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oc 714\"/>
    </mc:Choice>
  </mc:AlternateContent>
  <bookViews>
    <workbookView xWindow="480" yWindow="720" windowWidth="18675" windowHeight="7875"/>
  </bookViews>
  <sheets>
    <sheet name="full_data_for_Rodney" sheetId="4" r:id="rId1"/>
    <sheet name="Full Data with formulas" sheetId="1" r:id="rId2"/>
    <sheet name="Perfect Correlation" sheetId="2" r:id="rId3"/>
    <sheet name="Population Per Capita Income" sheetId="3" r:id="rId4"/>
    <sheet name="removed no attendance" sheetId="6" r:id="rId5"/>
    <sheet name="Sheet1" sheetId="5" r:id="rId6"/>
  </sheets>
  <calcPr calcId="152511"/>
</workbook>
</file>

<file path=xl/calcChain.xml><?xml version="1.0" encoding="utf-8"?>
<calcChain xmlns="http://schemas.openxmlformats.org/spreadsheetml/2006/main">
  <c r="AO817" i="4" l="1"/>
  <c r="AO816" i="4"/>
  <c r="AO815" i="4"/>
  <c r="AO814" i="4"/>
  <c r="AO813" i="4"/>
  <c r="AO812" i="4"/>
  <c r="AO811" i="4"/>
  <c r="AO810" i="4"/>
  <c r="AO809" i="4"/>
  <c r="AO808" i="4"/>
  <c r="AO807" i="4"/>
  <c r="AO806" i="4"/>
  <c r="AO805" i="4"/>
  <c r="AO804" i="4"/>
  <c r="AO803" i="4"/>
  <c r="AO802" i="4"/>
  <c r="AO801" i="4"/>
  <c r="AO800" i="4"/>
  <c r="AO799" i="4"/>
  <c r="AO798" i="4"/>
  <c r="AO797" i="4"/>
  <c r="AO796" i="4"/>
  <c r="AO795" i="4"/>
  <c r="AO794" i="4"/>
  <c r="AO793" i="4"/>
  <c r="AO792" i="4"/>
  <c r="AO791" i="4"/>
  <c r="AO790" i="4"/>
  <c r="AO789" i="4"/>
  <c r="AO788" i="4"/>
  <c r="AO787" i="4"/>
  <c r="AO786" i="4"/>
  <c r="AO785" i="4"/>
  <c r="AO784" i="4"/>
  <c r="AO783" i="4"/>
  <c r="AO782" i="4"/>
  <c r="AO781" i="4"/>
  <c r="AO780" i="4"/>
  <c r="AO779" i="4"/>
  <c r="AO778" i="4"/>
  <c r="AO777" i="4"/>
  <c r="AO776" i="4"/>
  <c r="AO775" i="4"/>
  <c r="AO774" i="4"/>
  <c r="AO773" i="4"/>
  <c r="AO772" i="4"/>
  <c r="AO771" i="4"/>
  <c r="AO770" i="4"/>
  <c r="AO769" i="4"/>
  <c r="AO768" i="4"/>
  <c r="AO767" i="4"/>
  <c r="AO766" i="4"/>
  <c r="AO765" i="4"/>
  <c r="AO764" i="4"/>
  <c r="AO763" i="4"/>
  <c r="AO762" i="4"/>
  <c r="AO761" i="4"/>
  <c r="AO760" i="4"/>
  <c r="AO759" i="4"/>
  <c r="AO758" i="4"/>
  <c r="AO757" i="4"/>
  <c r="AO756" i="4"/>
  <c r="AO755" i="4"/>
  <c r="AO754" i="4"/>
  <c r="AO753" i="4"/>
  <c r="AO752" i="4"/>
  <c r="AO751" i="4"/>
  <c r="AO750" i="4"/>
  <c r="AO749" i="4"/>
  <c r="AO748" i="4"/>
  <c r="AO747" i="4"/>
  <c r="AO746" i="4"/>
  <c r="AO745" i="4"/>
  <c r="AO744" i="4"/>
  <c r="AO743" i="4"/>
  <c r="AO742" i="4"/>
  <c r="AO741" i="4"/>
  <c r="AO740" i="4"/>
  <c r="AO739" i="4"/>
  <c r="AO738" i="4"/>
  <c r="AO737" i="4"/>
  <c r="AO736" i="4"/>
  <c r="AO735" i="4"/>
  <c r="AO734" i="4"/>
  <c r="AO733" i="4"/>
  <c r="AO732" i="4"/>
  <c r="AO731" i="4"/>
  <c r="AO730" i="4"/>
  <c r="AO729" i="4"/>
  <c r="AO728" i="4"/>
  <c r="AO727" i="4"/>
  <c r="AO726" i="4"/>
  <c r="AO725" i="4"/>
  <c r="AO724" i="4"/>
  <c r="AO723" i="4"/>
  <c r="AO722" i="4"/>
  <c r="AO721" i="4"/>
  <c r="AO720" i="4"/>
  <c r="AO719" i="4"/>
  <c r="AO718" i="4"/>
  <c r="AO717" i="4"/>
  <c r="AO716" i="4"/>
  <c r="AO715" i="4"/>
  <c r="AO714" i="4"/>
  <c r="AO713" i="4"/>
  <c r="AO712" i="4"/>
  <c r="AO711" i="4"/>
  <c r="AO710" i="4"/>
  <c r="AO709" i="4"/>
  <c r="AO708" i="4"/>
  <c r="AO707" i="4"/>
  <c r="AO706" i="4"/>
  <c r="AO705" i="4"/>
  <c r="AO704" i="4"/>
  <c r="AO703" i="4"/>
  <c r="AO702" i="4"/>
  <c r="AO701" i="4"/>
  <c r="AO700" i="4"/>
  <c r="AO699" i="4"/>
  <c r="AO698" i="4"/>
  <c r="AO697" i="4"/>
  <c r="AO696" i="4"/>
  <c r="AO695" i="4"/>
  <c r="AO694" i="4"/>
  <c r="AO693" i="4"/>
  <c r="AO692" i="4"/>
  <c r="AO691" i="4"/>
  <c r="AO690" i="4"/>
  <c r="AO689" i="4"/>
  <c r="AO688" i="4"/>
  <c r="AO687" i="4"/>
  <c r="AO686" i="4"/>
  <c r="AO685" i="4"/>
  <c r="AO684" i="4"/>
  <c r="AO683" i="4"/>
  <c r="AO682" i="4"/>
  <c r="AO681" i="4"/>
  <c r="AO680" i="4"/>
  <c r="AO679" i="4"/>
  <c r="AO678" i="4"/>
  <c r="AO677" i="4"/>
  <c r="AO676" i="4"/>
  <c r="AO675" i="4"/>
  <c r="AO674" i="4"/>
  <c r="AO673" i="4"/>
  <c r="AO672" i="4"/>
  <c r="AO671" i="4"/>
  <c r="AO670" i="4"/>
  <c r="AO669" i="4"/>
  <c r="AO668" i="4"/>
  <c r="AO667" i="4"/>
  <c r="AO666" i="4"/>
  <c r="AO665" i="4"/>
  <c r="AO664" i="4"/>
  <c r="AO663" i="4"/>
  <c r="AO662" i="4"/>
  <c r="AO661" i="4"/>
  <c r="AO660" i="4"/>
  <c r="AO659" i="4"/>
  <c r="AO658" i="4"/>
  <c r="AO657" i="4"/>
  <c r="AO656" i="4"/>
  <c r="AO655" i="4"/>
  <c r="AO654" i="4"/>
  <c r="AO653" i="4"/>
  <c r="AO652" i="4"/>
  <c r="AO651" i="4"/>
  <c r="AO650" i="4"/>
  <c r="AO649" i="4"/>
  <c r="AO648" i="4"/>
  <c r="AO647" i="4"/>
  <c r="AO646" i="4"/>
  <c r="AO645" i="4"/>
  <c r="AO644" i="4"/>
  <c r="AO643" i="4"/>
  <c r="AO642" i="4"/>
  <c r="AO641" i="4"/>
  <c r="AO640" i="4"/>
  <c r="AO639" i="4"/>
  <c r="AO638" i="4"/>
  <c r="AO637" i="4"/>
  <c r="AO636" i="4"/>
  <c r="AO635" i="4"/>
  <c r="AO634" i="4"/>
  <c r="AO633" i="4"/>
  <c r="AO632" i="4"/>
  <c r="AO631" i="4"/>
  <c r="AO630" i="4"/>
  <c r="AO629" i="4"/>
  <c r="AO628" i="4"/>
  <c r="AO627" i="4"/>
  <c r="AO626" i="4"/>
  <c r="AO625" i="4"/>
  <c r="AO624" i="4"/>
  <c r="AO623" i="4"/>
  <c r="AO622" i="4"/>
  <c r="AO621" i="4"/>
  <c r="AO620" i="4"/>
  <c r="AO619" i="4"/>
  <c r="AO618" i="4"/>
  <c r="AO617" i="4"/>
  <c r="AO616" i="4"/>
  <c r="AO615" i="4"/>
  <c r="AO614" i="4"/>
  <c r="AO613" i="4"/>
  <c r="AO612" i="4"/>
  <c r="AO611" i="4"/>
  <c r="AO610" i="4"/>
  <c r="AO609" i="4"/>
  <c r="AO608" i="4"/>
  <c r="AO607" i="4"/>
  <c r="AO606" i="4"/>
  <c r="AO605" i="4"/>
  <c r="AO604" i="4"/>
  <c r="AO603" i="4"/>
  <c r="AO602" i="4"/>
  <c r="AO601" i="4"/>
  <c r="AO600" i="4"/>
  <c r="AO599" i="4"/>
  <c r="AO598" i="4"/>
  <c r="AO597" i="4"/>
  <c r="AO596" i="4"/>
  <c r="AO595" i="4"/>
  <c r="AO594" i="4"/>
  <c r="AO593" i="4"/>
  <c r="AO592" i="4"/>
  <c r="AO591" i="4"/>
  <c r="AO590" i="4"/>
  <c r="AO589" i="4"/>
  <c r="AO588" i="4"/>
  <c r="AO587" i="4"/>
  <c r="AO586" i="4"/>
  <c r="AO585" i="4"/>
  <c r="AO584" i="4"/>
  <c r="AO583" i="4"/>
  <c r="AO582" i="4"/>
  <c r="AO581" i="4"/>
  <c r="AO580" i="4"/>
  <c r="AO579" i="4"/>
  <c r="AO578" i="4"/>
  <c r="AO577" i="4"/>
  <c r="AO576" i="4"/>
  <c r="AO575" i="4"/>
  <c r="AO574" i="4"/>
  <c r="AO573" i="4"/>
  <c r="AO572" i="4"/>
  <c r="AO571" i="4"/>
  <c r="AO570" i="4"/>
  <c r="AO569" i="4"/>
  <c r="AO568" i="4"/>
  <c r="AO567" i="4"/>
  <c r="AO566" i="4"/>
  <c r="AO565" i="4"/>
  <c r="AO564" i="4"/>
  <c r="AO563" i="4"/>
  <c r="AO562" i="4"/>
  <c r="AO561" i="4"/>
  <c r="AO560" i="4"/>
  <c r="AO559" i="4"/>
  <c r="AO558" i="4"/>
  <c r="AO557" i="4"/>
  <c r="AO556" i="4"/>
  <c r="AO555" i="4"/>
  <c r="AO554" i="4"/>
  <c r="AO553" i="4"/>
  <c r="AO552" i="4"/>
  <c r="AO551" i="4"/>
  <c r="AO550" i="4"/>
  <c r="AO549" i="4"/>
  <c r="AO548" i="4"/>
  <c r="AO547" i="4"/>
  <c r="AO546" i="4"/>
  <c r="AO545" i="4"/>
  <c r="AO544" i="4"/>
  <c r="AO543" i="4"/>
  <c r="AO542" i="4"/>
  <c r="AO541" i="4"/>
  <c r="AO540" i="4"/>
  <c r="AO539" i="4"/>
  <c r="AO538" i="4"/>
  <c r="AO537" i="4"/>
  <c r="AO536" i="4"/>
  <c r="AO535" i="4"/>
  <c r="AO534" i="4"/>
  <c r="AO533" i="4"/>
  <c r="AO532" i="4"/>
  <c r="AO531" i="4"/>
  <c r="AO530" i="4"/>
  <c r="AO529" i="4"/>
  <c r="AO528" i="4"/>
  <c r="AO527" i="4"/>
  <c r="AO526" i="4"/>
  <c r="AO525" i="4"/>
  <c r="AO524" i="4"/>
  <c r="AO523" i="4"/>
  <c r="AO522" i="4"/>
  <c r="AO521" i="4"/>
  <c r="AO520" i="4"/>
  <c r="AO519" i="4"/>
  <c r="AO518" i="4"/>
  <c r="AO517" i="4"/>
  <c r="AO516" i="4"/>
  <c r="AO515" i="4"/>
  <c r="AO514" i="4"/>
  <c r="AO513" i="4"/>
  <c r="AO512" i="4"/>
  <c r="AO511" i="4"/>
  <c r="AO510" i="4"/>
  <c r="AO509" i="4"/>
  <c r="AO508" i="4"/>
  <c r="AO507" i="4"/>
  <c r="AO506" i="4"/>
  <c r="AO505" i="4"/>
  <c r="AO504" i="4"/>
  <c r="AO503" i="4"/>
  <c r="AO502" i="4"/>
  <c r="AO501" i="4"/>
  <c r="AO500" i="4"/>
  <c r="AO499" i="4"/>
  <c r="AO498" i="4"/>
  <c r="AO497" i="4"/>
  <c r="AO496" i="4"/>
  <c r="AO495" i="4"/>
  <c r="AO494" i="4"/>
  <c r="AO493" i="4"/>
  <c r="AO492" i="4"/>
  <c r="AO491" i="4"/>
  <c r="AO490" i="4"/>
  <c r="AO489" i="4"/>
  <c r="AO488" i="4"/>
  <c r="AO487" i="4"/>
  <c r="AO486" i="4"/>
  <c r="AO485" i="4"/>
  <c r="AO484" i="4"/>
  <c r="AO483" i="4"/>
  <c r="AO482" i="4"/>
  <c r="AO481" i="4"/>
  <c r="AO480" i="4"/>
  <c r="AO479" i="4"/>
  <c r="AO478" i="4"/>
  <c r="AO477" i="4"/>
  <c r="AO476" i="4"/>
  <c r="AO475" i="4"/>
  <c r="AO474" i="4"/>
  <c r="AO473" i="4"/>
  <c r="AO472" i="4"/>
  <c r="AO471" i="4"/>
  <c r="AO470" i="4"/>
  <c r="AO469" i="4"/>
  <c r="AO468" i="4"/>
  <c r="AO467" i="4"/>
  <c r="AO466" i="4"/>
  <c r="AO465" i="4"/>
  <c r="AO464" i="4"/>
  <c r="AO463" i="4"/>
  <c r="AO462" i="4"/>
  <c r="AO461" i="4"/>
  <c r="AO460" i="4"/>
  <c r="AO459" i="4"/>
  <c r="AO458" i="4"/>
  <c r="AO457" i="4"/>
  <c r="AO456" i="4"/>
  <c r="AO455" i="4"/>
  <c r="AO454" i="4"/>
  <c r="AO453" i="4"/>
  <c r="AO452" i="4"/>
  <c r="AO451" i="4"/>
  <c r="AO450" i="4"/>
  <c r="AO449" i="4"/>
  <c r="AO448" i="4"/>
  <c r="AO447" i="4"/>
  <c r="AO446" i="4"/>
  <c r="AO445" i="4"/>
  <c r="AO444" i="4"/>
  <c r="AO443" i="4"/>
  <c r="AO442" i="4"/>
  <c r="AO441" i="4"/>
  <c r="AO440" i="4"/>
  <c r="AO439" i="4"/>
  <c r="AO438" i="4"/>
  <c r="AO437" i="4"/>
  <c r="AO436" i="4"/>
  <c r="AO435" i="4"/>
  <c r="AO434" i="4"/>
  <c r="AO433" i="4"/>
  <c r="AO432" i="4"/>
  <c r="AO431" i="4"/>
  <c r="AO430" i="4"/>
  <c r="AO429" i="4"/>
  <c r="AO428" i="4"/>
  <c r="AO427" i="4"/>
  <c r="AO426" i="4"/>
  <c r="AO425" i="4"/>
  <c r="AO424" i="4"/>
  <c r="AO423" i="4"/>
  <c r="AO422" i="4"/>
  <c r="AO421" i="4"/>
  <c r="AO420" i="4"/>
  <c r="AO419" i="4"/>
  <c r="AO418" i="4"/>
  <c r="AO417" i="4"/>
  <c r="AO416" i="4"/>
  <c r="AO415" i="4"/>
  <c r="AO414" i="4"/>
  <c r="AO413" i="4"/>
  <c r="AO412" i="4"/>
  <c r="AO411" i="4"/>
  <c r="AO410" i="4"/>
  <c r="AO409" i="4"/>
  <c r="AO408" i="4"/>
  <c r="AO407" i="4"/>
  <c r="AO406" i="4"/>
  <c r="AO405" i="4"/>
  <c r="AO404" i="4"/>
  <c r="AO403" i="4"/>
  <c r="AO402" i="4"/>
  <c r="AO401" i="4"/>
  <c r="AO400" i="4"/>
  <c r="AO399" i="4"/>
  <c r="AO398" i="4"/>
  <c r="AO397" i="4"/>
  <c r="AO396" i="4"/>
  <c r="AO395" i="4"/>
  <c r="AO394" i="4"/>
  <c r="AO393" i="4"/>
  <c r="AO392" i="4"/>
  <c r="AO391" i="4"/>
  <c r="AO390" i="4"/>
  <c r="AO389" i="4"/>
  <c r="AO388" i="4"/>
  <c r="AO387" i="4"/>
  <c r="AO386" i="4"/>
  <c r="AO385" i="4"/>
  <c r="AO384" i="4"/>
  <c r="AO383" i="4"/>
  <c r="AO382" i="4"/>
  <c r="AO381" i="4"/>
  <c r="AO380" i="4"/>
  <c r="AO379" i="4"/>
  <c r="AO378" i="4"/>
  <c r="AO377" i="4"/>
  <c r="AO376" i="4"/>
  <c r="AO375" i="4"/>
  <c r="AO374" i="4"/>
  <c r="AO373" i="4"/>
  <c r="AO372" i="4"/>
  <c r="AO371" i="4"/>
  <c r="AO370" i="4"/>
  <c r="AO369" i="4"/>
  <c r="AO368" i="4"/>
  <c r="AO367" i="4"/>
  <c r="AO366" i="4"/>
  <c r="AO365" i="4"/>
  <c r="AO364" i="4"/>
  <c r="AO363" i="4"/>
  <c r="AO362" i="4"/>
  <c r="AO361" i="4"/>
  <c r="AO360" i="4"/>
  <c r="AO359" i="4"/>
  <c r="AO358" i="4"/>
  <c r="AO357" i="4"/>
  <c r="AO356" i="4"/>
  <c r="AO355" i="4"/>
  <c r="AO354" i="4"/>
  <c r="AO353" i="4"/>
  <c r="AO352" i="4"/>
  <c r="AO351" i="4"/>
  <c r="AO350" i="4"/>
  <c r="AO349" i="4"/>
  <c r="AO348" i="4"/>
  <c r="AO347" i="4"/>
  <c r="AO346" i="4"/>
  <c r="AO345" i="4"/>
  <c r="AO344" i="4"/>
  <c r="AO343" i="4"/>
  <c r="AO342" i="4"/>
  <c r="AO341" i="4"/>
  <c r="AO340" i="4"/>
  <c r="AO339" i="4"/>
  <c r="AO338" i="4"/>
  <c r="AO337" i="4"/>
  <c r="AO336" i="4"/>
  <c r="AO335" i="4"/>
  <c r="AO334" i="4"/>
  <c r="AO333" i="4"/>
  <c r="AO332" i="4"/>
  <c r="AO331" i="4"/>
  <c r="AO330" i="4"/>
  <c r="AO329" i="4"/>
  <c r="AO328" i="4"/>
  <c r="AO327" i="4"/>
  <c r="AO326" i="4"/>
  <c r="AO325" i="4"/>
  <c r="AO324" i="4"/>
  <c r="AO323" i="4"/>
  <c r="AO322" i="4"/>
  <c r="AO321" i="4"/>
  <c r="AO320" i="4"/>
  <c r="AO319" i="4"/>
  <c r="AO318" i="4"/>
  <c r="AO317" i="4"/>
  <c r="AO316" i="4"/>
  <c r="AO315" i="4"/>
  <c r="AO314" i="4"/>
  <c r="AO313" i="4"/>
  <c r="AO312" i="4"/>
  <c r="AO311" i="4"/>
  <c r="AO310" i="4"/>
  <c r="AO309" i="4"/>
  <c r="AO308" i="4"/>
  <c r="AO307" i="4"/>
  <c r="AO306" i="4"/>
  <c r="AO305" i="4"/>
  <c r="AO304" i="4"/>
  <c r="AO303" i="4"/>
  <c r="AO302" i="4"/>
  <c r="AO301" i="4"/>
  <c r="AO300" i="4"/>
  <c r="AO299" i="4"/>
  <c r="AO298" i="4"/>
  <c r="AO297" i="4"/>
  <c r="AO296" i="4"/>
  <c r="AO295" i="4"/>
  <c r="AO294" i="4"/>
  <c r="AO293" i="4"/>
  <c r="AO292" i="4"/>
  <c r="AO291" i="4"/>
  <c r="AO290" i="4"/>
  <c r="AO289" i="4"/>
  <c r="AO288" i="4"/>
  <c r="AO287" i="4"/>
  <c r="AO286" i="4"/>
  <c r="AO285" i="4"/>
  <c r="AO284" i="4"/>
  <c r="AO283" i="4"/>
  <c r="AO282" i="4"/>
  <c r="AO281" i="4"/>
  <c r="AO280" i="4"/>
  <c r="AO279" i="4"/>
  <c r="AO278" i="4"/>
  <c r="AO277" i="4"/>
  <c r="AO276" i="4"/>
  <c r="AO275" i="4"/>
  <c r="AO274" i="4"/>
  <c r="AO273" i="4"/>
  <c r="AO272" i="4"/>
  <c r="AO271" i="4"/>
  <c r="AO270" i="4"/>
  <c r="AO269" i="4"/>
  <c r="AO268" i="4"/>
  <c r="AO267" i="4"/>
  <c r="AO266" i="4"/>
  <c r="AO265" i="4"/>
  <c r="AO264" i="4"/>
  <c r="AO263" i="4"/>
  <c r="AO262" i="4"/>
  <c r="AO261" i="4"/>
  <c r="AO260" i="4"/>
  <c r="AO259" i="4"/>
  <c r="AO258" i="4"/>
  <c r="AO257" i="4"/>
  <c r="AO256" i="4"/>
  <c r="AO255" i="4"/>
  <c r="AO254" i="4"/>
  <c r="AO253" i="4"/>
  <c r="AO252" i="4"/>
  <c r="AO251" i="4"/>
  <c r="AO250" i="4"/>
  <c r="AO249" i="4"/>
  <c r="AO248" i="4"/>
  <c r="AO247" i="4"/>
  <c r="AO246" i="4"/>
  <c r="AO245" i="4"/>
  <c r="AO244" i="4"/>
  <c r="AO243" i="4"/>
  <c r="AO242" i="4"/>
  <c r="AO241" i="4"/>
  <c r="AO240" i="4"/>
  <c r="AO239" i="4"/>
  <c r="AO238" i="4"/>
  <c r="AO237" i="4"/>
  <c r="AO236" i="4"/>
  <c r="AO235" i="4"/>
  <c r="AO234" i="4"/>
  <c r="AO233" i="4"/>
  <c r="AO232" i="4"/>
  <c r="AO231" i="4"/>
  <c r="AO230" i="4"/>
  <c r="AO229" i="4"/>
  <c r="AO228" i="4"/>
  <c r="AO227" i="4"/>
  <c r="AO226" i="4"/>
  <c r="AO225" i="4"/>
  <c r="AO224" i="4"/>
  <c r="AO223" i="4"/>
  <c r="AO222" i="4"/>
  <c r="AO221" i="4"/>
  <c r="AO220" i="4"/>
  <c r="AO219" i="4"/>
  <c r="AO218" i="4"/>
  <c r="AO217" i="4"/>
  <c r="AO216" i="4"/>
  <c r="AO215" i="4"/>
  <c r="AO214" i="4"/>
  <c r="AO213" i="4"/>
  <c r="AO212" i="4"/>
  <c r="AO211" i="4"/>
  <c r="AO210" i="4"/>
  <c r="AO209" i="4"/>
  <c r="AO208" i="4"/>
  <c r="AO207" i="4"/>
  <c r="AO206" i="4"/>
  <c r="AO205" i="4"/>
  <c r="AO204" i="4"/>
  <c r="AO203" i="4"/>
  <c r="AO202" i="4"/>
  <c r="AO201" i="4"/>
  <c r="AO200" i="4"/>
  <c r="AO199" i="4"/>
  <c r="AO198" i="4"/>
  <c r="AO197" i="4"/>
  <c r="AO196" i="4"/>
  <c r="AO195" i="4"/>
  <c r="AO194" i="4"/>
  <c r="AO193" i="4"/>
  <c r="AO192" i="4"/>
  <c r="AO191" i="4"/>
  <c r="AO190" i="4"/>
  <c r="AO189" i="4"/>
  <c r="AO188" i="4"/>
  <c r="AO187" i="4"/>
  <c r="AO186" i="4"/>
  <c r="AO185" i="4"/>
  <c r="AO184" i="4"/>
  <c r="AO183" i="4"/>
  <c r="AO182" i="4"/>
  <c r="AO181" i="4"/>
  <c r="AO180" i="4"/>
  <c r="AO179" i="4"/>
  <c r="AO178" i="4"/>
  <c r="AO177" i="4"/>
  <c r="AO176" i="4"/>
  <c r="AO175" i="4"/>
  <c r="AO174" i="4"/>
  <c r="AO173" i="4"/>
  <c r="AO172" i="4"/>
  <c r="AO171" i="4"/>
  <c r="AO170" i="4"/>
  <c r="AO169" i="4"/>
  <c r="AO168" i="4"/>
  <c r="AO167" i="4"/>
  <c r="AO166" i="4"/>
  <c r="AO165" i="4"/>
  <c r="AO164" i="4"/>
  <c r="AO163" i="4"/>
  <c r="AO162" i="4"/>
  <c r="AO161" i="4"/>
  <c r="AO160" i="4"/>
  <c r="AO159" i="4"/>
  <c r="AO158" i="4"/>
  <c r="AO157" i="4"/>
  <c r="AO156" i="4"/>
  <c r="AO155" i="4"/>
  <c r="AO154" i="4"/>
  <c r="AO153" i="4"/>
  <c r="AO152" i="4"/>
  <c r="AO151" i="4"/>
  <c r="AO150" i="4"/>
  <c r="AO149" i="4"/>
  <c r="AO148" i="4"/>
  <c r="AO147" i="4"/>
  <c r="AO146" i="4"/>
  <c r="AO145" i="4"/>
  <c r="AO144" i="4"/>
  <c r="AO143" i="4"/>
  <c r="AO142" i="4"/>
  <c r="AO141" i="4"/>
  <c r="AO140" i="4"/>
  <c r="AO139" i="4"/>
  <c r="AO138" i="4"/>
  <c r="AO137" i="4"/>
  <c r="AO136" i="4"/>
  <c r="AO135" i="4"/>
  <c r="AO134" i="4"/>
  <c r="AO133" i="4"/>
  <c r="AO132" i="4"/>
  <c r="AO131" i="4"/>
  <c r="AO130" i="4"/>
  <c r="AO129" i="4"/>
  <c r="AO128" i="4"/>
  <c r="AO127" i="4"/>
  <c r="AO126" i="4"/>
  <c r="AO125" i="4"/>
  <c r="AO124" i="4"/>
  <c r="AO123" i="4"/>
  <c r="AO122" i="4"/>
  <c r="AO121" i="4"/>
  <c r="AO120" i="4"/>
  <c r="AO119" i="4"/>
  <c r="AO118" i="4"/>
  <c r="AO117" i="4"/>
  <c r="AO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O3" i="4"/>
  <c r="AO2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L1549" i="1" s="1"/>
  <c r="F1550" i="1"/>
  <c r="F1551" i="1"/>
  <c r="F1552" i="1"/>
  <c r="F1553" i="1"/>
  <c r="J1553" i="1" s="1"/>
  <c r="F1554" i="1"/>
  <c r="F1555" i="1"/>
  <c r="F1556" i="1"/>
  <c r="F1557" i="1"/>
  <c r="L1557" i="1" s="1"/>
  <c r="F1558" i="1"/>
  <c r="F1559" i="1"/>
  <c r="F1560" i="1"/>
  <c r="F1561" i="1"/>
  <c r="J1561" i="1" s="1"/>
  <c r="F1562" i="1"/>
  <c r="F1563" i="1"/>
  <c r="F1564" i="1"/>
  <c r="F1565" i="1"/>
  <c r="L1565" i="1" s="1"/>
  <c r="F1566" i="1"/>
  <c r="F1567" i="1"/>
  <c r="F1568" i="1"/>
  <c r="F1569" i="1"/>
  <c r="J1569" i="1" s="1"/>
  <c r="F1570" i="1"/>
  <c r="F1571" i="1"/>
  <c r="F1572" i="1"/>
  <c r="F1573" i="1"/>
  <c r="L1573" i="1" s="1"/>
  <c r="F1574" i="1"/>
  <c r="F1575" i="1"/>
  <c r="F1576" i="1"/>
  <c r="F1577" i="1"/>
  <c r="J1577" i="1" s="1"/>
  <c r="F1578" i="1"/>
  <c r="F1579" i="1"/>
  <c r="F1580" i="1"/>
  <c r="F1581" i="1"/>
  <c r="L1581" i="1" s="1"/>
  <c r="F1582" i="1"/>
  <c r="F1583" i="1"/>
  <c r="F1584" i="1"/>
  <c r="F1585" i="1"/>
  <c r="J1585" i="1" s="1"/>
  <c r="F1586" i="1"/>
  <c r="F1587" i="1"/>
  <c r="F1588" i="1"/>
  <c r="F1589" i="1"/>
  <c r="L1589" i="1" s="1"/>
  <c r="F1590" i="1"/>
  <c r="F1591" i="1"/>
  <c r="F1592" i="1"/>
  <c r="F1593" i="1"/>
  <c r="J1593" i="1" s="1"/>
  <c r="F1594" i="1"/>
  <c r="F1595" i="1"/>
  <c r="F1596" i="1"/>
  <c r="F1597" i="1"/>
  <c r="L1597" i="1" s="1"/>
  <c r="F1598" i="1"/>
  <c r="F1599" i="1"/>
  <c r="F1600" i="1"/>
  <c r="F1601" i="1"/>
  <c r="J1601" i="1" s="1"/>
  <c r="F1602" i="1"/>
  <c r="F1603" i="1"/>
  <c r="F1604" i="1"/>
  <c r="F1605" i="1"/>
  <c r="L1605" i="1" s="1"/>
  <c r="F1606" i="1"/>
  <c r="F1607" i="1"/>
  <c r="F1608" i="1"/>
  <c r="F1609" i="1"/>
  <c r="J1609" i="1" s="1"/>
  <c r="F1610" i="1"/>
  <c r="F1611" i="1"/>
  <c r="F1612" i="1"/>
  <c r="F1613" i="1"/>
  <c r="L1613" i="1" s="1"/>
  <c r="F1614" i="1"/>
  <c r="F1615" i="1"/>
  <c r="F1616" i="1"/>
  <c r="F1617" i="1"/>
  <c r="J1617" i="1" s="1"/>
  <c r="F1618" i="1"/>
  <c r="F1619" i="1"/>
  <c r="F1620" i="1"/>
  <c r="F1621" i="1"/>
  <c r="L1621" i="1" s="1"/>
  <c r="F1622" i="1"/>
  <c r="F1623" i="1"/>
  <c r="F1624" i="1"/>
  <c r="F1625" i="1"/>
  <c r="J1625" i="1" s="1"/>
  <c r="F1626" i="1"/>
  <c r="F1627" i="1"/>
  <c r="F1628" i="1"/>
  <c r="F1629" i="1"/>
  <c r="L1629" i="1" s="1"/>
  <c r="F1630" i="1"/>
  <c r="F1631" i="1"/>
  <c r="F1632" i="1"/>
  <c r="F2" i="1"/>
  <c r="M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3" i="1"/>
  <c r="U2" i="1"/>
  <c r="J2" i="1"/>
  <c r="I2" i="1"/>
  <c r="M1631" i="1"/>
  <c r="L1631" i="1"/>
  <c r="K1631" i="1"/>
  <c r="J1631" i="1"/>
  <c r="I1631" i="1"/>
  <c r="H1631" i="1"/>
  <c r="G1631" i="1"/>
  <c r="J1629" i="1"/>
  <c r="M1627" i="1"/>
  <c r="L1627" i="1"/>
  <c r="K1627" i="1"/>
  <c r="J1627" i="1"/>
  <c r="I1627" i="1"/>
  <c r="H1627" i="1"/>
  <c r="G1627" i="1"/>
  <c r="L1625" i="1"/>
  <c r="H1625" i="1"/>
  <c r="M1623" i="1"/>
  <c r="L1623" i="1"/>
  <c r="K1623" i="1"/>
  <c r="J1623" i="1"/>
  <c r="I1623" i="1"/>
  <c r="H1623" i="1"/>
  <c r="G1623" i="1"/>
  <c r="J1621" i="1"/>
  <c r="M1619" i="1"/>
  <c r="L1619" i="1"/>
  <c r="K1619" i="1"/>
  <c r="J1619" i="1"/>
  <c r="I1619" i="1"/>
  <c r="H1619" i="1"/>
  <c r="G1619" i="1"/>
  <c r="L1617" i="1"/>
  <c r="H1617" i="1"/>
  <c r="M1615" i="1"/>
  <c r="L1615" i="1"/>
  <c r="K1615" i="1"/>
  <c r="J1615" i="1"/>
  <c r="I1615" i="1"/>
  <c r="H1615" i="1"/>
  <c r="G1615" i="1"/>
  <c r="J1613" i="1"/>
  <c r="M1611" i="1"/>
  <c r="L1611" i="1"/>
  <c r="K1611" i="1"/>
  <c r="J1611" i="1"/>
  <c r="I1611" i="1"/>
  <c r="H1611" i="1"/>
  <c r="G1611" i="1"/>
  <c r="L1609" i="1"/>
  <c r="H1609" i="1"/>
  <c r="M1607" i="1"/>
  <c r="L1607" i="1"/>
  <c r="K1607" i="1"/>
  <c r="J1607" i="1"/>
  <c r="I1607" i="1"/>
  <c r="H1607" i="1"/>
  <c r="G1607" i="1"/>
  <c r="J1605" i="1"/>
  <c r="M1603" i="1"/>
  <c r="L1603" i="1"/>
  <c r="K1603" i="1"/>
  <c r="J1603" i="1"/>
  <c r="I1603" i="1"/>
  <c r="H1603" i="1"/>
  <c r="G1603" i="1"/>
  <c r="L1601" i="1"/>
  <c r="H1601" i="1"/>
  <c r="M1599" i="1"/>
  <c r="L1599" i="1"/>
  <c r="K1599" i="1"/>
  <c r="J1599" i="1"/>
  <c r="I1599" i="1"/>
  <c r="H1599" i="1"/>
  <c r="G1599" i="1"/>
  <c r="J1597" i="1"/>
  <c r="M1595" i="1"/>
  <c r="L1595" i="1"/>
  <c r="K1595" i="1"/>
  <c r="J1595" i="1"/>
  <c r="I1595" i="1"/>
  <c r="H1595" i="1"/>
  <c r="G1595" i="1"/>
  <c r="L1593" i="1"/>
  <c r="H1593" i="1"/>
  <c r="M1591" i="1"/>
  <c r="L1591" i="1"/>
  <c r="K1591" i="1"/>
  <c r="J1591" i="1"/>
  <c r="I1591" i="1"/>
  <c r="H1591" i="1"/>
  <c r="G1591" i="1"/>
  <c r="J1589" i="1"/>
  <c r="M1587" i="1"/>
  <c r="L1587" i="1"/>
  <c r="K1587" i="1"/>
  <c r="J1587" i="1"/>
  <c r="I1587" i="1"/>
  <c r="H1587" i="1"/>
  <c r="G1587" i="1"/>
  <c r="L1585" i="1"/>
  <c r="H1585" i="1"/>
  <c r="M1583" i="1"/>
  <c r="L1583" i="1"/>
  <c r="K1583" i="1"/>
  <c r="J1583" i="1"/>
  <c r="I1583" i="1"/>
  <c r="H1583" i="1"/>
  <c r="G1583" i="1"/>
  <c r="J1581" i="1"/>
  <c r="M1579" i="1"/>
  <c r="L1579" i="1"/>
  <c r="K1579" i="1"/>
  <c r="J1579" i="1"/>
  <c r="I1579" i="1"/>
  <c r="H1579" i="1"/>
  <c r="G1579" i="1"/>
  <c r="L1577" i="1"/>
  <c r="H1577" i="1"/>
  <c r="M1575" i="1"/>
  <c r="L1575" i="1"/>
  <c r="K1575" i="1"/>
  <c r="J1575" i="1"/>
  <c r="I1575" i="1"/>
  <c r="H1575" i="1"/>
  <c r="G1575" i="1"/>
  <c r="J1573" i="1"/>
  <c r="M1571" i="1"/>
  <c r="L1571" i="1"/>
  <c r="K1571" i="1"/>
  <c r="J1571" i="1"/>
  <c r="I1571" i="1"/>
  <c r="H1571" i="1"/>
  <c r="G1571" i="1"/>
  <c r="L1569" i="1"/>
  <c r="H1569" i="1"/>
  <c r="M1567" i="1"/>
  <c r="L1567" i="1"/>
  <c r="K1567" i="1"/>
  <c r="J1567" i="1"/>
  <c r="I1567" i="1"/>
  <c r="H1567" i="1"/>
  <c r="G1567" i="1"/>
  <c r="J1565" i="1"/>
  <c r="M1563" i="1"/>
  <c r="L1563" i="1"/>
  <c r="K1563" i="1"/>
  <c r="J1563" i="1"/>
  <c r="I1563" i="1"/>
  <c r="H1563" i="1"/>
  <c r="G1563" i="1"/>
  <c r="L1561" i="1"/>
  <c r="H1561" i="1"/>
  <c r="M1559" i="1"/>
  <c r="L1559" i="1"/>
  <c r="K1559" i="1"/>
  <c r="J1559" i="1"/>
  <c r="I1559" i="1"/>
  <c r="H1559" i="1"/>
  <c r="G1559" i="1"/>
  <c r="J1557" i="1"/>
  <c r="M1555" i="1"/>
  <c r="L1555" i="1"/>
  <c r="K1555" i="1"/>
  <c r="J1555" i="1"/>
  <c r="I1555" i="1"/>
  <c r="H1555" i="1"/>
  <c r="G1555" i="1"/>
  <c r="L1553" i="1"/>
  <c r="H1553" i="1"/>
  <c r="M1551" i="1"/>
  <c r="L1551" i="1"/>
  <c r="K1551" i="1"/>
  <c r="J1551" i="1"/>
  <c r="I1551" i="1"/>
  <c r="H1551" i="1"/>
  <c r="G1551" i="1"/>
  <c r="J1549" i="1"/>
  <c r="M1547" i="1"/>
  <c r="L1547" i="1"/>
  <c r="K1547" i="1"/>
  <c r="J1547" i="1"/>
  <c r="I1547" i="1"/>
  <c r="H1547" i="1"/>
  <c r="G1547" i="1"/>
  <c r="M1545" i="1"/>
  <c r="L1545" i="1"/>
  <c r="K1545" i="1"/>
  <c r="J1545" i="1"/>
  <c r="I1545" i="1"/>
  <c r="H1545" i="1"/>
  <c r="G1545" i="1"/>
  <c r="M1543" i="1"/>
  <c r="L1543" i="1"/>
  <c r="K1543" i="1"/>
  <c r="J1543" i="1"/>
  <c r="I1543" i="1"/>
  <c r="H1543" i="1"/>
  <c r="G1543" i="1"/>
  <c r="M1541" i="1"/>
  <c r="L1541" i="1"/>
  <c r="K1541" i="1"/>
  <c r="J1541" i="1"/>
  <c r="I1541" i="1"/>
  <c r="H1541" i="1"/>
  <c r="G1541" i="1"/>
  <c r="M1539" i="1"/>
  <c r="L1539" i="1"/>
  <c r="K1539" i="1"/>
  <c r="J1539" i="1"/>
  <c r="I1539" i="1"/>
  <c r="H1539" i="1"/>
  <c r="G1539" i="1"/>
  <c r="M1632" i="1"/>
  <c r="L1632" i="1"/>
  <c r="K1632" i="1"/>
  <c r="J1632" i="1"/>
  <c r="I1632" i="1"/>
  <c r="H1632" i="1"/>
  <c r="G1632" i="1"/>
  <c r="M1630" i="1"/>
  <c r="L1630" i="1"/>
  <c r="K1630" i="1"/>
  <c r="J1630" i="1"/>
  <c r="I1630" i="1"/>
  <c r="H1630" i="1"/>
  <c r="G1630" i="1"/>
  <c r="M1628" i="1"/>
  <c r="L1628" i="1"/>
  <c r="K1628" i="1"/>
  <c r="J1628" i="1"/>
  <c r="I1628" i="1"/>
  <c r="H1628" i="1"/>
  <c r="G1628" i="1"/>
  <c r="M1626" i="1"/>
  <c r="L1626" i="1"/>
  <c r="K1626" i="1"/>
  <c r="J1626" i="1"/>
  <c r="I1626" i="1"/>
  <c r="H1626" i="1"/>
  <c r="G1626" i="1"/>
  <c r="M1624" i="1"/>
  <c r="L1624" i="1"/>
  <c r="K1624" i="1"/>
  <c r="J1624" i="1"/>
  <c r="I1624" i="1"/>
  <c r="H1624" i="1"/>
  <c r="G1624" i="1"/>
  <c r="M1622" i="1"/>
  <c r="L1622" i="1"/>
  <c r="K1622" i="1"/>
  <c r="J1622" i="1"/>
  <c r="I1622" i="1"/>
  <c r="H1622" i="1"/>
  <c r="G1622" i="1"/>
  <c r="M1620" i="1"/>
  <c r="L1620" i="1"/>
  <c r="K1620" i="1"/>
  <c r="J1620" i="1"/>
  <c r="I1620" i="1"/>
  <c r="H1620" i="1"/>
  <c r="G1620" i="1"/>
  <c r="M1618" i="1"/>
  <c r="L1618" i="1"/>
  <c r="K1618" i="1"/>
  <c r="J1618" i="1"/>
  <c r="I1618" i="1"/>
  <c r="H1618" i="1"/>
  <c r="G1618" i="1"/>
  <c r="M1616" i="1"/>
  <c r="L1616" i="1"/>
  <c r="K1616" i="1"/>
  <c r="J1616" i="1"/>
  <c r="I1616" i="1"/>
  <c r="H1616" i="1"/>
  <c r="G1616" i="1"/>
  <c r="M1614" i="1"/>
  <c r="L1614" i="1"/>
  <c r="K1614" i="1"/>
  <c r="J1614" i="1"/>
  <c r="I1614" i="1"/>
  <c r="H1614" i="1"/>
  <c r="G1614" i="1"/>
  <c r="M1612" i="1"/>
  <c r="L1612" i="1"/>
  <c r="K1612" i="1"/>
  <c r="J1612" i="1"/>
  <c r="I1612" i="1"/>
  <c r="H1612" i="1"/>
  <c r="G1612" i="1"/>
  <c r="M1610" i="1"/>
  <c r="L1610" i="1"/>
  <c r="K1610" i="1"/>
  <c r="J1610" i="1"/>
  <c r="I1610" i="1"/>
  <c r="H1610" i="1"/>
  <c r="G1610" i="1"/>
  <c r="M1608" i="1"/>
  <c r="L1608" i="1"/>
  <c r="K1608" i="1"/>
  <c r="J1608" i="1"/>
  <c r="I1608" i="1"/>
  <c r="H1608" i="1"/>
  <c r="G1608" i="1"/>
  <c r="M1606" i="1"/>
  <c r="L1606" i="1"/>
  <c r="K1606" i="1"/>
  <c r="J1606" i="1"/>
  <c r="I1606" i="1"/>
  <c r="H1606" i="1"/>
  <c r="G1606" i="1"/>
  <c r="M1604" i="1"/>
  <c r="L1604" i="1"/>
  <c r="K1604" i="1"/>
  <c r="J1604" i="1"/>
  <c r="I1604" i="1"/>
  <c r="H1604" i="1"/>
  <c r="G1604" i="1"/>
  <c r="M1602" i="1"/>
  <c r="L1602" i="1"/>
  <c r="K1602" i="1"/>
  <c r="J1602" i="1"/>
  <c r="I1602" i="1"/>
  <c r="H1602" i="1"/>
  <c r="G1602" i="1"/>
  <c r="M1600" i="1"/>
  <c r="L1600" i="1"/>
  <c r="K1600" i="1"/>
  <c r="J1600" i="1"/>
  <c r="I1600" i="1"/>
  <c r="H1600" i="1"/>
  <c r="G1600" i="1"/>
  <c r="M1598" i="1"/>
  <c r="L1598" i="1"/>
  <c r="K1598" i="1"/>
  <c r="J1598" i="1"/>
  <c r="I1598" i="1"/>
  <c r="H1598" i="1"/>
  <c r="G1598" i="1"/>
  <c r="M1596" i="1"/>
  <c r="L1596" i="1"/>
  <c r="K1596" i="1"/>
  <c r="J1596" i="1"/>
  <c r="I1596" i="1"/>
  <c r="H1596" i="1"/>
  <c r="G1596" i="1"/>
  <c r="M1594" i="1"/>
  <c r="L1594" i="1"/>
  <c r="K1594" i="1"/>
  <c r="J1594" i="1"/>
  <c r="I1594" i="1"/>
  <c r="H1594" i="1"/>
  <c r="G1594" i="1"/>
  <c r="M1592" i="1"/>
  <c r="L1592" i="1"/>
  <c r="K1592" i="1"/>
  <c r="J1592" i="1"/>
  <c r="I1592" i="1"/>
  <c r="H1592" i="1"/>
  <c r="G1592" i="1"/>
  <c r="M1590" i="1"/>
  <c r="L1590" i="1"/>
  <c r="K1590" i="1"/>
  <c r="J1590" i="1"/>
  <c r="I1590" i="1"/>
  <c r="H1590" i="1"/>
  <c r="G1590" i="1"/>
  <c r="M1588" i="1"/>
  <c r="L1588" i="1"/>
  <c r="K1588" i="1"/>
  <c r="J1588" i="1"/>
  <c r="I1588" i="1"/>
  <c r="H1588" i="1"/>
  <c r="G1588" i="1"/>
  <c r="M1586" i="1"/>
  <c r="L1586" i="1"/>
  <c r="K1586" i="1"/>
  <c r="J1586" i="1"/>
  <c r="I1586" i="1"/>
  <c r="H1586" i="1"/>
  <c r="G1586" i="1"/>
  <c r="M1584" i="1"/>
  <c r="L1584" i="1"/>
  <c r="K1584" i="1"/>
  <c r="J1584" i="1"/>
  <c r="I1584" i="1"/>
  <c r="H1584" i="1"/>
  <c r="G1584" i="1"/>
  <c r="M1582" i="1"/>
  <c r="L1582" i="1"/>
  <c r="K1582" i="1"/>
  <c r="J1582" i="1"/>
  <c r="I1582" i="1"/>
  <c r="H1582" i="1"/>
  <c r="G1582" i="1"/>
  <c r="M1580" i="1"/>
  <c r="L1580" i="1"/>
  <c r="K1580" i="1"/>
  <c r="J1580" i="1"/>
  <c r="I1580" i="1"/>
  <c r="H1580" i="1"/>
  <c r="G1580" i="1"/>
  <c r="M1578" i="1"/>
  <c r="L1578" i="1"/>
  <c r="K1578" i="1"/>
  <c r="J1578" i="1"/>
  <c r="I1578" i="1"/>
  <c r="H1578" i="1"/>
  <c r="G1578" i="1"/>
  <c r="M1576" i="1"/>
  <c r="L1576" i="1"/>
  <c r="K1576" i="1"/>
  <c r="J1576" i="1"/>
  <c r="I1576" i="1"/>
  <c r="H1576" i="1"/>
  <c r="G1576" i="1"/>
  <c r="M1574" i="1"/>
  <c r="L1574" i="1"/>
  <c r="K1574" i="1"/>
  <c r="J1574" i="1"/>
  <c r="I1574" i="1"/>
  <c r="H1574" i="1"/>
  <c r="G1574" i="1"/>
  <c r="M1572" i="1"/>
  <c r="L1572" i="1"/>
  <c r="K1572" i="1"/>
  <c r="J1572" i="1"/>
  <c r="I1572" i="1"/>
  <c r="H1572" i="1"/>
  <c r="G1572" i="1"/>
  <c r="M1570" i="1"/>
  <c r="L1570" i="1"/>
  <c r="K1570" i="1"/>
  <c r="J1570" i="1"/>
  <c r="I1570" i="1"/>
  <c r="H1570" i="1"/>
  <c r="G1570" i="1"/>
  <c r="M1568" i="1"/>
  <c r="L1568" i="1"/>
  <c r="K1568" i="1"/>
  <c r="J1568" i="1"/>
  <c r="I1568" i="1"/>
  <c r="H1568" i="1"/>
  <c r="G1568" i="1"/>
  <c r="M1566" i="1"/>
  <c r="L1566" i="1"/>
  <c r="K1566" i="1"/>
  <c r="J1566" i="1"/>
  <c r="I1566" i="1"/>
  <c r="H1566" i="1"/>
  <c r="G1566" i="1"/>
  <c r="M1564" i="1"/>
  <c r="L1564" i="1"/>
  <c r="K1564" i="1"/>
  <c r="J1564" i="1"/>
  <c r="I1564" i="1"/>
  <c r="H1564" i="1"/>
  <c r="G1564" i="1"/>
  <c r="M1562" i="1"/>
  <c r="L1562" i="1"/>
  <c r="K1562" i="1"/>
  <c r="J1562" i="1"/>
  <c r="I1562" i="1"/>
  <c r="H1562" i="1"/>
  <c r="G1562" i="1"/>
  <c r="M1560" i="1"/>
  <c r="L1560" i="1"/>
  <c r="K1560" i="1"/>
  <c r="J1560" i="1"/>
  <c r="I1560" i="1"/>
  <c r="H1560" i="1"/>
  <c r="G1560" i="1"/>
  <c r="M1558" i="1"/>
  <c r="L1558" i="1"/>
  <c r="K1558" i="1"/>
  <c r="J1558" i="1"/>
  <c r="I1558" i="1"/>
  <c r="H1558" i="1"/>
  <c r="G1558" i="1"/>
  <c r="M1556" i="1"/>
  <c r="L1556" i="1"/>
  <c r="K1556" i="1"/>
  <c r="J1556" i="1"/>
  <c r="I1556" i="1"/>
  <c r="H1556" i="1"/>
  <c r="G1556" i="1"/>
  <c r="M1554" i="1"/>
  <c r="L1554" i="1"/>
  <c r="K1554" i="1"/>
  <c r="J1554" i="1"/>
  <c r="I1554" i="1"/>
  <c r="H1554" i="1"/>
  <c r="G1554" i="1"/>
  <c r="M1552" i="1"/>
  <c r="L1552" i="1"/>
  <c r="K1552" i="1"/>
  <c r="J1552" i="1"/>
  <c r="I1552" i="1"/>
  <c r="H1552" i="1"/>
  <c r="G1552" i="1"/>
  <c r="M1550" i="1"/>
  <c r="L1550" i="1"/>
  <c r="K1550" i="1"/>
  <c r="J1550" i="1"/>
  <c r="I1550" i="1"/>
  <c r="H1550" i="1"/>
  <c r="G1550" i="1"/>
  <c r="M1548" i="1"/>
  <c r="L1548" i="1"/>
  <c r="K1548" i="1"/>
  <c r="J1548" i="1"/>
  <c r="I1548" i="1"/>
  <c r="H1548" i="1"/>
  <c r="G1548" i="1"/>
  <c r="M1546" i="1"/>
  <c r="L1546" i="1"/>
  <c r="K1546" i="1"/>
  <c r="J1546" i="1"/>
  <c r="I1546" i="1"/>
  <c r="H1546" i="1"/>
  <c r="G1546" i="1"/>
  <c r="M1544" i="1"/>
  <c r="L1544" i="1"/>
  <c r="K1544" i="1"/>
  <c r="J1544" i="1"/>
  <c r="I1544" i="1"/>
  <c r="H1544" i="1"/>
  <c r="G1544" i="1"/>
  <c r="M1542" i="1"/>
  <c r="L1542" i="1"/>
  <c r="K1542" i="1"/>
  <c r="J1542" i="1"/>
  <c r="I1542" i="1"/>
  <c r="H1542" i="1"/>
  <c r="G1542" i="1"/>
  <c r="M1540" i="1"/>
  <c r="L1540" i="1"/>
  <c r="K1540" i="1"/>
  <c r="J1540" i="1"/>
  <c r="I1540" i="1"/>
  <c r="H1540" i="1"/>
  <c r="G1540" i="1"/>
  <c r="M1537" i="1"/>
  <c r="L1537" i="1"/>
  <c r="K1537" i="1"/>
  <c r="J1537" i="1"/>
  <c r="I1537" i="1"/>
  <c r="H1537" i="1"/>
  <c r="G1537" i="1"/>
  <c r="M1535" i="1"/>
  <c r="L1535" i="1"/>
  <c r="K1535" i="1"/>
  <c r="J1535" i="1"/>
  <c r="I1535" i="1"/>
  <c r="H1535" i="1"/>
  <c r="G1535" i="1"/>
  <c r="M1533" i="1"/>
  <c r="L1533" i="1"/>
  <c r="K1533" i="1"/>
  <c r="J1533" i="1"/>
  <c r="I1533" i="1"/>
  <c r="H1533" i="1"/>
  <c r="G1533" i="1"/>
  <c r="M1531" i="1"/>
  <c r="L1531" i="1"/>
  <c r="K1531" i="1"/>
  <c r="J1531" i="1"/>
  <c r="I1531" i="1"/>
  <c r="H1531" i="1"/>
  <c r="G1531" i="1"/>
  <c r="M1529" i="1"/>
  <c r="L1529" i="1"/>
  <c r="K1529" i="1"/>
  <c r="J1529" i="1"/>
  <c r="I1529" i="1"/>
  <c r="H1529" i="1"/>
  <c r="G1529" i="1"/>
  <c r="M1527" i="1"/>
  <c r="L1527" i="1"/>
  <c r="K1527" i="1"/>
  <c r="J1527" i="1"/>
  <c r="I1527" i="1"/>
  <c r="H1527" i="1"/>
  <c r="G1527" i="1"/>
  <c r="M1525" i="1"/>
  <c r="L1525" i="1"/>
  <c r="K1525" i="1"/>
  <c r="J1525" i="1"/>
  <c r="I1525" i="1"/>
  <c r="H1525" i="1"/>
  <c r="G1525" i="1"/>
  <c r="M1523" i="1"/>
  <c r="L1523" i="1"/>
  <c r="K1523" i="1"/>
  <c r="J1523" i="1"/>
  <c r="I1523" i="1"/>
  <c r="H1523" i="1"/>
  <c r="G1523" i="1"/>
  <c r="M1521" i="1"/>
  <c r="L1521" i="1"/>
  <c r="K1521" i="1"/>
  <c r="J1521" i="1"/>
  <c r="I1521" i="1"/>
  <c r="H1521" i="1"/>
  <c r="G1521" i="1"/>
  <c r="M1519" i="1"/>
  <c r="L1519" i="1"/>
  <c r="K1519" i="1"/>
  <c r="J1519" i="1"/>
  <c r="I1519" i="1"/>
  <c r="H1519" i="1"/>
  <c r="G1519" i="1"/>
  <c r="M1517" i="1"/>
  <c r="L1517" i="1"/>
  <c r="K1517" i="1"/>
  <c r="J1517" i="1"/>
  <c r="I1517" i="1"/>
  <c r="H1517" i="1"/>
  <c r="G1517" i="1"/>
  <c r="M1515" i="1"/>
  <c r="L1515" i="1"/>
  <c r="K1515" i="1"/>
  <c r="J1515" i="1"/>
  <c r="I1515" i="1"/>
  <c r="H1515" i="1"/>
  <c r="G1515" i="1"/>
  <c r="M1513" i="1"/>
  <c r="L1513" i="1"/>
  <c r="K1513" i="1"/>
  <c r="J1513" i="1"/>
  <c r="I1513" i="1"/>
  <c r="H1513" i="1"/>
  <c r="G1513" i="1"/>
  <c r="M1511" i="1"/>
  <c r="L1511" i="1"/>
  <c r="K1511" i="1"/>
  <c r="J1511" i="1"/>
  <c r="I1511" i="1"/>
  <c r="H1511" i="1"/>
  <c r="G1511" i="1"/>
  <c r="M1509" i="1"/>
  <c r="L1509" i="1"/>
  <c r="K1509" i="1"/>
  <c r="J1509" i="1"/>
  <c r="I1509" i="1"/>
  <c r="H1509" i="1"/>
  <c r="G1509" i="1"/>
  <c r="M1507" i="1"/>
  <c r="L1507" i="1"/>
  <c r="K1507" i="1"/>
  <c r="J1507" i="1"/>
  <c r="I1507" i="1"/>
  <c r="H1507" i="1"/>
  <c r="G1507" i="1"/>
  <c r="M1505" i="1"/>
  <c r="L1505" i="1"/>
  <c r="K1505" i="1"/>
  <c r="J1505" i="1"/>
  <c r="I1505" i="1"/>
  <c r="H1505" i="1"/>
  <c r="G1505" i="1"/>
  <c r="M1503" i="1"/>
  <c r="L1503" i="1"/>
  <c r="K1503" i="1"/>
  <c r="J1503" i="1"/>
  <c r="I1503" i="1"/>
  <c r="H1503" i="1"/>
  <c r="G1503" i="1"/>
  <c r="M1501" i="1"/>
  <c r="L1501" i="1"/>
  <c r="K1501" i="1"/>
  <c r="J1501" i="1"/>
  <c r="I1501" i="1"/>
  <c r="H1501" i="1"/>
  <c r="G1501" i="1"/>
  <c r="M1499" i="1"/>
  <c r="L1499" i="1"/>
  <c r="K1499" i="1"/>
  <c r="J1499" i="1"/>
  <c r="I1499" i="1"/>
  <c r="H1499" i="1"/>
  <c r="G1499" i="1"/>
  <c r="M1497" i="1"/>
  <c r="L1497" i="1"/>
  <c r="K1497" i="1"/>
  <c r="J1497" i="1"/>
  <c r="I1497" i="1"/>
  <c r="H1497" i="1"/>
  <c r="G1497" i="1"/>
  <c r="M1495" i="1"/>
  <c r="L1495" i="1"/>
  <c r="K1495" i="1"/>
  <c r="J1495" i="1"/>
  <c r="I1495" i="1"/>
  <c r="H1495" i="1"/>
  <c r="G1495" i="1"/>
  <c r="M1493" i="1"/>
  <c r="L1493" i="1"/>
  <c r="K1493" i="1"/>
  <c r="J1493" i="1"/>
  <c r="I1493" i="1"/>
  <c r="H1493" i="1"/>
  <c r="G1493" i="1"/>
  <c r="M1491" i="1"/>
  <c r="L1491" i="1"/>
  <c r="K1491" i="1"/>
  <c r="J1491" i="1"/>
  <c r="I1491" i="1"/>
  <c r="H1491" i="1"/>
  <c r="G1491" i="1"/>
  <c r="M1489" i="1"/>
  <c r="L1489" i="1"/>
  <c r="K1489" i="1"/>
  <c r="J1489" i="1"/>
  <c r="I1489" i="1"/>
  <c r="H1489" i="1"/>
  <c r="G1489" i="1"/>
  <c r="M1487" i="1"/>
  <c r="L1487" i="1"/>
  <c r="K1487" i="1"/>
  <c r="J1487" i="1"/>
  <c r="I1487" i="1"/>
  <c r="H1487" i="1"/>
  <c r="G1487" i="1"/>
  <c r="M1485" i="1"/>
  <c r="L1485" i="1"/>
  <c r="K1485" i="1"/>
  <c r="J1485" i="1"/>
  <c r="I1485" i="1"/>
  <c r="H1485" i="1"/>
  <c r="G1485" i="1"/>
  <c r="M1483" i="1"/>
  <c r="L1483" i="1"/>
  <c r="K1483" i="1"/>
  <c r="J1483" i="1"/>
  <c r="I1483" i="1"/>
  <c r="H1483" i="1"/>
  <c r="G1483" i="1"/>
  <c r="M1481" i="1"/>
  <c r="L1481" i="1"/>
  <c r="K1481" i="1"/>
  <c r="J1481" i="1"/>
  <c r="I1481" i="1"/>
  <c r="H1481" i="1"/>
  <c r="G1481" i="1"/>
  <c r="M1479" i="1"/>
  <c r="L1479" i="1"/>
  <c r="K1479" i="1"/>
  <c r="J1479" i="1"/>
  <c r="I1479" i="1"/>
  <c r="H1479" i="1"/>
  <c r="G1479" i="1"/>
  <c r="M1477" i="1"/>
  <c r="L1477" i="1"/>
  <c r="K1477" i="1"/>
  <c r="J1477" i="1"/>
  <c r="I1477" i="1"/>
  <c r="H1477" i="1"/>
  <c r="G1477" i="1"/>
  <c r="M1475" i="1"/>
  <c r="L1475" i="1"/>
  <c r="K1475" i="1"/>
  <c r="J1475" i="1"/>
  <c r="I1475" i="1"/>
  <c r="H1475" i="1"/>
  <c r="G1475" i="1"/>
  <c r="M1473" i="1"/>
  <c r="L1473" i="1"/>
  <c r="K1473" i="1"/>
  <c r="J1473" i="1"/>
  <c r="I1473" i="1"/>
  <c r="H1473" i="1"/>
  <c r="G1473" i="1"/>
  <c r="M1471" i="1"/>
  <c r="L1471" i="1"/>
  <c r="K1471" i="1"/>
  <c r="J1471" i="1"/>
  <c r="I1471" i="1"/>
  <c r="H1471" i="1"/>
  <c r="G1471" i="1"/>
  <c r="M1469" i="1"/>
  <c r="L1469" i="1"/>
  <c r="K1469" i="1"/>
  <c r="J1469" i="1"/>
  <c r="I1469" i="1"/>
  <c r="H1469" i="1"/>
  <c r="G1469" i="1"/>
  <c r="M1467" i="1"/>
  <c r="L1467" i="1"/>
  <c r="K1467" i="1"/>
  <c r="J1467" i="1"/>
  <c r="I1467" i="1"/>
  <c r="H1467" i="1"/>
  <c r="G1467" i="1"/>
  <c r="M1465" i="1"/>
  <c r="L1465" i="1"/>
  <c r="K1465" i="1"/>
  <c r="J1465" i="1"/>
  <c r="I1465" i="1"/>
  <c r="H1465" i="1"/>
  <c r="G1465" i="1"/>
  <c r="M1463" i="1"/>
  <c r="L1463" i="1"/>
  <c r="K1463" i="1"/>
  <c r="J1463" i="1"/>
  <c r="I1463" i="1"/>
  <c r="H1463" i="1"/>
  <c r="G1463" i="1"/>
  <c r="M1461" i="1"/>
  <c r="L1461" i="1"/>
  <c r="K1461" i="1"/>
  <c r="J1461" i="1"/>
  <c r="I1461" i="1"/>
  <c r="H1461" i="1"/>
  <c r="G1461" i="1"/>
  <c r="M1459" i="1"/>
  <c r="L1459" i="1"/>
  <c r="K1459" i="1"/>
  <c r="J1459" i="1"/>
  <c r="I1459" i="1"/>
  <c r="H1459" i="1"/>
  <c r="G1459" i="1"/>
  <c r="M1457" i="1"/>
  <c r="L1457" i="1"/>
  <c r="K1457" i="1"/>
  <c r="J1457" i="1"/>
  <c r="I1457" i="1"/>
  <c r="H1457" i="1"/>
  <c r="G1457" i="1"/>
  <c r="M1455" i="1"/>
  <c r="L1455" i="1"/>
  <c r="K1455" i="1"/>
  <c r="J1455" i="1"/>
  <c r="I1455" i="1"/>
  <c r="H1455" i="1"/>
  <c r="G1455" i="1"/>
  <c r="M1453" i="1"/>
  <c r="L1453" i="1"/>
  <c r="K1453" i="1"/>
  <c r="J1453" i="1"/>
  <c r="I1453" i="1"/>
  <c r="H1453" i="1"/>
  <c r="G1453" i="1"/>
  <c r="M1451" i="1"/>
  <c r="L1451" i="1"/>
  <c r="K1451" i="1"/>
  <c r="J1451" i="1"/>
  <c r="I1451" i="1"/>
  <c r="H1451" i="1"/>
  <c r="G1451" i="1"/>
  <c r="M1449" i="1"/>
  <c r="L1449" i="1"/>
  <c r="K1449" i="1"/>
  <c r="J1449" i="1"/>
  <c r="I1449" i="1"/>
  <c r="H1449" i="1"/>
  <c r="G1449" i="1"/>
  <c r="M1447" i="1"/>
  <c r="L1447" i="1"/>
  <c r="K1447" i="1"/>
  <c r="J1447" i="1"/>
  <c r="I1447" i="1"/>
  <c r="H1447" i="1"/>
  <c r="G1447" i="1"/>
  <c r="M1445" i="1"/>
  <c r="L1445" i="1"/>
  <c r="K1445" i="1"/>
  <c r="J1445" i="1"/>
  <c r="I1445" i="1"/>
  <c r="H1445" i="1"/>
  <c r="G1445" i="1"/>
  <c r="M1443" i="1"/>
  <c r="L1443" i="1"/>
  <c r="K1443" i="1"/>
  <c r="J1443" i="1"/>
  <c r="I1443" i="1"/>
  <c r="H1443" i="1"/>
  <c r="G1443" i="1"/>
  <c r="M1441" i="1"/>
  <c r="L1441" i="1"/>
  <c r="K1441" i="1"/>
  <c r="J1441" i="1"/>
  <c r="I1441" i="1"/>
  <c r="H1441" i="1"/>
  <c r="G1441" i="1"/>
  <c r="M1439" i="1"/>
  <c r="L1439" i="1"/>
  <c r="K1439" i="1"/>
  <c r="J1439" i="1"/>
  <c r="I1439" i="1"/>
  <c r="H1439" i="1"/>
  <c r="G1439" i="1"/>
  <c r="M1437" i="1"/>
  <c r="L1437" i="1"/>
  <c r="K1437" i="1"/>
  <c r="J1437" i="1"/>
  <c r="I1437" i="1"/>
  <c r="H1437" i="1"/>
  <c r="G1437" i="1"/>
  <c r="M1435" i="1"/>
  <c r="L1435" i="1"/>
  <c r="K1435" i="1"/>
  <c r="J1435" i="1"/>
  <c r="I1435" i="1"/>
  <c r="H1435" i="1"/>
  <c r="G1435" i="1"/>
  <c r="M1433" i="1"/>
  <c r="L1433" i="1"/>
  <c r="K1433" i="1"/>
  <c r="J1433" i="1"/>
  <c r="I1433" i="1"/>
  <c r="H1433" i="1"/>
  <c r="G1433" i="1"/>
  <c r="M1431" i="1"/>
  <c r="L1431" i="1"/>
  <c r="K1431" i="1"/>
  <c r="J1431" i="1"/>
  <c r="I1431" i="1"/>
  <c r="H1431" i="1"/>
  <c r="G1431" i="1"/>
  <c r="M1429" i="1"/>
  <c r="L1429" i="1"/>
  <c r="K1429" i="1"/>
  <c r="J1429" i="1"/>
  <c r="I1429" i="1"/>
  <c r="H1429" i="1"/>
  <c r="G1429" i="1"/>
  <c r="M1427" i="1"/>
  <c r="L1427" i="1"/>
  <c r="K1427" i="1"/>
  <c r="J1427" i="1"/>
  <c r="I1427" i="1"/>
  <c r="H1427" i="1"/>
  <c r="G1427" i="1"/>
  <c r="M1425" i="1"/>
  <c r="L1425" i="1"/>
  <c r="K1425" i="1"/>
  <c r="J1425" i="1"/>
  <c r="I1425" i="1"/>
  <c r="H1425" i="1"/>
  <c r="G1425" i="1"/>
  <c r="M1423" i="1"/>
  <c r="L1423" i="1"/>
  <c r="K1423" i="1"/>
  <c r="J1423" i="1"/>
  <c r="I1423" i="1"/>
  <c r="H1423" i="1"/>
  <c r="G1423" i="1"/>
  <c r="M1421" i="1"/>
  <c r="L1421" i="1"/>
  <c r="K1421" i="1"/>
  <c r="J1421" i="1"/>
  <c r="I1421" i="1"/>
  <c r="H1421" i="1"/>
  <c r="G1421" i="1"/>
  <c r="M1419" i="1"/>
  <c r="L1419" i="1"/>
  <c r="K1419" i="1"/>
  <c r="J1419" i="1"/>
  <c r="I1419" i="1"/>
  <c r="H1419" i="1"/>
  <c r="G1419" i="1"/>
  <c r="M1417" i="1"/>
  <c r="L1417" i="1"/>
  <c r="K1417" i="1"/>
  <c r="J1417" i="1"/>
  <c r="I1417" i="1"/>
  <c r="H1417" i="1"/>
  <c r="G1417" i="1"/>
  <c r="M1415" i="1"/>
  <c r="L1415" i="1"/>
  <c r="K1415" i="1"/>
  <c r="J1415" i="1"/>
  <c r="I1415" i="1"/>
  <c r="H1415" i="1"/>
  <c r="G1415" i="1"/>
  <c r="M1413" i="1"/>
  <c r="L1413" i="1"/>
  <c r="K1413" i="1"/>
  <c r="J1413" i="1"/>
  <c r="I1413" i="1"/>
  <c r="H1413" i="1"/>
  <c r="G1413" i="1"/>
  <c r="M1411" i="1"/>
  <c r="L1411" i="1"/>
  <c r="K1411" i="1"/>
  <c r="J1411" i="1"/>
  <c r="I1411" i="1"/>
  <c r="H1411" i="1"/>
  <c r="G1411" i="1"/>
  <c r="M1409" i="1"/>
  <c r="L1409" i="1"/>
  <c r="K1409" i="1"/>
  <c r="J1409" i="1"/>
  <c r="I1409" i="1"/>
  <c r="H1409" i="1"/>
  <c r="G1409" i="1"/>
  <c r="M1407" i="1"/>
  <c r="L1407" i="1"/>
  <c r="K1407" i="1"/>
  <c r="J1407" i="1"/>
  <c r="I1407" i="1"/>
  <c r="H1407" i="1"/>
  <c r="G1407" i="1"/>
  <c r="M1405" i="1"/>
  <c r="L1405" i="1"/>
  <c r="K1405" i="1"/>
  <c r="J1405" i="1"/>
  <c r="I1405" i="1"/>
  <c r="H1405" i="1"/>
  <c r="G1405" i="1"/>
  <c r="M1403" i="1"/>
  <c r="L1403" i="1"/>
  <c r="K1403" i="1"/>
  <c r="J1403" i="1"/>
  <c r="I1403" i="1"/>
  <c r="H1403" i="1"/>
  <c r="G1403" i="1"/>
  <c r="M1401" i="1"/>
  <c r="L1401" i="1"/>
  <c r="K1401" i="1"/>
  <c r="J1401" i="1"/>
  <c r="I1401" i="1"/>
  <c r="H1401" i="1"/>
  <c r="G1401" i="1"/>
  <c r="M1399" i="1"/>
  <c r="L1399" i="1"/>
  <c r="K1399" i="1"/>
  <c r="J1399" i="1"/>
  <c r="I1399" i="1"/>
  <c r="H1399" i="1"/>
  <c r="G1399" i="1"/>
  <c r="M1397" i="1"/>
  <c r="L1397" i="1"/>
  <c r="K1397" i="1"/>
  <c r="J1397" i="1"/>
  <c r="I1397" i="1"/>
  <c r="H1397" i="1"/>
  <c r="G1397" i="1"/>
  <c r="M1395" i="1"/>
  <c r="L1395" i="1"/>
  <c r="K1395" i="1"/>
  <c r="J1395" i="1"/>
  <c r="I1395" i="1"/>
  <c r="H1395" i="1"/>
  <c r="G1395" i="1"/>
  <c r="M1393" i="1"/>
  <c r="L1393" i="1"/>
  <c r="K1393" i="1"/>
  <c r="J1393" i="1"/>
  <c r="I1393" i="1"/>
  <c r="H1393" i="1"/>
  <c r="G1393" i="1"/>
  <c r="M1391" i="1"/>
  <c r="L1391" i="1"/>
  <c r="K1391" i="1"/>
  <c r="J1391" i="1"/>
  <c r="I1391" i="1"/>
  <c r="H1391" i="1"/>
  <c r="G1391" i="1"/>
  <c r="M1389" i="1"/>
  <c r="L1389" i="1"/>
  <c r="K1389" i="1"/>
  <c r="J1389" i="1"/>
  <c r="I1389" i="1"/>
  <c r="H1389" i="1"/>
  <c r="G1389" i="1"/>
  <c r="M1387" i="1"/>
  <c r="L1387" i="1"/>
  <c r="K1387" i="1"/>
  <c r="J1387" i="1"/>
  <c r="I1387" i="1"/>
  <c r="H1387" i="1"/>
  <c r="G1387" i="1"/>
  <c r="M1385" i="1"/>
  <c r="L1385" i="1"/>
  <c r="K1385" i="1"/>
  <c r="J1385" i="1"/>
  <c r="I1385" i="1"/>
  <c r="H1385" i="1"/>
  <c r="G1385" i="1"/>
  <c r="M1383" i="1"/>
  <c r="L1383" i="1"/>
  <c r="K1383" i="1"/>
  <c r="J1383" i="1"/>
  <c r="I1383" i="1"/>
  <c r="H1383" i="1"/>
  <c r="G1383" i="1"/>
  <c r="M1381" i="1"/>
  <c r="L1381" i="1"/>
  <c r="K1381" i="1"/>
  <c r="J1381" i="1"/>
  <c r="I1381" i="1"/>
  <c r="H1381" i="1"/>
  <c r="G1381" i="1"/>
  <c r="M1379" i="1"/>
  <c r="L1379" i="1"/>
  <c r="K1379" i="1"/>
  <c r="J1379" i="1"/>
  <c r="I1379" i="1"/>
  <c r="H1379" i="1"/>
  <c r="G1379" i="1"/>
  <c r="M1377" i="1"/>
  <c r="L1377" i="1"/>
  <c r="K1377" i="1"/>
  <c r="J1377" i="1"/>
  <c r="I1377" i="1"/>
  <c r="H1377" i="1"/>
  <c r="G1377" i="1"/>
  <c r="M1375" i="1"/>
  <c r="L1375" i="1"/>
  <c r="K1375" i="1"/>
  <c r="J1375" i="1"/>
  <c r="I1375" i="1"/>
  <c r="H1375" i="1"/>
  <c r="G1375" i="1"/>
  <c r="M1373" i="1"/>
  <c r="L1373" i="1"/>
  <c r="K1373" i="1"/>
  <c r="J1373" i="1"/>
  <c r="I1373" i="1"/>
  <c r="H1373" i="1"/>
  <c r="G1373" i="1"/>
  <c r="M1371" i="1"/>
  <c r="L1371" i="1"/>
  <c r="K1371" i="1"/>
  <c r="J1371" i="1"/>
  <c r="I1371" i="1"/>
  <c r="H1371" i="1"/>
  <c r="G1371" i="1"/>
  <c r="M1369" i="1"/>
  <c r="L1369" i="1"/>
  <c r="K1369" i="1"/>
  <c r="J1369" i="1"/>
  <c r="I1369" i="1"/>
  <c r="H1369" i="1"/>
  <c r="G1369" i="1"/>
  <c r="M1367" i="1"/>
  <c r="L1367" i="1"/>
  <c r="K1367" i="1"/>
  <c r="J1367" i="1"/>
  <c r="I1367" i="1"/>
  <c r="H1367" i="1"/>
  <c r="G1367" i="1"/>
  <c r="M1365" i="1"/>
  <c r="L1365" i="1"/>
  <c r="K1365" i="1"/>
  <c r="J1365" i="1"/>
  <c r="I1365" i="1"/>
  <c r="H1365" i="1"/>
  <c r="G1365" i="1"/>
  <c r="M1363" i="1"/>
  <c r="L1363" i="1"/>
  <c r="K1363" i="1"/>
  <c r="J1363" i="1"/>
  <c r="I1363" i="1"/>
  <c r="H1363" i="1"/>
  <c r="G1363" i="1"/>
  <c r="M1361" i="1"/>
  <c r="L1361" i="1"/>
  <c r="K1361" i="1"/>
  <c r="J1361" i="1"/>
  <c r="I1361" i="1"/>
  <c r="H1361" i="1"/>
  <c r="G1361" i="1"/>
  <c r="M1359" i="1"/>
  <c r="L1359" i="1"/>
  <c r="K1359" i="1"/>
  <c r="J1359" i="1"/>
  <c r="I1359" i="1"/>
  <c r="H1359" i="1"/>
  <c r="G1359" i="1"/>
  <c r="M1357" i="1"/>
  <c r="L1357" i="1"/>
  <c r="K1357" i="1"/>
  <c r="J1357" i="1"/>
  <c r="I1357" i="1"/>
  <c r="H1357" i="1"/>
  <c r="G1357" i="1"/>
  <c r="M1355" i="1"/>
  <c r="L1355" i="1"/>
  <c r="K1355" i="1"/>
  <c r="J1355" i="1"/>
  <c r="I1355" i="1"/>
  <c r="H1355" i="1"/>
  <c r="G1355" i="1"/>
  <c r="M1353" i="1"/>
  <c r="L1353" i="1"/>
  <c r="K1353" i="1"/>
  <c r="J1353" i="1"/>
  <c r="I1353" i="1"/>
  <c r="H1353" i="1"/>
  <c r="G1353" i="1"/>
  <c r="M1351" i="1"/>
  <c r="L1351" i="1"/>
  <c r="K1351" i="1"/>
  <c r="J1351" i="1"/>
  <c r="I1351" i="1"/>
  <c r="H1351" i="1"/>
  <c r="G1351" i="1"/>
  <c r="M1349" i="1"/>
  <c r="L1349" i="1"/>
  <c r="K1349" i="1"/>
  <c r="J1349" i="1"/>
  <c r="I1349" i="1"/>
  <c r="H1349" i="1"/>
  <c r="G1349" i="1"/>
  <c r="M1347" i="1"/>
  <c r="L1347" i="1"/>
  <c r="K1347" i="1"/>
  <c r="J1347" i="1"/>
  <c r="I1347" i="1"/>
  <c r="H1347" i="1"/>
  <c r="G1347" i="1"/>
  <c r="M1345" i="1"/>
  <c r="L1345" i="1"/>
  <c r="K1345" i="1"/>
  <c r="J1345" i="1"/>
  <c r="I1345" i="1"/>
  <c r="H1345" i="1"/>
  <c r="G1345" i="1"/>
  <c r="M1343" i="1"/>
  <c r="L1343" i="1"/>
  <c r="K1343" i="1"/>
  <c r="J1343" i="1"/>
  <c r="I1343" i="1"/>
  <c r="H1343" i="1"/>
  <c r="G1343" i="1"/>
  <c r="M1341" i="1"/>
  <c r="L1341" i="1"/>
  <c r="K1341" i="1"/>
  <c r="J1341" i="1"/>
  <c r="I1341" i="1"/>
  <c r="H1341" i="1"/>
  <c r="G1341" i="1"/>
  <c r="M1339" i="1"/>
  <c r="L1339" i="1"/>
  <c r="K1339" i="1"/>
  <c r="J1339" i="1"/>
  <c r="I1339" i="1"/>
  <c r="H1339" i="1"/>
  <c r="G1339" i="1"/>
  <c r="M1337" i="1"/>
  <c r="L1337" i="1"/>
  <c r="K1337" i="1"/>
  <c r="J1337" i="1"/>
  <c r="I1337" i="1"/>
  <c r="H1337" i="1"/>
  <c r="G1337" i="1"/>
  <c r="M1335" i="1"/>
  <c r="L1335" i="1"/>
  <c r="K1335" i="1"/>
  <c r="J1335" i="1"/>
  <c r="I1335" i="1"/>
  <c r="H1335" i="1"/>
  <c r="G1335" i="1"/>
  <c r="M1333" i="1"/>
  <c r="L1333" i="1"/>
  <c r="K1333" i="1"/>
  <c r="J1333" i="1"/>
  <c r="I1333" i="1"/>
  <c r="H1333" i="1"/>
  <c r="G1333" i="1"/>
  <c r="M1331" i="1"/>
  <c r="L1331" i="1"/>
  <c r="K1331" i="1"/>
  <c r="J1331" i="1"/>
  <c r="I1331" i="1"/>
  <c r="H1331" i="1"/>
  <c r="G1331" i="1"/>
  <c r="M1329" i="1"/>
  <c r="L1329" i="1"/>
  <c r="K1329" i="1"/>
  <c r="J1329" i="1"/>
  <c r="I1329" i="1"/>
  <c r="H1329" i="1"/>
  <c r="G1329" i="1"/>
  <c r="M1327" i="1"/>
  <c r="L1327" i="1"/>
  <c r="K1327" i="1"/>
  <c r="J1327" i="1"/>
  <c r="I1327" i="1"/>
  <c r="H1327" i="1"/>
  <c r="G1327" i="1"/>
  <c r="M1325" i="1"/>
  <c r="L1325" i="1"/>
  <c r="K1325" i="1"/>
  <c r="J1325" i="1"/>
  <c r="I1325" i="1"/>
  <c r="H1325" i="1"/>
  <c r="G1325" i="1"/>
  <c r="M1323" i="1"/>
  <c r="L1323" i="1"/>
  <c r="K1323" i="1"/>
  <c r="J1323" i="1"/>
  <c r="I1323" i="1"/>
  <c r="H1323" i="1"/>
  <c r="G1323" i="1"/>
  <c r="M1321" i="1"/>
  <c r="L1321" i="1"/>
  <c r="K1321" i="1"/>
  <c r="J1321" i="1"/>
  <c r="I1321" i="1"/>
  <c r="H1321" i="1"/>
  <c r="G1321" i="1"/>
  <c r="M1319" i="1"/>
  <c r="L1319" i="1"/>
  <c r="K1319" i="1"/>
  <c r="J1319" i="1"/>
  <c r="I1319" i="1"/>
  <c r="H1319" i="1"/>
  <c r="G1319" i="1"/>
  <c r="M1317" i="1"/>
  <c r="L1317" i="1"/>
  <c r="K1317" i="1"/>
  <c r="J1317" i="1"/>
  <c r="I1317" i="1"/>
  <c r="H1317" i="1"/>
  <c r="G1317" i="1"/>
  <c r="M1315" i="1"/>
  <c r="L1315" i="1"/>
  <c r="K1315" i="1"/>
  <c r="J1315" i="1"/>
  <c r="I1315" i="1"/>
  <c r="H1315" i="1"/>
  <c r="G1315" i="1"/>
  <c r="M1313" i="1"/>
  <c r="L1313" i="1"/>
  <c r="K1313" i="1"/>
  <c r="J1313" i="1"/>
  <c r="I1313" i="1"/>
  <c r="H1313" i="1"/>
  <c r="G1313" i="1"/>
  <c r="M1311" i="1"/>
  <c r="L1311" i="1"/>
  <c r="K1311" i="1"/>
  <c r="J1311" i="1"/>
  <c r="I1311" i="1"/>
  <c r="H1311" i="1"/>
  <c r="G1311" i="1"/>
  <c r="M1309" i="1"/>
  <c r="L1309" i="1"/>
  <c r="K1309" i="1"/>
  <c r="J1309" i="1"/>
  <c r="I1309" i="1"/>
  <c r="H1309" i="1"/>
  <c r="G1309" i="1"/>
  <c r="M1307" i="1"/>
  <c r="L1307" i="1"/>
  <c r="K1307" i="1"/>
  <c r="J1307" i="1"/>
  <c r="I1307" i="1"/>
  <c r="H1307" i="1"/>
  <c r="G1307" i="1"/>
  <c r="M1305" i="1"/>
  <c r="L1305" i="1"/>
  <c r="K1305" i="1"/>
  <c r="J1305" i="1"/>
  <c r="I1305" i="1"/>
  <c r="H1305" i="1"/>
  <c r="G1305" i="1"/>
  <c r="M1303" i="1"/>
  <c r="L1303" i="1"/>
  <c r="K1303" i="1"/>
  <c r="J1303" i="1"/>
  <c r="I1303" i="1"/>
  <c r="H1303" i="1"/>
  <c r="G1303" i="1"/>
  <c r="M1301" i="1"/>
  <c r="L1301" i="1"/>
  <c r="K1301" i="1"/>
  <c r="J1301" i="1"/>
  <c r="I1301" i="1"/>
  <c r="H1301" i="1"/>
  <c r="G1301" i="1"/>
  <c r="M1299" i="1"/>
  <c r="L1299" i="1"/>
  <c r="K1299" i="1"/>
  <c r="J1299" i="1"/>
  <c r="I1299" i="1"/>
  <c r="H1299" i="1"/>
  <c r="G1299" i="1"/>
  <c r="M1297" i="1"/>
  <c r="L1297" i="1"/>
  <c r="K1297" i="1"/>
  <c r="J1297" i="1"/>
  <c r="I1297" i="1"/>
  <c r="H1297" i="1"/>
  <c r="G1297" i="1"/>
  <c r="M1295" i="1"/>
  <c r="L1295" i="1"/>
  <c r="K1295" i="1"/>
  <c r="J1295" i="1"/>
  <c r="I1295" i="1"/>
  <c r="H1295" i="1"/>
  <c r="G1295" i="1"/>
  <c r="M1293" i="1"/>
  <c r="L1293" i="1"/>
  <c r="K1293" i="1"/>
  <c r="J1293" i="1"/>
  <c r="I1293" i="1"/>
  <c r="H1293" i="1"/>
  <c r="G1293" i="1"/>
  <c r="M1291" i="1"/>
  <c r="L1291" i="1"/>
  <c r="K1291" i="1"/>
  <c r="J1291" i="1"/>
  <c r="I1291" i="1"/>
  <c r="H1291" i="1"/>
  <c r="G1291" i="1"/>
  <c r="M1289" i="1"/>
  <c r="L1289" i="1"/>
  <c r="K1289" i="1"/>
  <c r="J1289" i="1"/>
  <c r="I1289" i="1"/>
  <c r="H1289" i="1"/>
  <c r="G1289" i="1"/>
  <c r="M1287" i="1"/>
  <c r="L1287" i="1"/>
  <c r="K1287" i="1"/>
  <c r="J1287" i="1"/>
  <c r="I1287" i="1"/>
  <c r="H1287" i="1"/>
  <c r="G1287" i="1"/>
  <c r="M1285" i="1"/>
  <c r="L1285" i="1"/>
  <c r="K1285" i="1"/>
  <c r="J1285" i="1"/>
  <c r="I1285" i="1"/>
  <c r="H1285" i="1"/>
  <c r="G1285" i="1"/>
  <c r="M1283" i="1"/>
  <c r="L1283" i="1"/>
  <c r="K1283" i="1"/>
  <c r="J1283" i="1"/>
  <c r="I1283" i="1"/>
  <c r="H1283" i="1"/>
  <c r="G1283" i="1"/>
  <c r="M1281" i="1"/>
  <c r="L1281" i="1"/>
  <c r="K1281" i="1"/>
  <c r="J1281" i="1"/>
  <c r="I1281" i="1"/>
  <c r="H1281" i="1"/>
  <c r="G1281" i="1"/>
  <c r="M1279" i="1"/>
  <c r="L1279" i="1"/>
  <c r="K1279" i="1"/>
  <c r="J1279" i="1"/>
  <c r="I1279" i="1"/>
  <c r="H1279" i="1"/>
  <c r="G1279" i="1"/>
  <c r="M1277" i="1"/>
  <c r="L1277" i="1"/>
  <c r="K1277" i="1"/>
  <c r="J1277" i="1"/>
  <c r="I1277" i="1"/>
  <c r="H1277" i="1"/>
  <c r="G1277" i="1"/>
  <c r="M1275" i="1"/>
  <c r="L1275" i="1"/>
  <c r="K1275" i="1"/>
  <c r="J1275" i="1"/>
  <c r="I1275" i="1"/>
  <c r="H1275" i="1"/>
  <c r="G1275" i="1"/>
  <c r="M1273" i="1"/>
  <c r="L1273" i="1"/>
  <c r="K1273" i="1"/>
  <c r="J1273" i="1"/>
  <c r="I1273" i="1"/>
  <c r="H1273" i="1"/>
  <c r="G1273" i="1"/>
  <c r="M1271" i="1"/>
  <c r="L1271" i="1"/>
  <c r="K1271" i="1"/>
  <c r="J1271" i="1"/>
  <c r="I1271" i="1"/>
  <c r="H1271" i="1"/>
  <c r="G1271" i="1"/>
  <c r="M1269" i="1"/>
  <c r="L1269" i="1"/>
  <c r="K1269" i="1"/>
  <c r="J1269" i="1"/>
  <c r="I1269" i="1"/>
  <c r="H1269" i="1"/>
  <c r="G1269" i="1"/>
  <c r="M1267" i="1"/>
  <c r="L1267" i="1"/>
  <c r="K1267" i="1"/>
  <c r="J1267" i="1"/>
  <c r="I1267" i="1"/>
  <c r="H1267" i="1"/>
  <c r="G1267" i="1"/>
  <c r="M1265" i="1"/>
  <c r="L1265" i="1"/>
  <c r="K1265" i="1"/>
  <c r="J1265" i="1"/>
  <c r="I1265" i="1"/>
  <c r="H1265" i="1"/>
  <c r="G1265" i="1"/>
  <c r="M1263" i="1"/>
  <c r="L1263" i="1"/>
  <c r="K1263" i="1"/>
  <c r="J1263" i="1"/>
  <c r="I1263" i="1"/>
  <c r="H1263" i="1"/>
  <c r="G1263" i="1"/>
  <c r="M1261" i="1"/>
  <c r="L1261" i="1"/>
  <c r="K1261" i="1"/>
  <c r="J1261" i="1"/>
  <c r="I1261" i="1"/>
  <c r="H1261" i="1"/>
  <c r="G1261" i="1"/>
  <c r="M1259" i="1"/>
  <c r="L1259" i="1"/>
  <c r="K1259" i="1"/>
  <c r="J1259" i="1"/>
  <c r="I1259" i="1"/>
  <c r="H1259" i="1"/>
  <c r="G1259" i="1"/>
  <c r="M1257" i="1"/>
  <c r="L1257" i="1"/>
  <c r="K1257" i="1"/>
  <c r="J1257" i="1"/>
  <c r="I1257" i="1"/>
  <c r="H1257" i="1"/>
  <c r="G1257" i="1"/>
  <c r="M1255" i="1"/>
  <c r="L1255" i="1"/>
  <c r="K1255" i="1"/>
  <c r="J1255" i="1"/>
  <c r="I1255" i="1"/>
  <c r="H1255" i="1"/>
  <c r="G1255" i="1"/>
  <c r="M1253" i="1"/>
  <c r="L1253" i="1"/>
  <c r="K1253" i="1"/>
  <c r="J1253" i="1"/>
  <c r="I1253" i="1"/>
  <c r="H1253" i="1"/>
  <c r="G1253" i="1"/>
  <c r="M1251" i="1"/>
  <c r="L1251" i="1"/>
  <c r="K1251" i="1"/>
  <c r="J1251" i="1"/>
  <c r="I1251" i="1"/>
  <c r="H1251" i="1"/>
  <c r="G1251" i="1"/>
  <c r="M1249" i="1"/>
  <c r="L1249" i="1"/>
  <c r="K1249" i="1"/>
  <c r="J1249" i="1"/>
  <c r="I1249" i="1"/>
  <c r="H1249" i="1"/>
  <c r="G1249" i="1"/>
  <c r="M1247" i="1"/>
  <c r="L1247" i="1"/>
  <c r="K1247" i="1"/>
  <c r="J1247" i="1"/>
  <c r="I1247" i="1"/>
  <c r="H1247" i="1"/>
  <c r="G1247" i="1"/>
  <c r="M1245" i="1"/>
  <c r="L1245" i="1"/>
  <c r="K1245" i="1"/>
  <c r="J1245" i="1"/>
  <c r="I1245" i="1"/>
  <c r="H1245" i="1"/>
  <c r="G1245" i="1"/>
  <c r="M1243" i="1"/>
  <c r="L1243" i="1"/>
  <c r="K1243" i="1"/>
  <c r="J1243" i="1"/>
  <c r="I1243" i="1"/>
  <c r="H1243" i="1"/>
  <c r="G1243" i="1"/>
  <c r="M1241" i="1"/>
  <c r="L1241" i="1"/>
  <c r="K1241" i="1"/>
  <c r="J1241" i="1"/>
  <c r="I1241" i="1"/>
  <c r="H1241" i="1"/>
  <c r="G1241" i="1"/>
  <c r="M1239" i="1"/>
  <c r="L1239" i="1"/>
  <c r="K1239" i="1"/>
  <c r="J1239" i="1"/>
  <c r="I1239" i="1"/>
  <c r="H1239" i="1"/>
  <c r="G1239" i="1"/>
  <c r="M1237" i="1"/>
  <c r="L1237" i="1"/>
  <c r="K1237" i="1"/>
  <c r="J1237" i="1"/>
  <c r="I1237" i="1"/>
  <c r="H1237" i="1"/>
  <c r="G1237" i="1"/>
  <c r="M1235" i="1"/>
  <c r="L1235" i="1"/>
  <c r="K1235" i="1"/>
  <c r="J1235" i="1"/>
  <c r="I1235" i="1"/>
  <c r="H1235" i="1"/>
  <c r="G1235" i="1"/>
  <c r="M1233" i="1"/>
  <c r="L1233" i="1"/>
  <c r="K1233" i="1"/>
  <c r="J1233" i="1"/>
  <c r="I1233" i="1"/>
  <c r="H1233" i="1"/>
  <c r="G1233" i="1"/>
  <c r="M1231" i="1"/>
  <c r="L1231" i="1"/>
  <c r="K1231" i="1"/>
  <c r="J1231" i="1"/>
  <c r="I1231" i="1"/>
  <c r="H1231" i="1"/>
  <c r="G1231" i="1"/>
  <c r="M1229" i="1"/>
  <c r="L1229" i="1"/>
  <c r="K1229" i="1"/>
  <c r="J1229" i="1"/>
  <c r="I1229" i="1"/>
  <c r="H1229" i="1"/>
  <c r="G1229" i="1"/>
  <c r="M1227" i="1"/>
  <c r="L1227" i="1"/>
  <c r="K1227" i="1"/>
  <c r="J1227" i="1"/>
  <c r="I1227" i="1"/>
  <c r="H1227" i="1"/>
  <c r="G1227" i="1"/>
  <c r="M1225" i="1"/>
  <c r="L1225" i="1"/>
  <c r="K1225" i="1"/>
  <c r="J1225" i="1"/>
  <c r="I1225" i="1"/>
  <c r="H1225" i="1"/>
  <c r="G1225" i="1"/>
  <c r="M1223" i="1"/>
  <c r="L1223" i="1"/>
  <c r="K1223" i="1"/>
  <c r="J1223" i="1"/>
  <c r="I1223" i="1"/>
  <c r="H1223" i="1"/>
  <c r="G1223" i="1"/>
  <c r="M1221" i="1"/>
  <c r="L1221" i="1"/>
  <c r="K1221" i="1"/>
  <c r="J1221" i="1"/>
  <c r="I1221" i="1"/>
  <c r="H1221" i="1"/>
  <c r="G1221" i="1"/>
  <c r="M1219" i="1"/>
  <c r="L1219" i="1"/>
  <c r="K1219" i="1"/>
  <c r="J1219" i="1"/>
  <c r="I1219" i="1"/>
  <c r="H1219" i="1"/>
  <c r="G1219" i="1"/>
  <c r="M1217" i="1"/>
  <c r="L1217" i="1"/>
  <c r="K1217" i="1"/>
  <c r="J1217" i="1"/>
  <c r="I1217" i="1"/>
  <c r="H1217" i="1"/>
  <c r="G1217" i="1"/>
  <c r="M1215" i="1"/>
  <c r="L1215" i="1"/>
  <c r="K1215" i="1"/>
  <c r="J1215" i="1"/>
  <c r="I1215" i="1"/>
  <c r="H1215" i="1"/>
  <c r="G1215" i="1"/>
  <c r="M1213" i="1"/>
  <c r="L1213" i="1"/>
  <c r="K1213" i="1"/>
  <c r="J1213" i="1"/>
  <c r="I1213" i="1"/>
  <c r="H1213" i="1"/>
  <c r="G1213" i="1"/>
  <c r="M1211" i="1"/>
  <c r="L1211" i="1"/>
  <c r="K1211" i="1"/>
  <c r="J1211" i="1"/>
  <c r="I1211" i="1"/>
  <c r="H1211" i="1"/>
  <c r="G1211" i="1"/>
  <c r="M1209" i="1"/>
  <c r="L1209" i="1"/>
  <c r="K1209" i="1"/>
  <c r="J1209" i="1"/>
  <c r="I1209" i="1"/>
  <c r="H1209" i="1"/>
  <c r="G1209" i="1"/>
  <c r="M1207" i="1"/>
  <c r="L1207" i="1"/>
  <c r="K1207" i="1"/>
  <c r="J1207" i="1"/>
  <c r="I1207" i="1"/>
  <c r="H1207" i="1"/>
  <c r="G1207" i="1"/>
  <c r="M1205" i="1"/>
  <c r="L1205" i="1"/>
  <c r="K1205" i="1"/>
  <c r="J1205" i="1"/>
  <c r="I1205" i="1"/>
  <c r="H1205" i="1"/>
  <c r="G1205" i="1"/>
  <c r="M1203" i="1"/>
  <c r="L1203" i="1"/>
  <c r="K1203" i="1"/>
  <c r="J1203" i="1"/>
  <c r="I1203" i="1"/>
  <c r="H1203" i="1"/>
  <c r="G1203" i="1"/>
  <c r="M1201" i="1"/>
  <c r="L1201" i="1"/>
  <c r="K1201" i="1"/>
  <c r="J1201" i="1"/>
  <c r="I1201" i="1"/>
  <c r="H1201" i="1"/>
  <c r="G1201" i="1"/>
  <c r="M1199" i="1"/>
  <c r="L1199" i="1"/>
  <c r="K1199" i="1"/>
  <c r="J1199" i="1"/>
  <c r="I1199" i="1"/>
  <c r="H1199" i="1"/>
  <c r="G1199" i="1"/>
  <c r="M1197" i="1"/>
  <c r="L1197" i="1"/>
  <c r="K1197" i="1"/>
  <c r="J1197" i="1"/>
  <c r="I1197" i="1"/>
  <c r="H1197" i="1"/>
  <c r="G1197" i="1"/>
  <c r="M1195" i="1"/>
  <c r="L1195" i="1"/>
  <c r="K1195" i="1"/>
  <c r="J1195" i="1"/>
  <c r="I1195" i="1"/>
  <c r="H1195" i="1"/>
  <c r="G1195" i="1"/>
  <c r="M1193" i="1"/>
  <c r="L1193" i="1"/>
  <c r="K1193" i="1"/>
  <c r="J1193" i="1"/>
  <c r="I1193" i="1"/>
  <c r="H1193" i="1"/>
  <c r="G1193" i="1"/>
  <c r="M1191" i="1"/>
  <c r="L1191" i="1"/>
  <c r="K1191" i="1"/>
  <c r="J1191" i="1"/>
  <c r="I1191" i="1"/>
  <c r="H1191" i="1"/>
  <c r="G1191" i="1"/>
  <c r="M1189" i="1"/>
  <c r="L1189" i="1"/>
  <c r="K1189" i="1"/>
  <c r="J1189" i="1"/>
  <c r="I1189" i="1"/>
  <c r="H1189" i="1"/>
  <c r="G1189" i="1"/>
  <c r="M1187" i="1"/>
  <c r="L1187" i="1"/>
  <c r="K1187" i="1"/>
  <c r="J1187" i="1"/>
  <c r="I1187" i="1"/>
  <c r="H1187" i="1"/>
  <c r="G1187" i="1"/>
  <c r="M1185" i="1"/>
  <c r="L1185" i="1"/>
  <c r="K1185" i="1"/>
  <c r="J1185" i="1"/>
  <c r="I1185" i="1"/>
  <c r="H1185" i="1"/>
  <c r="G1185" i="1"/>
  <c r="M1183" i="1"/>
  <c r="L1183" i="1"/>
  <c r="K1183" i="1"/>
  <c r="J1183" i="1"/>
  <c r="I1183" i="1"/>
  <c r="H1183" i="1"/>
  <c r="G1183" i="1"/>
  <c r="M1181" i="1"/>
  <c r="L1181" i="1"/>
  <c r="K1181" i="1"/>
  <c r="J1181" i="1"/>
  <c r="I1181" i="1"/>
  <c r="H1181" i="1"/>
  <c r="G1181" i="1"/>
  <c r="M1179" i="1"/>
  <c r="L1179" i="1"/>
  <c r="K1179" i="1"/>
  <c r="J1179" i="1"/>
  <c r="I1179" i="1"/>
  <c r="H1179" i="1"/>
  <c r="G1179" i="1"/>
  <c r="M1177" i="1"/>
  <c r="L1177" i="1"/>
  <c r="K1177" i="1"/>
  <c r="J1177" i="1"/>
  <c r="I1177" i="1"/>
  <c r="H1177" i="1"/>
  <c r="G1177" i="1"/>
  <c r="M1175" i="1"/>
  <c r="L1175" i="1"/>
  <c r="K1175" i="1"/>
  <c r="J1175" i="1"/>
  <c r="I1175" i="1"/>
  <c r="H1175" i="1"/>
  <c r="G1175" i="1"/>
  <c r="M1173" i="1"/>
  <c r="L1173" i="1"/>
  <c r="K1173" i="1"/>
  <c r="J1173" i="1"/>
  <c r="I1173" i="1"/>
  <c r="H1173" i="1"/>
  <c r="G1173" i="1"/>
  <c r="M1171" i="1"/>
  <c r="L1171" i="1"/>
  <c r="K1171" i="1"/>
  <c r="J1171" i="1"/>
  <c r="I1171" i="1"/>
  <c r="H1171" i="1"/>
  <c r="G1171" i="1"/>
  <c r="M1169" i="1"/>
  <c r="L1169" i="1"/>
  <c r="K1169" i="1"/>
  <c r="J1169" i="1"/>
  <c r="I1169" i="1"/>
  <c r="H1169" i="1"/>
  <c r="G1169" i="1"/>
  <c r="M1167" i="1"/>
  <c r="L1167" i="1"/>
  <c r="K1167" i="1"/>
  <c r="J1167" i="1"/>
  <c r="I1167" i="1"/>
  <c r="H1167" i="1"/>
  <c r="G1167" i="1"/>
  <c r="M1165" i="1"/>
  <c r="L1165" i="1"/>
  <c r="K1165" i="1"/>
  <c r="J1165" i="1"/>
  <c r="I1165" i="1"/>
  <c r="H1165" i="1"/>
  <c r="G1165" i="1"/>
  <c r="M1163" i="1"/>
  <c r="L1163" i="1"/>
  <c r="K1163" i="1"/>
  <c r="J1163" i="1"/>
  <c r="I1163" i="1"/>
  <c r="H1163" i="1"/>
  <c r="G1163" i="1"/>
  <c r="M1161" i="1"/>
  <c r="L1161" i="1"/>
  <c r="K1161" i="1"/>
  <c r="J1161" i="1"/>
  <c r="I1161" i="1"/>
  <c r="H1161" i="1"/>
  <c r="G1161" i="1"/>
  <c r="M1159" i="1"/>
  <c r="L1159" i="1"/>
  <c r="K1159" i="1"/>
  <c r="J1159" i="1"/>
  <c r="I1159" i="1"/>
  <c r="H1159" i="1"/>
  <c r="G1159" i="1"/>
  <c r="M1157" i="1"/>
  <c r="L1157" i="1"/>
  <c r="K1157" i="1"/>
  <c r="J1157" i="1"/>
  <c r="I1157" i="1"/>
  <c r="H1157" i="1"/>
  <c r="G1157" i="1"/>
  <c r="M1155" i="1"/>
  <c r="L1155" i="1"/>
  <c r="K1155" i="1"/>
  <c r="J1155" i="1"/>
  <c r="I1155" i="1"/>
  <c r="H1155" i="1"/>
  <c r="G1155" i="1"/>
  <c r="M1153" i="1"/>
  <c r="L1153" i="1"/>
  <c r="K1153" i="1"/>
  <c r="J1153" i="1"/>
  <c r="I1153" i="1"/>
  <c r="H1153" i="1"/>
  <c r="G1153" i="1"/>
  <c r="M1151" i="1"/>
  <c r="L1151" i="1"/>
  <c r="K1151" i="1"/>
  <c r="J1151" i="1"/>
  <c r="I1151" i="1"/>
  <c r="H1151" i="1"/>
  <c r="G1151" i="1"/>
  <c r="M1149" i="1"/>
  <c r="L1149" i="1"/>
  <c r="K1149" i="1"/>
  <c r="J1149" i="1"/>
  <c r="I1149" i="1"/>
  <c r="H1149" i="1"/>
  <c r="G1149" i="1"/>
  <c r="M1147" i="1"/>
  <c r="L1147" i="1"/>
  <c r="K1147" i="1"/>
  <c r="J1147" i="1"/>
  <c r="I1147" i="1"/>
  <c r="H1147" i="1"/>
  <c r="G1147" i="1"/>
  <c r="M1145" i="1"/>
  <c r="L1145" i="1"/>
  <c r="K1145" i="1"/>
  <c r="J1145" i="1"/>
  <c r="I1145" i="1"/>
  <c r="H1145" i="1"/>
  <c r="G1145" i="1"/>
  <c r="M1143" i="1"/>
  <c r="L1143" i="1"/>
  <c r="K1143" i="1"/>
  <c r="J1143" i="1"/>
  <c r="I1143" i="1"/>
  <c r="H1143" i="1"/>
  <c r="G1143" i="1"/>
  <c r="M1141" i="1"/>
  <c r="L1141" i="1"/>
  <c r="K1141" i="1"/>
  <c r="J1141" i="1"/>
  <c r="I1141" i="1"/>
  <c r="H1141" i="1"/>
  <c r="G1141" i="1"/>
  <c r="M1139" i="1"/>
  <c r="L1139" i="1"/>
  <c r="K1139" i="1"/>
  <c r="J1139" i="1"/>
  <c r="I1139" i="1"/>
  <c r="H1139" i="1"/>
  <c r="G1139" i="1"/>
  <c r="M1137" i="1"/>
  <c r="L1137" i="1"/>
  <c r="K1137" i="1"/>
  <c r="J1137" i="1"/>
  <c r="I1137" i="1"/>
  <c r="H1137" i="1"/>
  <c r="G1137" i="1"/>
  <c r="M1135" i="1"/>
  <c r="L1135" i="1"/>
  <c r="K1135" i="1"/>
  <c r="J1135" i="1"/>
  <c r="I1135" i="1"/>
  <c r="H1135" i="1"/>
  <c r="G1135" i="1"/>
  <c r="M1133" i="1"/>
  <c r="L1133" i="1"/>
  <c r="K1133" i="1"/>
  <c r="J1133" i="1"/>
  <c r="I1133" i="1"/>
  <c r="H1133" i="1"/>
  <c r="G1133" i="1"/>
  <c r="M1131" i="1"/>
  <c r="L1131" i="1"/>
  <c r="K1131" i="1"/>
  <c r="J1131" i="1"/>
  <c r="I1131" i="1"/>
  <c r="H1131" i="1"/>
  <c r="G1131" i="1"/>
  <c r="M1129" i="1"/>
  <c r="L1129" i="1"/>
  <c r="K1129" i="1"/>
  <c r="J1129" i="1"/>
  <c r="I1129" i="1"/>
  <c r="H1129" i="1"/>
  <c r="G1129" i="1"/>
  <c r="M1127" i="1"/>
  <c r="L1127" i="1"/>
  <c r="K1127" i="1"/>
  <c r="J1127" i="1"/>
  <c r="I1127" i="1"/>
  <c r="H1127" i="1"/>
  <c r="G1127" i="1"/>
  <c r="M1125" i="1"/>
  <c r="L1125" i="1"/>
  <c r="K1125" i="1"/>
  <c r="J1125" i="1"/>
  <c r="I1125" i="1"/>
  <c r="H1125" i="1"/>
  <c r="G1125" i="1"/>
  <c r="M1123" i="1"/>
  <c r="L1123" i="1"/>
  <c r="K1123" i="1"/>
  <c r="J1123" i="1"/>
  <c r="I1123" i="1"/>
  <c r="H1123" i="1"/>
  <c r="G1123" i="1"/>
  <c r="M1121" i="1"/>
  <c r="L1121" i="1"/>
  <c r="K1121" i="1"/>
  <c r="J1121" i="1"/>
  <c r="I1121" i="1"/>
  <c r="H1121" i="1"/>
  <c r="G1121" i="1"/>
  <c r="M1119" i="1"/>
  <c r="L1119" i="1"/>
  <c r="K1119" i="1"/>
  <c r="J1119" i="1"/>
  <c r="I1119" i="1"/>
  <c r="H1119" i="1"/>
  <c r="G1119" i="1"/>
  <c r="M1117" i="1"/>
  <c r="L1117" i="1"/>
  <c r="K1117" i="1"/>
  <c r="J1117" i="1"/>
  <c r="I1117" i="1"/>
  <c r="H1117" i="1"/>
  <c r="G1117" i="1"/>
  <c r="M1115" i="1"/>
  <c r="L1115" i="1"/>
  <c r="K1115" i="1"/>
  <c r="J1115" i="1"/>
  <c r="I1115" i="1"/>
  <c r="H1115" i="1"/>
  <c r="G1115" i="1"/>
  <c r="M1113" i="1"/>
  <c r="L1113" i="1"/>
  <c r="K1113" i="1"/>
  <c r="J1113" i="1"/>
  <c r="I1113" i="1"/>
  <c r="H1113" i="1"/>
  <c r="G1113" i="1"/>
  <c r="M1111" i="1"/>
  <c r="L1111" i="1"/>
  <c r="K1111" i="1"/>
  <c r="J1111" i="1"/>
  <c r="I1111" i="1"/>
  <c r="H1111" i="1"/>
  <c r="G1111" i="1"/>
  <c r="M1109" i="1"/>
  <c r="L1109" i="1"/>
  <c r="K1109" i="1"/>
  <c r="J1109" i="1"/>
  <c r="I1109" i="1"/>
  <c r="H1109" i="1"/>
  <c r="G1109" i="1"/>
  <c r="M1107" i="1"/>
  <c r="L1107" i="1"/>
  <c r="K1107" i="1"/>
  <c r="J1107" i="1"/>
  <c r="I1107" i="1"/>
  <c r="H1107" i="1"/>
  <c r="G1107" i="1"/>
  <c r="M1105" i="1"/>
  <c r="L1105" i="1"/>
  <c r="K1105" i="1"/>
  <c r="J1105" i="1"/>
  <c r="I1105" i="1"/>
  <c r="H1105" i="1"/>
  <c r="G1105" i="1"/>
  <c r="M1103" i="1"/>
  <c r="L1103" i="1"/>
  <c r="K1103" i="1"/>
  <c r="J1103" i="1"/>
  <c r="I1103" i="1"/>
  <c r="H1103" i="1"/>
  <c r="G1103" i="1"/>
  <c r="M1101" i="1"/>
  <c r="L1101" i="1"/>
  <c r="K1101" i="1"/>
  <c r="J1101" i="1"/>
  <c r="I1101" i="1"/>
  <c r="H1101" i="1"/>
  <c r="G1101" i="1"/>
  <c r="M1099" i="1"/>
  <c r="L1099" i="1"/>
  <c r="K1099" i="1"/>
  <c r="J1099" i="1"/>
  <c r="I1099" i="1"/>
  <c r="H1099" i="1"/>
  <c r="G1099" i="1"/>
  <c r="M1097" i="1"/>
  <c r="L1097" i="1"/>
  <c r="K1097" i="1"/>
  <c r="J1097" i="1"/>
  <c r="I1097" i="1"/>
  <c r="H1097" i="1"/>
  <c r="G1097" i="1"/>
  <c r="M1095" i="1"/>
  <c r="L1095" i="1"/>
  <c r="K1095" i="1"/>
  <c r="J1095" i="1"/>
  <c r="I1095" i="1"/>
  <c r="H1095" i="1"/>
  <c r="G1095" i="1"/>
  <c r="M1093" i="1"/>
  <c r="L1093" i="1"/>
  <c r="K1093" i="1"/>
  <c r="J1093" i="1"/>
  <c r="I1093" i="1"/>
  <c r="H1093" i="1"/>
  <c r="G1093" i="1"/>
  <c r="M1091" i="1"/>
  <c r="L1091" i="1"/>
  <c r="K1091" i="1"/>
  <c r="J1091" i="1"/>
  <c r="I1091" i="1"/>
  <c r="H1091" i="1"/>
  <c r="G1091" i="1"/>
  <c r="M1089" i="1"/>
  <c r="L1089" i="1"/>
  <c r="K1089" i="1"/>
  <c r="J1089" i="1"/>
  <c r="I1089" i="1"/>
  <c r="H1089" i="1"/>
  <c r="G1089" i="1"/>
  <c r="M1087" i="1"/>
  <c r="L1087" i="1"/>
  <c r="K1087" i="1"/>
  <c r="J1087" i="1"/>
  <c r="I1087" i="1"/>
  <c r="H1087" i="1"/>
  <c r="G1087" i="1"/>
  <c r="M1085" i="1"/>
  <c r="L1085" i="1"/>
  <c r="K1085" i="1"/>
  <c r="J1085" i="1"/>
  <c r="I1085" i="1"/>
  <c r="H1085" i="1"/>
  <c r="G1085" i="1"/>
  <c r="M1083" i="1"/>
  <c r="L1083" i="1"/>
  <c r="K1083" i="1"/>
  <c r="J1083" i="1"/>
  <c r="I1083" i="1"/>
  <c r="H1083" i="1"/>
  <c r="G1083" i="1"/>
  <c r="M1081" i="1"/>
  <c r="L1081" i="1"/>
  <c r="K1081" i="1"/>
  <c r="J1081" i="1"/>
  <c r="I1081" i="1"/>
  <c r="H1081" i="1"/>
  <c r="G1081" i="1"/>
  <c r="M1079" i="1"/>
  <c r="L1079" i="1"/>
  <c r="K1079" i="1"/>
  <c r="J1079" i="1"/>
  <c r="I1079" i="1"/>
  <c r="H1079" i="1"/>
  <c r="G1079" i="1"/>
  <c r="M1077" i="1"/>
  <c r="L1077" i="1"/>
  <c r="K1077" i="1"/>
  <c r="J1077" i="1"/>
  <c r="I1077" i="1"/>
  <c r="H1077" i="1"/>
  <c r="G1077" i="1"/>
  <c r="M1075" i="1"/>
  <c r="L1075" i="1"/>
  <c r="K1075" i="1"/>
  <c r="J1075" i="1"/>
  <c r="I1075" i="1"/>
  <c r="H1075" i="1"/>
  <c r="G1075" i="1"/>
  <c r="M1073" i="1"/>
  <c r="L1073" i="1"/>
  <c r="K1073" i="1"/>
  <c r="J1073" i="1"/>
  <c r="I1073" i="1"/>
  <c r="H1073" i="1"/>
  <c r="G1073" i="1"/>
  <c r="M1071" i="1"/>
  <c r="L1071" i="1"/>
  <c r="K1071" i="1"/>
  <c r="J1071" i="1"/>
  <c r="I1071" i="1"/>
  <c r="H1071" i="1"/>
  <c r="G1071" i="1"/>
  <c r="M1069" i="1"/>
  <c r="L1069" i="1"/>
  <c r="K1069" i="1"/>
  <c r="J1069" i="1"/>
  <c r="I1069" i="1"/>
  <c r="H1069" i="1"/>
  <c r="G1069" i="1"/>
  <c r="M1067" i="1"/>
  <c r="L1067" i="1"/>
  <c r="K1067" i="1"/>
  <c r="J1067" i="1"/>
  <c r="I1067" i="1"/>
  <c r="H1067" i="1"/>
  <c r="G1067" i="1"/>
  <c r="M1065" i="1"/>
  <c r="L1065" i="1"/>
  <c r="K1065" i="1"/>
  <c r="J1065" i="1"/>
  <c r="I1065" i="1"/>
  <c r="H1065" i="1"/>
  <c r="G1065" i="1"/>
  <c r="M1063" i="1"/>
  <c r="L1063" i="1"/>
  <c r="K1063" i="1"/>
  <c r="J1063" i="1"/>
  <c r="I1063" i="1"/>
  <c r="H1063" i="1"/>
  <c r="G1063" i="1"/>
  <c r="M1061" i="1"/>
  <c r="L1061" i="1"/>
  <c r="K1061" i="1"/>
  <c r="J1061" i="1"/>
  <c r="I1061" i="1"/>
  <c r="H1061" i="1"/>
  <c r="G1061" i="1"/>
  <c r="M1059" i="1"/>
  <c r="L1059" i="1"/>
  <c r="K1059" i="1"/>
  <c r="J1059" i="1"/>
  <c r="I1059" i="1"/>
  <c r="H1059" i="1"/>
  <c r="G1059" i="1"/>
  <c r="M1057" i="1"/>
  <c r="L1057" i="1"/>
  <c r="K1057" i="1"/>
  <c r="J1057" i="1"/>
  <c r="I1057" i="1"/>
  <c r="H1057" i="1"/>
  <c r="G1057" i="1"/>
  <c r="M1055" i="1"/>
  <c r="L1055" i="1"/>
  <c r="K1055" i="1"/>
  <c r="J1055" i="1"/>
  <c r="I1055" i="1"/>
  <c r="H1055" i="1"/>
  <c r="G1055" i="1"/>
  <c r="M1053" i="1"/>
  <c r="L1053" i="1"/>
  <c r="K1053" i="1"/>
  <c r="J1053" i="1"/>
  <c r="I1053" i="1"/>
  <c r="H1053" i="1"/>
  <c r="G1053" i="1"/>
  <c r="M1051" i="1"/>
  <c r="L1051" i="1"/>
  <c r="K1051" i="1"/>
  <c r="J1051" i="1"/>
  <c r="I1051" i="1"/>
  <c r="H1051" i="1"/>
  <c r="G1051" i="1"/>
  <c r="M1049" i="1"/>
  <c r="L1049" i="1"/>
  <c r="K1049" i="1"/>
  <c r="J1049" i="1"/>
  <c r="I1049" i="1"/>
  <c r="H1049" i="1"/>
  <c r="G1049" i="1"/>
  <c r="M1047" i="1"/>
  <c r="L1047" i="1"/>
  <c r="K1047" i="1"/>
  <c r="J1047" i="1"/>
  <c r="I1047" i="1"/>
  <c r="H1047" i="1"/>
  <c r="G1047" i="1"/>
  <c r="M1045" i="1"/>
  <c r="L1045" i="1"/>
  <c r="K1045" i="1"/>
  <c r="J1045" i="1"/>
  <c r="I1045" i="1"/>
  <c r="H1045" i="1"/>
  <c r="G1045" i="1"/>
  <c r="M1043" i="1"/>
  <c r="L1043" i="1"/>
  <c r="K1043" i="1"/>
  <c r="J1043" i="1"/>
  <c r="I1043" i="1"/>
  <c r="H1043" i="1"/>
  <c r="G1043" i="1"/>
  <c r="M1041" i="1"/>
  <c r="L1041" i="1"/>
  <c r="K1041" i="1"/>
  <c r="J1041" i="1"/>
  <c r="I1041" i="1"/>
  <c r="H1041" i="1"/>
  <c r="G1041" i="1"/>
  <c r="M1039" i="1"/>
  <c r="L1039" i="1"/>
  <c r="K1039" i="1"/>
  <c r="J1039" i="1"/>
  <c r="I1039" i="1"/>
  <c r="H1039" i="1"/>
  <c r="G1039" i="1"/>
  <c r="M1037" i="1"/>
  <c r="L1037" i="1"/>
  <c r="K1037" i="1"/>
  <c r="J1037" i="1"/>
  <c r="I1037" i="1"/>
  <c r="H1037" i="1"/>
  <c r="G1037" i="1"/>
  <c r="M1035" i="1"/>
  <c r="L1035" i="1"/>
  <c r="K1035" i="1"/>
  <c r="J1035" i="1"/>
  <c r="I1035" i="1"/>
  <c r="H1035" i="1"/>
  <c r="G1035" i="1"/>
  <c r="M1033" i="1"/>
  <c r="L1033" i="1"/>
  <c r="K1033" i="1"/>
  <c r="J1033" i="1"/>
  <c r="I1033" i="1"/>
  <c r="H1033" i="1"/>
  <c r="G1033" i="1"/>
  <c r="M1031" i="1"/>
  <c r="L1031" i="1"/>
  <c r="K1031" i="1"/>
  <c r="J1031" i="1"/>
  <c r="I1031" i="1"/>
  <c r="H1031" i="1"/>
  <c r="G1031" i="1"/>
  <c r="M1029" i="1"/>
  <c r="L1029" i="1"/>
  <c r="K1029" i="1"/>
  <c r="J1029" i="1"/>
  <c r="I1029" i="1"/>
  <c r="H1029" i="1"/>
  <c r="G1029" i="1"/>
  <c r="M1027" i="1"/>
  <c r="L1027" i="1"/>
  <c r="K1027" i="1"/>
  <c r="J1027" i="1"/>
  <c r="I1027" i="1"/>
  <c r="H1027" i="1"/>
  <c r="G1027" i="1"/>
  <c r="M1025" i="1"/>
  <c r="L1025" i="1"/>
  <c r="K1025" i="1"/>
  <c r="J1025" i="1"/>
  <c r="I1025" i="1"/>
  <c r="H1025" i="1"/>
  <c r="G1025" i="1"/>
  <c r="M1023" i="1"/>
  <c r="L1023" i="1"/>
  <c r="K1023" i="1"/>
  <c r="J1023" i="1"/>
  <c r="I1023" i="1"/>
  <c r="H1023" i="1"/>
  <c r="G1023" i="1"/>
  <c r="M1021" i="1"/>
  <c r="L1021" i="1"/>
  <c r="K1021" i="1"/>
  <c r="J1021" i="1"/>
  <c r="I1021" i="1"/>
  <c r="H1021" i="1"/>
  <c r="G1021" i="1"/>
  <c r="M1019" i="1"/>
  <c r="L1019" i="1"/>
  <c r="K1019" i="1"/>
  <c r="J1019" i="1"/>
  <c r="I1019" i="1"/>
  <c r="H1019" i="1"/>
  <c r="G1019" i="1"/>
  <c r="M1017" i="1"/>
  <c r="L1017" i="1"/>
  <c r="K1017" i="1"/>
  <c r="J1017" i="1"/>
  <c r="I1017" i="1"/>
  <c r="H1017" i="1"/>
  <c r="G1017" i="1"/>
  <c r="M1015" i="1"/>
  <c r="L1015" i="1"/>
  <c r="K1015" i="1"/>
  <c r="J1015" i="1"/>
  <c r="I1015" i="1"/>
  <c r="H1015" i="1"/>
  <c r="G1015" i="1"/>
  <c r="M1013" i="1"/>
  <c r="L1013" i="1"/>
  <c r="K1013" i="1"/>
  <c r="J1013" i="1"/>
  <c r="I1013" i="1"/>
  <c r="H1013" i="1"/>
  <c r="G1013" i="1"/>
  <c r="M1011" i="1"/>
  <c r="L1011" i="1"/>
  <c r="K1011" i="1"/>
  <c r="J1011" i="1"/>
  <c r="I1011" i="1"/>
  <c r="H1011" i="1"/>
  <c r="G1011" i="1"/>
  <c r="M1009" i="1"/>
  <c r="L1009" i="1"/>
  <c r="K1009" i="1"/>
  <c r="J1009" i="1"/>
  <c r="I1009" i="1"/>
  <c r="H1009" i="1"/>
  <c r="G1009" i="1"/>
  <c r="M1007" i="1"/>
  <c r="L1007" i="1"/>
  <c r="K1007" i="1"/>
  <c r="J1007" i="1"/>
  <c r="I1007" i="1"/>
  <c r="H1007" i="1"/>
  <c r="G1007" i="1"/>
  <c r="M1005" i="1"/>
  <c r="L1005" i="1"/>
  <c r="K1005" i="1"/>
  <c r="J1005" i="1"/>
  <c r="I1005" i="1"/>
  <c r="H1005" i="1"/>
  <c r="G1005" i="1"/>
  <c r="M1003" i="1"/>
  <c r="L1003" i="1"/>
  <c r="K1003" i="1"/>
  <c r="J1003" i="1"/>
  <c r="I1003" i="1"/>
  <c r="H1003" i="1"/>
  <c r="G1003" i="1"/>
  <c r="M1001" i="1"/>
  <c r="L1001" i="1"/>
  <c r="K1001" i="1"/>
  <c r="J1001" i="1"/>
  <c r="I1001" i="1"/>
  <c r="H1001" i="1"/>
  <c r="G1001" i="1"/>
  <c r="M999" i="1"/>
  <c r="L999" i="1"/>
  <c r="K999" i="1"/>
  <c r="J999" i="1"/>
  <c r="I999" i="1"/>
  <c r="H999" i="1"/>
  <c r="G999" i="1"/>
  <c r="M997" i="1"/>
  <c r="L997" i="1"/>
  <c r="K997" i="1"/>
  <c r="J997" i="1"/>
  <c r="I997" i="1"/>
  <c r="H997" i="1"/>
  <c r="G997" i="1"/>
  <c r="M995" i="1"/>
  <c r="L995" i="1"/>
  <c r="K995" i="1"/>
  <c r="J995" i="1"/>
  <c r="I995" i="1"/>
  <c r="H995" i="1"/>
  <c r="G995" i="1"/>
  <c r="M993" i="1"/>
  <c r="L993" i="1"/>
  <c r="K993" i="1"/>
  <c r="J993" i="1"/>
  <c r="I993" i="1"/>
  <c r="H993" i="1"/>
  <c r="G993" i="1"/>
  <c r="M991" i="1"/>
  <c r="L991" i="1"/>
  <c r="K991" i="1"/>
  <c r="J991" i="1"/>
  <c r="I991" i="1"/>
  <c r="H991" i="1"/>
  <c r="G991" i="1"/>
  <c r="M989" i="1"/>
  <c r="L989" i="1"/>
  <c r="K989" i="1"/>
  <c r="J989" i="1"/>
  <c r="I989" i="1"/>
  <c r="H989" i="1"/>
  <c r="G989" i="1"/>
  <c r="M987" i="1"/>
  <c r="L987" i="1"/>
  <c r="K987" i="1"/>
  <c r="J987" i="1"/>
  <c r="I987" i="1"/>
  <c r="H987" i="1"/>
  <c r="G987" i="1"/>
  <c r="M985" i="1"/>
  <c r="L985" i="1"/>
  <c r="K985" i="1"/>
  <c r="J985" i="1"/>
  <c r="I985" i="1"/>
  <c r="H985" i="1"/>
  <c r="G985" i="1"/>
  <c r="M983" i="1"/>
  <c r="L983" i="1"/>
  <c r="K983" i="1"/>
  <c r="J983" i="1"/>
  <c r="I983" i="1"/>
  <c r="H983" i="1"/>
  <c r="G983" i="1"/>
  <c r="M981" i="1"/>
  <c r="L981" i="1"/>
  <c r="K981" i="1"/>
  <c r="J981" i="1"/>
  <c r="I981" i="1"/>
  <c r="H981" i="1"/>
  <c r="G981" i="1"/>
  <c r="M979" i="1"/>
  <c r="L979" i="1"/>
  <c r="K979" i="1"/>
  <c r="J979" i="1"/>
  <c r="I979" i="1"/>
  <c r="H979" i="1"/>
  <c r="G979" i="1"/>
  <c r="M977" i="1"/>
  <c r="L977" i="1"/>
  <c r="K977" i="1"/>
  <c r="J977" i="1"/>
  <c r="I977" i="1"/>
  <c r="H977" i="1"/>
  <c r="G977" i="1"/>
  <c r="M975" i="1"/>
  <c r="L975" i="1"/>
  <c r="K975" i="1"/>
  <c r="J975" i="1"/>
  <c r="I975" i="1"/>
  <c r="H975" i="1"/>
  <c r="G975" i="1"/>
  <c r="M973" i="1"/>
  <c r="L973" i="1"/>
  <c r="K973" i="1"/>
  <c r="J973" i="1"/>
  <c r="I973" i="1"/>
  <c r="H973" i="1"/>
  <c r="G973" i="1"/>
  <c r="M971" i="1"/>
  <c r="L971" i="1"/>
  <c r="K971" i="1"/>
  <c r="J971" i="1"/>
  <c r="I971" i="1"/>
  <c r="H971" i="1"/>
  <c r="G971" i="1"/>
  <c r="M969" i="1"/>
  <c r="L969" i="1"/>
  <c r="K969" i="1"/>
  <c r="J969" i="1"/>
  <c r="I969" i="1"/>
  <c r="H969" i="1"/>
  <c r="G969" i="1"/>
  <c r="M967" i="1"/>
  <c r="L967" i="1"/>
  <c r="K967" i="1"/>
  <c r="J967" i="1"/>
  <c r="I967" i="1"/>
  <c r="H967" i="1"/>
  <c r="G967" i="1"/>
  <c r="M965" i="1"/>
  <c r="L965" i="1"/>
  <c r="K965" i="1"/>
  <c r="J965" i="1"/>
  <c r="I965" i="1"/>
  <c r="H965" i="1"/>
  <c r="G965" i="1"/>
  <c r="M963" i="1"/>
  <c r="L963" i="1"/>
  <c r="K963" i="1"/>
  <c r="J963" i="1"/>
  <c r="I963" i="1"/>
  <c r="H963" i="1"/>
  <c r="G963" i="1"/>
  <c r="M961" i="1"/>
  <c r="L961" i="1"/>
  <c r="K961" i="1"/>
  <c r="J961" i="1"/>
  <c r="I961" i="1"/>
  <c r="H961" i="1"/>
  <c r="G961" i="1"/>
  <c r="M959" i="1"/>
  <c r="L959" i="1"/>
  <c r="K959" i="1"/>
  <c r="J959" i="1"/>
  <c r="I959" i="1"/>
  <c r="H959" i="1"/>
  <c r="G959" i="1"/>
  <c r="M957" i="1"/>
  <c r="L957" i="1"/>
  <c r="K957" i="1"/>
  <c r="J957" i="1"/>
  <c r="I957" i="1"/>
  <c r="H957" i="1"/>
  <c r="G957" i="1"/>
  <c r="M955" i="1"/>
  <c r="L955" i="1"/>
  <c r="K955" i="1"/>
  <c r="J955" i="1"/>
  <c r="I955" i="1"/>
  <c r="H955" i="1"/>
  <c r="G955" i="1"/>
  <c r="M953" i="1"/>
  <c r="L953" i="1"/>
  <c r="K953" i="1"/>
  <c r="J953" i="1"/>
  <c r="I953" i="1"/>
  <c r="H953" i="1"/>
  <c r="G953" i="1"/>
  <c r="M951" i="1"/>
  <c r="L951" i="1"/>
  <c r="K951" i="1"/>
  <c r="J951" i="1"/>
  <c r="I951" i="1"/>
  <c r="H951" i="1"/>
  <c r="G951" i="1"/>
  <c r="M949" i="1"/>
  <c r="L949" i="1"/>
  <c r="K949" i="1"/>
  <c r="J949" i="1"/>
  <c r="I949" i="1"/>
  <c r="H949" i="1"/>
  <c r="G949" i="1"/>
  <c r="M947" i="1"/>
  <c r="L947" i="1"/>
  <c r="K947" i="1"/>
  <c r="J947" i="1"/>
  <c r="I947" i="1"/>
  <c r="H947" i="1"/>
  <c r="G947" i="1"/>
  <c r="M945" i="1"/>
  <c r="L945" i="1"/>
  <c r="K945" i="1"/>
  <c r="J945" i="1"/>
  <c r="I945" i="1"/>
  <c r="H945" i="1"/>
  <c r="G945" i="1"/>
  <c r="M943" i="1"/>
  <c r="L943" i="1"/>
  <c r="K943" i="1"/>
  <c r="J943" i="1"/>
  <c r="I943" i="1"/>
  <c r="H943" i="1"/>
  <c r="G943" i="1"/>
  <c r="M941" i="1"/>
  <c r="L941" i="1"/>
  <c r="K941" i="1"/>
  <c r="J941" i="1"/>
  <c r="I941" i="1"/>
  <c r="H941" i="1"/>
  <c r="G941" i="1"/>
  <c r="M939" i="1"/>
  <c r="L939" i="1"/>
  <c r="K939" i="1"/>
  <c r="J939" i="1"/>
  <c r="I939" i="1"/>
  <c r="H939" i="1"/>
  <c r="G939" i="1"/>
  <c r="M937" i="1"/>
  <c r="L937" i="1"/>
  <c r="K937" i="1"/>
  <c r="J937" i="1"/>
  <c r="I937" i="1"/>
  <c r="H937" i="1"/>
  <c r="G937" i="1"/>
  <c r="M935" i="1"/>
  <c r="L935" i="1"/>
  <c r="K935" i="1"/>
  <c r="J935" i="1"/>
  <c r="I935" i="1"/>
  <c r="H935" i="1"/>
  <c r="G935" i="1"/>
  <c r="M933" i="1"/>
  <c r="L933" i="1"/>
  <c r="K933" i="1"/>
  <c r="J933" i="1"/>
  <c r="I933" i="1"/>
  <c r="H933" i="1"/>
  <c r="G933" i="1"/>
  <c r="M931" i="1"/>
  <c r="L931" i="1"/>
  <c r="K931" i="1"/>
  <c r="J931" i="1"/>
  <c r="I931" i="1"/>
  <c r="H931" i="1"/>
  <c r="G931" i="1"/>
  <c r="M929" i="1"/>
  <c r="L929" i="1"/>
  <c r="K929" i="1"/>
  <c r="J929" i="1"/>
  <c r="I929" i="1"/>
  <c r="H929" i="1"/>
  <c r="G929" i="1"/>
  <c r="M927" i="1"/>
  <c r="L927" i="1"/>
  <c r="K927" i="1"/>
  <c r="J927" i="1"/>
  <c r="I927" i="1"/>
  <c r="H927" i="1"/>
  <c r="G927" i="1"/>
  <c r="M925" i="1"/>
  <c r="L925" i="1"/>
  <c r="K925" i="1"/>
  <c r="J925" i="1"/>
  <c r="I925" i="1"/>
  <c r="H925" i="1"/>
  <c r="G925" i="1"/>
  <c r="M923" i="1"/>
  <c r="L923" i="1"/>
  <c r="K923" i="1"/>
  <c r="J923" i="1"/>
  <c r="I923" i="1"/>
  <c r="H923" i="1"/>
  <c r="G923" i="1"/>
  <c r="M921" i="1"/>
  <c r="L921" i="1"/>
  <c r="K921" i="1"/>
  <c r="J921" i="1"/>
  <c r="I921" i="1"/>
  <c r="H921" i="1"/>
  <c r="G921" i="1"/>
  <c r="M919" i="1"/>
  <c r="L919" i="1"/>
  <c r="K919" i="1"/>
  <c r="J919" i="1"/>
  <c r="I919" i="1"/>
  <c r="H919" i="1"/>
  <c r="G919" i="1"/>
  <c r="M917" i="1"/>
  <c r="L917" i="1"/>
  <c r="K917" i="1"/>
  <c r="J917" i="1"/>
  <c r="I917" i="1"/>
  <c r="H917" i="1"/>
  <c r="G917" i="1"/>
  <c r="M915" i="1"/>
  <c r="L915" i="1"/>
  <c r="K915" i="1"/>
  <c r="J915" i="1"/>
  <c r="I915" i="1"/>
  <c r="H915" i="1"/>
  <c r="G915" i="1"/>
  <c r="M913" i="1"/>
  <c r="L913" i="1"/>
  <c r="K913" i="1"/>
  <c r="J913" i="1"/>
  <c r="I913" i="1"/>
  <c r="H913" i="1"/>
  <c r="G913" i="1"/>
  <c r="M911" i="1"/>
  <c r="L911" i="1"/>
  <c r="K911" i="1"/>
  <c r="J911" i="1"/>
  <c r="I911" i="1"/>
  <c r="H911" i="1"/>
  <c r="G911" i="1"/>
  <c r="M909" i="1"/>
  <c r="L909" i="1"/>
  <c r="K909" i="1"/>
  <c r="J909" i="1"/>
  <c r="I909" i="1"/>
  <c r="H909" i="1"/>
  <c r="G909" i="1"/>
  <c r="M907" i="1"/>
  <c r="L907" i="1"/>
  <c r="K907" i="1"/>
  <c r="J907" i="1"/>
  <c r="I907" i="1"/>
  <c r="H907" i="1"/>
  <c r="G907" i="1"/>
  <c r="M905" i="1"/>
  <c r="L905" i="1"/>
  <c r="K905" i="1"/>
  <c r="J905" i="1"/>
  <c r="I905" i="1"/>
  <c r="H905" i="1"/>
  <c r="G905" i="1"/>
  <c r="M903" i="1"/>
  <c r="L903" i="1"/>
  <c r="K903" i="1"/>
  <c r="J903" i="1"/>
  <c r="I903" i="1"/>
  <c r="H903" i="1"/>
  <c r="G903" i="1"/>
  <c r="M901" i="1"/>
  <c r="L901" i="1"/>
  <c r="K901" i="1"/>
  <c r="J901" i="1"/>
  <c r="I901" i="1"/>
  <c r="H901" i="1"/>
  <c r="G901" i="1"/>
  <c r="M899" i="1"/>
  <c r="L899" i="1"/>
  <c r="K899" i="1"/>
  <c r="J899" i="1"/>
  <c r="I899" i="1"/>
  <c r="H899" i="1"/>
  <c r="G899" i="1"/>
  <c r="M897" i="1"/>
  <c r="L897" i="1"/>
  <c r="K897" i="1"/>
  <c r="J897" i="1"/>
  <c r="I897" i="1"/>
  <c r="H897" i="1"/>
  <c r="G897" i="1"/>
  <c r="M895" i="1"/>
  <c r="L895" i="1"/>
  <c r="K895" i="1"/>
  <c r="J895" i="1"/>
  <c r="I895" i="1"/>
  <c r="H895" i="1"/>
  <c r="G895" i="1"/>
  <c r="M893" i="1"/>
  <c r="L893" i="1"/>
  <c r="K893" i="1"/>
  <c r="J893" i="1"/>
  <c r="I893" i="1"/>
  <c r="H893" i="1"/>
  <c r="G893" i="1"/>
  <c r="M891" i="1"/>
  <c r="L891" i="1"/>
  <c r="K891" i="1"/>
  <c r="J891" i="1"/>
  <c r="I891" i="1"/>
  <c r="H891" i="1"/>
  <c r="G891" i="1"/>
  <c r="M889" i="1"/>
  <c r="L889" i="1"/>
  <c r="K889" i="1"/>
  <c r="J889" i="1"/>
  <c r="I889" i="1"/>
  <c r="H889" i="1"/>
  <c r="G889" i="1"/>
  <c r="M887" i="1"/>
  <c r="L887" i="1"/>
  <c r="K887" i="1"/>
  <c r="J887" i="1"/>
  <c r="I887" i="1"/>
  <c r="H887" i="1"/>
  <c r="G887" i="1"/>
  <c r="M885" i="1"/>
  <c r="L885" i="1"/>
  <c r="K885" i="1"/>
  <c r="J885" i="1"/>
  <c r="I885" i="1"/>
  <c r="H885" i="1"/>
  <c r="G885" i="1"/>
  <c r="M883" i="1"/>
  <c r="L883" i="1"/>
  <c r="K883" i="1"/>
  <c r="J883" i="1"/>
  <c r="I883" i="1"/>
  <c r="H883" i="1"/>
  <c r="G883" i="1"/>
  <c r="M881" i="1"/>
  <c r="L881" i="1"/>
  <c r="K881" i="1"/>
  <c r="J881" i="1"/>
  <c r="I881" i="1"/>
  <c r="H881" i="1"/>
  <c r="G881" i="1"/>
  <c r="M879" i="1"/>
  <c r="L879" i="1"/>
  <c r="K879" i="1"/>
  <c r="J879" i="1"/>
  <c r="I879" i="1"/>
  <c r="H879" i="1"/>
  <c r="G879" i="1"/>
  <c r="M877" i="1"/>
  <c r="L877" i="1"/>
  <c r="K877" i="1"/>
  <c r="J877" i="1"/>
  <c r="I877" i="1"/>
  <c r="H877" i="1"/>
  <c r="G877" i="1"/>
  <c r="M875" i="1"/>
  <c r="L875" i="1"/>
  <c r="K875" i="1"/>
  <c r="J875" i="1"/>
  <c r="I875" i="1"/>
  <c r="H875" i="1"/>
  <c r="G875" i="1"/>
  <c r="M873" i="1"/>
  <c r="L873" i="1"/>
  <c r="K873" i="1"/>
  <c r="J873" i="1"/>
  <c r="I873" i="1"/>
  <c r="H873" i="1"/>
  <c r="G873" i="1"/>
  <c r="M871" i="1"/>
  <c r="L871" i="1"/>
  <c r="K871" i="1"/>
  <c r="J871" i="1"/>
  <c r="I871" i="1"/>
  <c r="H871" i="1"/>
  <c r="G871" i="1"/>
  <c r="M869" i="1"/>
  <c r="L869" i="1"/>
  <c r="K869" i="1"/>
  <c r="J869" i="1"/>
  <c r="I869" i="1"/>
  <c r="H869" i="1"/>
  <c r="G869" i="1"/>
  <c r="M867" i="1"/>
  <c r="L867" i="1"/>
  <c r="K867" i="1"/>
  <c r="J867" i="1"/>
  <c r="I867" i="1"/>
  <c r="H867" i="1"/>
  <c r="G867" i="1"/>
  <c r="M865" i="1"/>
  <c r="L865" i="1"/>
  <c r="K865" i="1"/>
  <c r="J865" i="1"/>
  <c r="I865" i="1"/>
  <c r="H865" i="1"/>
  <c r="G865" i="1"/>
  <c r="M863" i="1"/>
  <c r="L863" i="1"/>
  <c r="K863" i="1"/>
  <c r="J863" i="1"/>
  <c r="I863" i="1"/>
  <c r="H863" i="1"/>
  <c r="G863" i="1"/>
  <c r="M861" i="1"/>
  <c r="L861" i="1"/>
  <c r="K861" i="1"/>
  <c r="J861" i="1"/>
  <c r="I861" i="1"/>
  <c r="H861" i="1"/>
  <c r="G861" i="1"/>
  <c r="M859" i="1"/>
  <c r="L859" i="1"/>
  <c r="K859" i="1"/>
  <c r="J859" i="1"/>
  <c r="I859" i="1"/>
  <c r="H859" i="1"/>
  <c r="G859" i="1"/>
  <c r="M857" i="1"/>
  <c r="L857" i="1"/>
  <c r="K857" i="1"/>
  <c r="J857" i="1"/>
  <c r="I857" i="1"/>
  <c r="H857" i="1"/>
  <c r="G857" i="1"/>
  <c r="M855" i="1"/>
  <c r="L855" i="1"/>
  <c r="K855" i="1"/>
  <c r="J855" i="1"/>
  <c r="I855" i="1"/>
  <c r="H855" i="1"/>
  <c r="G855" i="1"/>
  <c r="M853" i="1"/>
  <c r="L853" i="1"/>
  <c r="K853" i="1"/>
  <c r="J853" i="1"/>
  <c r="I853" i="1"/>
  <c r="H853" i="1"/>
  <c r="G853" i="1"/>
  <c r="M851" i="1"/>
  <c r="L851" i="1"/>
  <c r="K851" i="1"/>
  <c r="J851" i="1"/>
  <c r="I851" i="1"/>
  <c r="H851" i="1"/>
  <c r="G851" i="1"/>
  <c r="M849" i="1"/>
  <c r="L849" i="1"/>
  <c r="K849" i="1"/>
  <c r="J849" i="1"/>
  <c r="I849" i="1"/>
  <c r="H849" i="1"/>
  <c r="G849" i="1"/>
  <c r="M847" i="1"/>
  <c r="L847" i="1"/>
  <c r="K847" i="1"/>
  <c r="J847" i="1"/>
  <c r="I847" i="1"/>
  <c r="H847" i="1"/>
  <c r="G847" i="1"/>
  <c r="M845" i="1"/>
  <c r="L845" i="1"/>
  <c r="K845" i="1"/>
  <c r="J845" i="1"/>
  <c r="I845" i="1"/>
  <c r="H845" i="1"/>
  <c r="G845" i="1"/>
  <c r="M843" i="1"/>
  <c r="L843" i="1"/>
  <c r="K843" i="1"/>
  <c r="J843" i="1"/>
  <c r="I843" i="1"/>
  <c r="H843" i="1"/>
  <c r="G843" i="1"/>
  <c r="M841" i="1"/>
  <c r="L841" i="1"/>
  <c r="K841" i="1"/>
  <c r="J841" i="1"/>
  <c r="I841" i="1"/>
  <c r="H841" i="1"/>
  <c r="G841" i="1"/>
  <c r="M839" i="1"/>
  <c r="L839" i="1"/>
  <c r="K839" i="1"/>
  <c r="J839" i="1"/>
  <c r="I839" i="1"/>
  <c r="H839" i="1"/>
  <c r="G839" i="1"/>
  <c r="M837" i="1"/>
  <c r="L837" i="1"/>
  <c r="K837" i="1"/>
  <c r="J837" i="1"/>
  <c r="I837" i="1"/>
  <c r="H837" i="1"/>
  <c r="G837" i="1"/>
  <c r="M835" i="1"/>
  <c r="L835" i="1"/>
  <c r="K835" i="1"/>
  <c r="J835" i="1"/>
  <c r="I835" i="1"/>
  <c r="H835" i="1"/>
  <c r="G835" i="1"/>
  <c r="M833" i="1"/>
  <c r="L833" i="1"/>
  <c r="K833" i="1"/>
  <c r="J833" i="1"/>
  <c r="I833" i="1"/>
  <c r="H833" i="1"/>
  <c r="G833" i="1"/>
  <c r="M831" i="1"/>
  <c r="L831" i="1"/>
  <c r="K831" i="1"/>
  <c r="J831" i="1"/>
  <c r="I831" i="1"/>
  <c r="H831" i="1"/>
  <c r="G831" i="1"/>
  <c r="M829" i="1"/>
  <c r="L829" i="1"/>
  <c r="K829" i="1"/>
  <c r="J829" i="1"/>
  <c r="I829" i="1"/>
  <c r="H829" i="1"/>
  <c r="G829" i="1"/>
  <c r="M827" i="1"/>
  <c r="L827" i="1"/>
  <c r="K827" i="1"/>
  <c r="J827" i="1"/>
  <c r="I827" i="1"/>
  <c r="H827" i="1"/>
  <c r="G827" i="1"/>
  <c r="M825" i="1"/>
  <c r="L825" i="1"/>
  <c r="K825" i="1"/>
  <c r="J825" i="1"/>
  <c r="I825" i="1"/>
  <c r="H825" i="1"/>
  <c r="G825" i="1"/>
  <c r="M823" i="1"/>
  <c r="L823" i="1"/>
  <c r="K823" i="1"/>
  <c r="J823" i="1"/>
  <c r="I823" i="1"/>
  <c r="H823" i="1"/>
  <c r="G823" i="1"/>
  <c r="M821" i="1"/>
  <c r="L821" i="1"/>
  <c r="K821" i="1"/>
  <c r="J821" i="1"/>
  <c r="I821" i="1"/>
  <c r="H821" i="1"/>
  <c r="G821" i="1"/>
  <c r="M819" i="1"/>
  <c r="L819" i="1"/>
  <c r="K819" i="1"/>
  <c r="J819" i="1"/>
  <c r="I819" i="1"/>
  <c r="H819" i="1"/>
  <c r="G819" i="1"/>
  <c r="M817" i="1"/>
  <c r="L817" i="1"/>
  <c r="K817" i="1"/>
  <c r="J817" i="1"/>
  <c r="I817" i="1"/>
  <c r="H817" i="1"/>
  <c r="G817" i="1"/>
  <c r="M815" i="1"/>
  <c r="L815" i="1"/>
  <c r="K815" i="1"/>
  <c r="J815" i="1"/>
  <c r="I815" i="1"/>
  <c r="H815" i="1"/>
  <c r="G815" i="1"/>
  <c r="M813" i="1"/>
  <c r="L813" i="1"/>
  <c r="K813" i="1"/>
  <c r="J813" i="1"/>
  <c r="I813" i="1"/>
  <c r="H813" i="1"/>
  <c r="G813" i="1"/>
  <c r="M811" i="1"/>
  <c r="L811" i="1"/>
  <c r="K811" i="1"/>
  <c r="J811" i="1"/>
  <c r="I811" i="1"/>
  <c r="H811" i="1"/>
  <c r="G811" i="1"/>
  <c r="M809" i="1"/>
  <c r="L809" i="1"/>
  <c r="K809" i="1"/>
  <c r="J809" i="1"/>
  <c r="I809" i="1"/>
  <c r="H809" i="1"/>
  <c r="G809" i="1"/>
  <c r="M807" i="1"/>
  <c r="L807" i="1"/>
  <c r="K807" i="1"/>
  <c r="J807" i="1"/>
  <c r="I807" i="1"/>
  <c r="H807" i="1"/>
  <c r="G807" i="1"/>
  <c r="M805" i="1"/>
  <c r="L805" i="1"/>
  <c r="K805" i="1"/>
  <c r="J805" i="1"/>
  <c r="I805" i="1"/>
  <c r="H805" i="1"/>
  <c r="G805" i="1"/>
  <c r="M803" i="1"/>
  <c r="L803" i="1"/>
  <c r="K803" i="1"/>
  <c r="J803" i="1"/>
  <c r="I803" i="1"/>
  <c r="H803" i="1"/>
  <c r="G803" i="1"/>
  <c r="M801" i="1"/>
  <c r="L801" i="1"/>
  <c r="K801" i="1"/>
  <c r="J801" i="1"/>
  <c r="I801" i="1"/>
  <c r="H801" i="1"/>
  <c r="G801" i="1"/>
  <c r="M799" i="1"/>
  <c r="L799" i="1"/>
  <c r="K799" i="1"/>
  <c r="J799" i="1"/>
  <c r="I799" i="1"/>
  <c r="H799" i="1"/>
  <c r="G799" i="1"/>
  <c r="M797" i="1"/>
  <c r="L797" i="1"/>
  <c r="K797" i="1"/>
  <c r="J797" i="1"/>
  <c r="I797" i="1"/>
  <c r="H797" i="1"/>
  <c r="G797" i="1"/>
  <c r="M795" i="1"/>
  <c r="L795" i="1"/>
  <c r="K795" i="1"/>
  <c r="J795" i="1"/>
  <c r="I795" i="1"/>
  <c r="H795" i="1"/>
  <c r="G795" i="1"/>
  <c r="M793" i="1"/>
  <c r="L793" i="1"/>
  <c r="K793" i="1"/>
  <c r="J793" i="1"/>
  <c r="I793" i="1"/>
  <c r="H793" i="1"/>
  <c r="G793" i="1"/>
  <c r="M791" i="1"/>
  <c r="L791" i="1"/>
  <c r="K791" i="1"/>
  <c r="J791" i="1"/>
  <c r="I791" i="1"/>
  <c r="H791" i="1"/>
  <c r="G791" i="1"/>
  <c r="M789" i="1"/>
  <c r="L789" i="1"/>
  <c r="K789" i="1"/>
  <c r="J789" i="1"/>
  <c r="I789" i="1"/>
  <c r="H789" i="1"/>
  <c r="G789" i="1"/>
  <c r="M787" i="1"/>
  <c r="L787" i="1"/>
  <c r="K787" i="1"/>
  <c r="J787" i="1"/>
  <c r="I787" i="1"/>
  <c r="H787" i="1"/>
  <c r="G787" i="1"/>
  <c r="M785" i="1"/>
  <c r="L785" i="1"/>
  <c r="K785" i="1"/>
  <c r="J785" i="1"/>
  <c r="I785" i="1"/>
  <c r="H785" i="1"/>
  <c r="G785" i="1"/>
  <c r="M783" i="1"/>
  <c r="L783" i="1"/>
  <c r="K783" i="1"/>
  <c r="J783" i="1"/>
  <c r="I783" i="1"/>
  <c r="H783" i="1"/>
  <c r="G783" i="1"/>
  <c r="M781" i="1"/>
  <c r="L781" i="1"/>
  <c r="K781" i="1"/>
  <c r="J781" i="1"/>
  <c r="I781" i="1"/>
  <c r="H781" i="1"/>
  <c r="G781" i="1"/>
  <c r="M779" i="1"/>
  <c r="L779" i="1"/>
  <c r="K779" i="1"/>
  <c r="J779" i="1"/>
  <c r="I779" i="1"/>
  <c r="H779" i="1"/>
  <c r="G779" i="1"/>
  <c r="M777" i="1"/>
  <c r="L777" i="1"/>
  <c r="K777" i="1"/>
  <c r="J777" i="1"/>
  <c r="I777" i="1"/>
  <c r="H777" i="1"/>
  <c r="G777" i="1"/>
  <c r="M775" i="1"/>
  <c r="L775" i="1"/>
  <c r="K775" i="1"/>
  <c r="J775" i="1"/>
  <c r="I775" i="1"/>
  <c r="H775" i="1"/>
  <c r="G775" i="1"/>
  <c r="M773" i="1"/>
  <c r="L773" i="1"/>
  <c r="K773" i="1"/>
  <c r="J773" i="1"/>
  <c r="I773" i="1"/>
  <c r="H773" i="1"/>
  <c r="G773" i="1"/>
  <c r="M771" i="1"/>
  <c r="L771" i="1"/>
  <c r="K771" i="1"/>
  <c r="J771" i="1"/>
  <c r="I771" i="1"/>
  <c r="H771" i="1"/>
  <c r="G771" i="1"/>
  <c r="M769" i="1"/>
  <c r="L769" i="1"/>
  <c r="K769" i="1"/>
  <c r="J769" i="1"/>
  <c r="I769" i="1"/>
  <c r="H769" i="1"/>
  <c r="G769" i="1"/>
  <c r="M767" i="1"/>
  <c r="L767" i="1"/>
  <c r="K767" i="1"/>
  <c r="J767" i="1"/>
  <c r="I767" i="1"/>
  <c r="H767" i="1"/>
  <c r="G767" i="1"/>
  <c r="M765" i="1"/>
  <c r="L765" i="1"/>
  <c r="K765" i="1"/>
  <c r="J765" i="1"/>
  <c r="I765" i="1"/>
  <c r="H765" i="1"/>
  <c r="G765" i="1"/>
  <c r="M763" i="1"/>
  <c r="L763" i="1"/>
  <c r="K763" i="1"/>
  <c r="J763" i="1"/>
  <c r="I763" i="1"/>
  <c r="H763" i="1"/>
  <c r="G763" i="1"/>
  <c r="M761" i="1"/>
  <c r="L761" i="1"/>
  <c r="K761" i="1"/>
  <c r="J761" i="1"/>
  <c r="I761" i="1"/>
  <c r="H761" i="1"/>
  <c r="G761" i="1"/>
  <c r="M759" i="1"/>
  <c r="L759" i="1"/>
  <c r="K759" i="1"/>
  <c r="J759" i="1"/>
  <c r="I759" i="1"/>
  <c r="H759" i="1"/>
  <c r="G759" i="1"/>
  <c r="M757" i="1"/>
  <c r="L757" i="1"/>
  <c r="K757" i="1"/>
  <c r="J757" i="1"/>
  <c r="I757" i="1"/>
  <c r="H757" i="1"/>
  <c r="G757" i="1"/>
  <c r="M755" i="1"/>
  <c r="L755" i="1"/>
  <c r="K755" i="1"/>
  <c r="J755" i="1"/>
  <c r="I755" i="1"/>
  <c r="H755" i="1"/>
  <c r="G755" i="1"/>
  <c r="M753" i="1"/>
  <c r="L753" i="1"/>
  <c r="K753" i="1"/>
  <c r="J753" i="1"/>
  <c r="I753" i="1"/>
  <c r="H753" i="1"/>
  <c r="G753" i="1"/>
  <c r="M751" i="1"/>
  <c r="L751" i="1"/>
  <c r="K751" i="1"/>
  <c r="J751" i="1"/>
  <c r="I751" i="1"/>
  <c r="H751" i="1"/>
  <c r="G751" i="1"/>
  <c r="M749" i="1"/>
  <c r="L749" i="1"/>
  <c r="K749" i="1"/>
  <c r="J749" i="1"/>
  <c r="I749" i="1"/>
  <c r="H749" i="1"/>
  <c r="G749" i="1"/>
  <c r="M747" i="1"/>
  <c r="L747" i="1"/>
  <c r="K747" i="1"/>
  <c r="J747" i="1"/>
  <c r="I747" i="1"/>
  <c r="H747" i="1"/>
  <c r="G747" i="1"/>
  <c r="M745" i="1"/>
  <c r="L745" i="1"/>
  <c r="K745" i="1"/>
  <c r="J745" i="1"/>
  <c r="I745" i="1"/>
  <c r="H745" i="1"/>
  <c r="G745" i="1"/>
  <c r="M743" i="1"/>
  <c r="L743" i="1"/>
  <c r="K743" i="1"/>
  <c r="J743" i="1"/>
  <c r="I743" i="1"/>
  <c r="H743" i="1"/>
  <c r="G743" i="1"/>
  <c r="M741" i="1"/>
  <c r="L741" i="1"/>
  <c r="K741" i="1"/>
  <c r="J741" i="1"/>
  <c r="I741" i="1"/>
  <c r="H741" i="1"/>
  <c r="G741" i="1"/>
  <c r="M739" i="1"/>
  <c r="L739" i="1"/>
  <c r="K739" i="1"/>
  <c r="J739" i="1"/>
  <c r="I739" i="1"/>
  <c r="H739" i="1"/>
  <c r="G739" i="1"/>
  <c r="M737" i="1"/>
  <c r="L737" i="1"/>
  <c r="K737" i="1"/>
  <c r="J737" i="1"/>
  <c r="I737" i="1"/>
  <c r="H737" i="1"/>
  <c r="G737" i="1"/>
  <c r="M735" i="1"/>
  <c r="L735" i="1"/>
  <c r="K735" i="1"/>
  <c r="J735" i="1"/>
  <c r="I735" i="1"/>
  <c r="H735" i="1"/>
  <c r="G735" i="1"/>
  <c r="M733" i="1"/>
  <c r="L733" i="1"/>
  <c r="K733" i="1"/>
  <c r="J733" i="1"/>
  <c r="I733" i="1"/>
  <c r="H733" i="1"/>
  <c r="G733" i="1"/>
  <c r="M731" i="1"/>
  <c r="L731" i="1"/>
  <c r="K731" i="1"/>
  <c r="J731" i="1"/>
  <c r="I731" i="1"/>
  <c r="H731" i="1"/>
  <c r="G731" i="1"/>
  <c r="M729" i="1"/>
  <c r="L729" i="1"/>
  <c r="K729" i="1"/>
  <c r="J729" i="1"/>
  <c r="I729" i="1"/>
  <c r="H729" i="1"/>
  <c r="G729" i="1"/>
  <c r="M727" i="1"/>
  <c r="L727" i="1"/>
  <c r="K727" i="1"/>
  <c r="J727" i="1"/>
  <c r="I727" i="1"/>
  <c r="H727" i="1"/>
  <c r="G727" i="1"/>
  <c r="M725" i="1"/>
  <c r="L725" i="1"/>
  <c r="K725" i="1"/>
  <c r="J725" i="1"/>
  <c r="I725" i="1"/>
  <c r="H725" i="1"/>
  <c r="G725" i="1"/>
  <c r="M723" i="1"/>
  <c r="L723" i="1"/>
  <c r="K723" i="1"/>
  <c r="J723" i="1"/>
  <c r="I723" i="1"/>
  <c r="H723" i="1"/>
  <c r="G723" i="1"/>
  <c r="M721" i="1"/>
  <c r="L721" i="1"/>
  <c r="K721" i="1"/>
  <c r="J721" i="1"/>
  <c r="I721" i="1"/>
  <c r="H721" i="1"/>
  <c r="G721" i="1"/>
  <c r="M719" i="1"/>
  <c r="L719" i="1"/>
  <c r="K719" i="1"/>
  <c r="J719" i="1"/>
  <c r="I719" i="1"/>
  <c r="H719" i="1"/>
  <c r="G719" i="1"/>
  <c r="M717" i="1"/>
  <c r="L717" i="1"/>
  <c r="K717" i="1"/>
  <c r="J717" i="1"/>
  <c r="I717" i="1"/>
  <c r="H717" i="1"/>
  <c r="G717" i="1"/>
  <c r="M715" i="1"/>
  <c r="L715" i="1"/>
  <c r="K715" i="1"/>
  <c r="J715" i="1"/>
  <c r="I715" i="1"/>
  <c r="H715" i="1"/>
  <c r="G715" i="1"/>
  <c r="M713" i="1"/>
  <c r="L713" i="1"/>
  <c r="K713" i="1"/>
  <c r="J713" i="1"/>
  <c r="I713" i="1"/>
  <c r="H713" i="1"/>
  <c r="G713" i="1"/>
  <c r="M711" i="1"/>
  <c r="L711" i="1"/>
  <c r="K711" i="1"/>
  <c r="J711" i="1"/>
  <c r="I711" i="1"/>
  <c r="H711" i="1"/>
  <c r="G711" i="1"/>
  <c r="M709" i="1"/>
  <c r="L709" i="1"/>
  <c r="K709" i="1"/>
  <c r="J709" i="1"/>
  <c r="I709" i="1"/>
  <c r="H709" i="1"/>
  <c r="G709" i="1"/>
  <c r="M707" i="1"/>
  <c r="L707" i="1"/>
  <c r="K707" i="1"/>
  <c r="J707" i="1"/>
  <c r="I707" i="1"/>
  <c r="H707" i="1"/>
  <c r="G707" i="1"/>
  <c r="M705" i="1"/>
  <c r="L705" i="1"/>
  <c r="K705" i="1"/>
  <c r="J705" i="1"/>
  <c r="I705" i="1"/>
  <c r="H705" i="1"/>
  <c r="G705" i="1"/>
  <c r="M703" i="1"/>
  <c r="L703" i="1"/>
  <c r="K703" i="1"/>
  <c r="J703" i="1"/>
  <c r="I703" i="1"/>
  <c r="H703" i="1"/>
  <c r="G703" i="1"/>
  <c r="M701" i="1"/>
  <c r="L701" i="1"/>
  <c r="K701" i="1"/>
  <c r="J701" i="1"/>
  <c r="I701" i="1"/>
  <c r="H701" i="1"/>
  <c r="G701" i="1"/>
  <c r="M699" i="1"/>
  <c r="L699" i="1"/>
  <c r="K699" i="1"/>
  <c r="J699" i="1"/>
  <c r="I699" i="1"/>
  <c r="H699" i="1"/>
  <c r="G699" i="1"/>
  <c r="M697" i="1"/>
  <c r="L697" i="1"/>
  <c r="K697" i="1"/>
  <c r="J697" i="1"/>
  <c r="I697" i="1"/>
  <c r="H697" i="1"/>
  <c r="G697" i="1"/>
  <c r="M695" i="1"/>
  <c r="L695" i="1"/>
  <c r="K695" i="1"/>
  <c r="J695" i="1"/>
  <c r="I695" i="1"/>
  <c r="H695" i="1"/>
  <c r="G695" i="1"/>
  <c r="M693" i="1"/>
  <c r="L693" i="1"/>
  <c r="K693" i="1"/>
  <c r="J693" i="1"/>
  <c r="I693" i="1"/>
  <c r="H693" i="1"/>
  <c r="G693" i="1"/>
  <c r="M691" i="1"/>
  <c r="L691" i="1"/>
  <c r="K691" i="1"/>
  <c r="J691" i="1"/>
  <c r="I691" i="1"/>
  <c r="H691" i="1"/>
  <c r="G691" i="1"/>
  <c r="M689" i="1"/>
  <c r="L689" i="1"/>
  <c r="K689" i="1"/>
  <c r="J689" i="1"/>
  <c r="I689" i="1"/>
  <c r="H689" i="1"/>
  <c r="G689" i="1"/>
  <c r="M687" i="1"/>
  <c r="L687" i="1"/>
  <c r="K687" i="1"/>
  <c r="J687" i="1"/>
  <c r="I687" i="1"/>
  <c r="H687" i="1"/>
  <c r="G687" i="1"/>
  <c r="M685" i="1"/>
  <c r="L685" i="1"/>
  <c r="K685" i="1"/>
  <c r="J685" i="1"/>
  <c r="I685" i="1"/>
  <c r="H685" i="1"/>
  <c r="G685" i="1"/>
  <c r="M683" i="1"/>
  <c r="L683" i="1"/>
  <c r="K683" i="1"/>
  <c r="J683" i="1"/>
  <c r="I683" i="1"/>
  <c r="H683" i="1"/>
  <c r="G683" i="1"/>
  <c r="M681" i="1"/>
  <c r="L681" i="1"/>
  <c r="K681" i="1"/>
  <c r="J681" i="1"/>
  <c r="I681" i="1"/>
  <c r="H681" i="1"/>
  <c r="G681" i="1"/>
  <c r="M679" i="1"/>
  <c r="L679" i="1"/>
  <c r="K679" i="1"/>
  <c r="J679" i="1"/>
  <c r="I679" i="1"/>
  <c r="H679" i="1"/>
  <c r="G679" i="1"/>
  <c r="M677" i="1"/>
  <c r="L677" i="1"/>
  <c r="K677" i="1"/>
  <c r="J677" i="1"/>
  <c r="I677" i="1"/>
  <c r="H677" i="1"/>
  <c r="G677" i="1"/>
  <c r="M675" i="1"/>
  <c r="L675" i="1"/>
  <c r="K675" i="1"/>
  <c r="J675" i="1"/>
  <c r="I675" i="1"/>
  <c r="H675" i="1"/>
  <c r="G675" i="1"/>
  <c r="M673" i="1"/>
  <c r="L673" i="1"/>
  <c r="K673" i="1"/>
  <c r="J673" i="1"/>
  <c r="I673" i="1"/>
  <c r="H673" i="1"/>
  <c r="G673" i="1"/>
  <c r="M671" i="1"/>
  <c r="L671" i="1"/>
  <c r="K671" i="1"/>
  <c r="J671" i="1"/>
  <c r="I671" i="1"/>
  <c r="H671" i="1"/>
  <c r="G671" i="1"/>
  <c r="M669" i="1"/>
  <c r="L669" i="1"/>
  <c r="K669" i="1"/>
  <c r="J669" i="1"/>
  <c r="I669" i="1"/>
  <c r="H669" i="1"/>
  <c r="G669" i="1"/>
  <c r="M667" i="1"/>
  <c r="L667" i="1"/>
  <c r="K667" i="1"/>
  <c r="J667" i="1"/>
  <c r="I667" i="1"/>
  <c r="H667" i="1"/>
  <c r="G667" i="1"/>
  <c r="M665" i="1"/>
  <c r="L665" i="1"/>
  <c r="K665" i="1"/>
  <c r="J665" i="1"/>
  <c r="I665" i="1"/>
  <c r="H665" i="1"/>
  <c r="G665" i="1"/>
  <c r="M663" i="1"/>
  <c r="L663" i="1"/>
  <c r="K663" i="1"/>
  <c r="J663" i="1"/>
  <c r="I663" i="1"/>
  <c r="H663" i="1"/>
  <c r="G663" i="1"/>
  <c r="M661" i="1"/>
  <c r="L661" i="1"/>
  <c r="K661" i="1"/>
  <c r="J661" i="1"/>
  <c r="I661" i="1"/>
  <c r="H661" i="1"/>
  <c r="G661" i="1"/>
  <c r="M659" i="1"/>
  <c r="L659" i="1"/>
  <c r="K659" i="1"/>
  <c r="J659" i="1"/>
  <c r="I659" i="1"/>
  <c r="H659" i="1"/>
  <c r="G659" i="1"/>
  <c r="M657" i="1"/>
  <c r="L657" i="1"/>
  <c r="K657" i="1"/>
  <c r="J657" i="1"/>
  <c r="I657" i="1"/>
  <c r="H657" i="1"/>
  <c r="G657" i="1"/>
  <c r="M655" i="1"/>
  <c r="L655" i="1"/>
  <c r="K655" i="1"/>
  <c r="J655" i="1"/>
  <c r="I655" i="1"/>
  <c r="H655" i="1"/>
  <c r="G655" i="1"/>
  <c r="M653" i="1"/>
  <c r="L653" i="1"/>
  <c r="K653" i="1"/>
  <c r="J653" i="1"/>
  <c r="I653" i="1"/>
  <c r="H653" i="1"/>
  <c r="G653" i="1"/>
  <c r="M651" i="1"/>
  <c r="L651" i="1"/>
  <c r="K651" i="1"/>
  <c r="J651" i="1"/>
  <c r="I651" i="1"/>
  <c r="H651" i="1"/>
  <c r="G651" i="1"/>
  <c r="M649" i="1"/>
  <c r="L649" i="1"/>
  <c r="K649" i="1"/>
  <c r="J649" i="1"/>
  <c r="I649" i="1"/>
  <c r="H649" i="1"/>
  <c r="G649" i="1"/>
  <c r="M647" i="1"/>
  <c r="L647" i="1"/>
  <c r="K647" i="1"/>
  <c r="J647" i="1"/>
  <c r="I647" i="1"/>
  <c r="H647" i="1"/>
  <c r="G647" i="1"/>
  <c r="M645" i="1"/>
  <c r="L645" i="1"/>
  <c r="K645" i="1"/>
  <c r="J645" i="1"/>
  <c r="I645" i="1"/>
  <c r="H645" i="1"/>
  <c r="G645" i="1"/>
  <c r="M643" i="1"/>
  <c r="L643" i="1"/>
  <c r="K643" i="1"/>
  <c r="J643" i="1"/>
  <c r="I643" i="1"/>
  <c r="H643" i="1"/>
  <c r="G643" i="1"/>
  <c r="M641" i="1"/>
  <c r="L641" i="1"/>
  <c r="K641" i="1"/>
  <c r="J641" i="1"/>
  <c r="I641" i="1"/>
  <c r="H641" i="1"/>
  <c r="G641" i="1"/>
  <c r="M639" i="1"/>
  <c r="L639" i="1"/>
  <c r="K639" i="1"/>
  <c r="J639" i="1"/>
  <c r="I639" i="1"/>
  <c r="H639" i="1"/>
  <c r="G639" i="1"/>
  <c r="M637" i="1"/>
  <c r="L637" i="1"/>
  <c r="K637" i="1"/>
  <c r="J637" i="1"/>
  <c r="I637" i="1"/>
  <c r="H637" i="1"/>
  <c r="G637" i="1"/>
  <c r="M635" i="1"/>
  <c r="L635" i="1"/>
  <c r="K635" i="1"/>
  <c r="J635" i="1"/>
  <c r="I635" i="1"/>
  <c r="H635" i="1"/>
  <c r="G635" i="1"/>
  <c r="M633" i="1"/>
  <c r="L633" i="1"/>
  <c r="K633" i="1"/>
  <c r="J633" i="1"/>
  <c r="I633" i="1"/>
  <c r="H633" i="1"/>
  <c r="G633" i="1"/>
  <c r="M631" i="1"/>
  <c r="L631" i="1"/>
  <c r="K631" i="1"/>
  <c r="J631" i="1"/>
  <c r="I631" i="1"/>
  <c r="H631" i="1"/>
  <c r="G631" i="1"/>
  <c r="M629" i="1"/>
  <c r="L629" i="1"/>
  <c r="K629" i="1"/>
  <c r="J629" i="1"/>
  <c r="I629" i="1"/>
  <c r="H629" i="1"/>
  <c r="G629" i="1"/>
  <c r="M627" i="1"/>
  <c r="L627" i="1"/>
  <c r="K627" i="1"/>
  <c r="J627" i="1"/>
  <c r="I627" i="1"/>
  <c r="H627" i="1"/>
  <c r="G627" i="1"/>
  <c r="M625" i="1"/>
  <c r="L625" i="1"/>
  <c r="K625" i="1"/>
  <c r="J625" i="1"/>
  <c r="I625" i="1"/>
  <c r="H625" i="1"/>
  <c r="G625" i="1"/>
  <c r="M623" i="1"/>
  <c r="L623" i="1"/>
  <c r="K623" i="1"/>
  <c r="J623" i="1"/>
  <c r="I623" i="1"/>
  <c r="H623" i="1"/>
  <c r="G623" i="1"/>
  <c r="M621" i="1"/>
  <c r="L621" i="1"/>
  <c r="K621" i="1"/>
  <c r="J621" i="1"/>
  <c r="I621" i="1"/>
  <c r="H621" i="1"/>
  <c r="G621" i="1"/>
  <c r="M619" i="1"/>
  <c r="L619" i="1"/>
  <c r="K619" i="1"/>
  <c r="J619" i="1"/>
  <c r="I619" i="1"/>
  <c r="H619" i="1"/>
  <c r="G619" i="1"/>
  <c r="M617" i="1"/>
  <c r="L617" i="1"/>
  <c r="K617" i="1"/>
  <c r="J617" i="1"/>
  <c r="I617" i="1"/>
  <c r="H617" i="1"/>
  <c r="G617" i="1"/>
  <c r="M615" i="1"/>
  <c r="L615" i="1"/>
  <c r="K615" i="1"/>
  <c r="J615" i="1"/>
  <c r="I615" i="1"/>
  <c r="H615" i="1"/>
  <c r="G615" i="1"/>
  <c r="M613" i="1"/>
  <c r="L613" i="1"/>
  <c r="K613" i="1"/>
  <c r="J613" i="1"/>
  <c r="I613" i="1"/>
  <c r="H613" i="1"/>
  <c r="G613" i="1"/>
  <c r="M611" i="1"/>
  <c r="L611" i="1"/>
  <c r="K611" i="1"/>
  <c r="J611" i="1"/>
  <c r="I611" i="1"/>
  <c r="H611" i="1"/>
  <c r="G611" i="1"/>
  <c r="M609" i="1"/>
  <c r="L609" i="1"/>
  <c r="K609" i="1"/>
  <c r="J609" i="1"/>
  <c r="I609" i="1"/>
  <c r="H609" i="1"/>
  <c r="G609" i="1"/>
  <c r="M607" i="1"/>
  <c r="L607" i="1"/>
  <c r="K607" i="1"/>
  <c r="J607" i="1"/>
  <c r="I607" i="1"/>
  <c r="H607" i="1"/>
  <c r="G607" i="1"/>
  <c r="M605" i="1"/>
  <c r="L605" i="1"/>
  <c r="K605" i="1"/>
  <c r="J605" i="1"/>
  <c r="I605" i="1"/>
  <c r="H605" i="1"/>
  <c r="G605" i="1"/>
  <c r="M603" i="1"/>
  <c r="L603" i="1"/>
  <c r="K603" i="1"/>
  <c r="J603" i="1"/>
  <c r="I603" i="1"/>
  <c r="H603" i="1"/>
  <c r="G603" i="1"/>
  <c r="M601" i="1"/>
  <c r="L601" i="1"/>
  <c r="K601" i="1"/>
  <c r="J601" i="1"/>
  <c r="I601" i="1"/>
  <c r="H601" i="1"/>
  <c r="G601" i="1"/>
  <c r="M599" i="1"/>
  <c r="L599" i="1"/>
  <c r="K599" i="1"/>
  <c r="J599" i="1"/>
  <c r="I599" i="1"/>
  <c r="H599" i="1"/>
  <c r="G599" i="1"/>
  <c r="M597" i="1"/>
  <c r="L597" i="1"/>
  <c r="K597" i="1"/>
  <c r="J597" i="1"/>
  <c r="I597" i="1"/>
  <c r="H597" i="1"/>
  <c r="G597" i="1"/>
  <c r="M595" i="1"/>
  <c r="L595" i="1"/>
  <c r="K595" i="1"/>
  <c r="J595" i="1"/>
  <c r="I595" i="1"/>
  <c r="H595" i="1"/>
  <c r="G595" i="1"/>
  <c r="M593" i="1"/>
  <c r="L593" i="1"/>
  <c r="K593" i="1"/>
  <c r="J593" i="1"/>
  <c r="I593" i="1"/>
  <c r="H593" i="1"/>
  <c r="G593" i="1"/>
  <c r="M591" i="1"/>
  <c r="L591" i="1"/>
  <c r="K591" i="1"/>
  <c r="J591" i="1"/>
  <c r="I591" i="1"/>
  <c r="H591" i="1"/>
  <c r="G591" i="1"/>
  <c r="M589" i="1"/>
  <c r="L589" i="1"/>
  <c r="K589" i="1"/>
  <c r="J589" i="1"/>
  <c r="I589" i="1"/>
  <c r="H589" i="1"/>
  <c r="G589" i="1"/>
  <c r="M587" i="1"/>
  <c r="L587" i="1"/>
  <c r="K587" i="1"/>
  <c r="J587" i="1"/>
  <c r="I587" i="1"/>
  <c r="H587" i="1"/>
  <c r="G587" i="1"/>
  <c r="M585" i="1"/>
  <c r="L585" i="1"/>
  <c r="K585" i="1"/>
  <c r="J585" i="1"/>
  <c r="I585" i="1"/>
  <c r="H585" i="1"/>
  <c r="G585" i="1"/>
  <c r="M583" i="1"/>
  <c r="L583" i="1"/>
  <c r="K583" i="1"/>
  <c r="J583" i="1"/>
  <c r="I583" i="1"/>
  <c r="H583" i="1"/>
  <c r="G583" i="1"/>
  <c r="M581" i="1"/>
  <c r="L581" i="1"/>
  <c r="K581" i="1"/>
  <c r="J581" i="1"/>
  <c r="I581" i="1"/>
  <c r="H581" i="1"/>
  <c r="G581" i="1"/>
  <c r="M579" i="1"/>
  <c r="L579" i="1"/>
  <c r="K579" i="1"/>
  <c r="J579" i="1"/>
  <c r="I579" i="1"/>
  <c r="H579" i="1"/>
  <c r="G579" i="1"/>
  <c r="M577" i="1"/>
  <c r="L577" i="1"/>
  <c r="K577" i="1"/>
  <c r="J577" i="1"/>
  <c r="I577" i="1"/>
  <c r="H577" i="1"/>
  <c r="G577" i="1"/>
  <c r="M575" i="1"/>
  <c r="L575" i="1"/>
  <c r="K575" i="1"/>
  <c r="J575" i="1"/>
  <c r="I575" i="1"/>
  <c r="H575" i="1"/>
  <c r="G575" i="1"/>
  <c r="M573" i="1"/>
  <c r="L573" i="1"/>
  <c r="K573" i="1"/>
  <c r="J573" i="1"/>
  <c r="I573" i="1"/>
  <c r="H573" i="1"/>
  <c r="G573" i="1"/>
  <c r="M571" i="1"/>
  <c r="L571" i="1"/>
  <c r="K571" i="1"/>
  <c r="J571" i="1"/>
  <c r="I571" i="1"/>
  <c r="H571" i="1"/>
  <c r="G571" i="1"/>
  <c r="M569" i="1"/>
  <c r="L569" i="1"/>
  <c r="K569" i="1"/>
  <c r="J569" i="1"/>
  <c r="I569" i="1"/>
  <c r="H569" i="1"/>
  <c r="G569" i="1"/>
  <c r="M567" i="1"/>
  <c r="L567" i="1"/>
  <c r="K567" i="1"/>
  <c r="J567" i="1"/>
  <c r="I567" i="1"/>
  <c r="H567" i="1"/>
  <c r="G567" i="1"/>
  <c r="M565" i="1"/>
  <c r="L565" i="1"/>
  <c r="K565" i="1"/>
  <c r="J565" i="1"/>
  <c r="I565" i="1"/>
  <c r="H565" i="1"/>
  <c r="G565" i="1"/>
  <c r="M563" i="1"/>
  <c r="L563" i="1"/>
  <c r="K563" i="1"/>
  <c r="J563" i="1"/>
  <c r="I563" i="1"/>
  <c r="H563" i="1"/>
  <c r="G563" i="1"/>
  <c r="M561" i="1"/>
  <c r="L561" i="1"/>
  <c r="K561" i="1"/>
  <c r="J561" i="1"/>
  <c r="I561" i="1"/>
  <c r="H561" i="1"/>
  <c r="G561" i="1"/>
  <c r="M559" i="1"/>
  <c r="L559" i="1"/>
  <c r="K559" i="1"/>
  <c r="J559" i="1"/>
  <c r="I559" i="1"/>
  <c r="H559" i="1"/>
  <c r="G559" i="1"/>
  <c r="M557" i="1"/>
  <c r="L557" i="1"/>
  <c r="K557" i="1"/>
  <c r="J557" i="1"/>
  <c r="I557" i="1"/>
  <c r="H557" i="1"/>
  <c r="G557" i="1"/>
  <c r="M555" i="1"/>
  <c r="L555" i="1"/>
  <c r="K555" i="1"/>
  <c r="J555" i="1"/>
  <c r="I555" i="1"/>
  <c r="H555" i="1"/>
  <c r="G555" i="1"/>
  <c r="M553" i="1"/>
  <c r="L553" i="1"/>
  <c r="K553" i="1"/>
  <c r="J553" i="1"/>
  <c r="I553" i="1"/>
  <c r="H553" i="1"/>
  <c r="G553" i="1"/>
  <c r="M551" i="1"/>
  <c r="L551" i="1"/>
  <c r="K551" i="1"/>
  <c r="J551" i="1"/>
  <c r="I551" i="1"/>
  <c r="H551" i="1"/>
  <c r="G551" i="1"/>
  <c r="M549" i="1"/>
  <c r="L549" i="1"/>
  <c r="K549" i="1"/>
  <c r="J549" i="1"/>
  <c r="I549" i="1"/>
  <c r="H549" i="1"/>
  <c r="G549" i="1"/>
  <c r="M547" i="1"/>
  <c r="L547" i="1"/>
  <c r="K547" i="1"/>
  <c r="J547" i="1"/>
  <c r="I547" i="1"/>
  <c r="H547" i="1"/>
  <c r="G547" i="1"/>
  <c r="M545" i="1"/>
  <c r="L545" i="1"/>
  <c r="K545" i="1"/>
  <c r="J545" i="1"/>
  <c r="I545" i="1"/>
  <c r="H545" i="1"/>
  <c r="G545" i="1"/>
  <c r="M543" i="1"/>
  <c r="L543" i="1"/>
  <c r="K543" i="1"/>
  <c r="J543" i="1"/>
  <c r="I543" i="1"/>
  <c r="H543" i="1"/>
  <c r="G543" i="1"/>
  <c r="M541" i="1"/>
  <c r="L541" i="1"/>
  <c r="K541" i="1"/>
  <c r="J541" i="1"/>
  <c r="I541" i="1"/>
  <c r="H541" i="1"/>
  <c r="G541" i="1"/>
  <c r="M539" i="1"/>
  <c r="L539" i="1"/>
  <c r="K539" i="1"/>
  <c r="J539" i="1"/>
  <c r="I539" i="1"/>
  <c r="H539" i="1"/>
  <c r="G539" i="1"/>
  <c r="M537" i="1"/>
  <c r="L537" i="1"/>
  <c r="K537" i="1"/>
  <c r="J537" i="1"/>
  <c r="I537" i="1"/>
  <c r="H537" i="1"/>
  <c r="G537" i="1"/>
  <c r="M535" i="1"/>
  <c r="L535" i="1"/>
  <c r="K535" i="1"/>
  <c r="J535" i="1"/>
  <c r="I535" i="1"/>
  <c r="H535" i="1"/>
  <c r="G535" i="1"/>
  <c r="M533" i="1"/>
  <c r="L533" i="1"/>
  <c r="K533" i="1"/>
  <c r="J533" i="1"/>
  <c r="I533" i="1"/>
  <c r="H533" i="1"/>
  <c r="G533" i="1"/>
  <c r="M531" i="1"/>
  <c r="L531" i="1"/>
  <c r="K531" i="1"/>
  <c r="J531" i="1"/>
  <c r="I531" i="1"/>
  <c r="H531" i="1"/>
  <c r="G531" i="1"/>
  <c r="M529" i="1"/>
  <c r="L529" i="1"/>
  <c r="K529" i="1"/>
  <c r="J529" i="1"/>
  <c r="I529" i="1"/>
  <c r="H529" i="1"/>
  <c r="G529" i="1"/>
  <c r="M527" i="1"/>
  <c r="L527" i="1"/>
  <c r="K527" i="1"/>
  <c r="J527" i="1"/>
  <c r="I527" i="1"/>
  <c r="H527" i="1"/>
  <c r="G527" i="1"/>
  <c r="M525" i="1"/>
  <c r="L525" i="1"/>
  <c r="K525" i="1"/>
  <c r="J525" i="1"/>
  <c r="I525" i="1"/>
  <c r="H525" i="1"/>
  <c r="G525" i="1"/>
  <c r="M523" i="1"/>
  <c r="L523" i="1"/>
  <c r="K523" i="1"/>
  <c r="J523" i="1"/>
  <c r="I523" i="1"/>
  <c r="H523" i="1"/>
  <c r="G523" i="1"/>
  <c r="M521" i="1"/>
  <c r="L521" i="1"/>
  <c r="K521" i="1"/>
  <c r="J521" i="1"/>
  <c r="I521" i="1"/>
  <c r="H521" i="1"/>
  <c r="G521" i="1"/>
  <c r="M519" i="1"/>
  <c r="L519" i="1"/>
  <c r="K519" i="1"/>
  <c r="J519" i="1"/>
  <c r="I519" i="1"/>
  <c r="H519" i="1"/>
  <c r="G519" i="1"/>
  <c r="M517" i="1"/>
  <c r="L517" i="1"/>
  <c r="K517" i="1"/>
  <c r="J517" i="1"/>
  <c r="I517" i="1"/>
  <c r="H517" i="1"/>
  <c r="G517" i="1"/>
  <c r="M515" i="1"/>
  <c r="L515" i="1"/>
  <c r="K515" i="1"/>
  <c r="J515" i="1"/>
  <c r="I515" i="1"/>
  <c r="H515" i="1"/>
  <c r="G515" i="1"/>
  <c r="M1538" i="1"/>
  <c r="L1538" i="1"/>
  <c r="K1538" i="1"/>
  <c r="J1538" i="1"/>
  <c r="I1538" i="1"/>
  <c r="H1538" i="1"/>
  <c r="G1538" i="1"/>
  <c r="M1536" i="1"/>
  <c r="L1536" i="1"/>
  <c r="K1536" i="1"/>
  <c r="J1536" i="1"/>
  <c r="I1536" i="1"/>
  <c r="H1536" i="1"/>
  <c r="G1536" i="1"/>
  <c r="M1534" i="1"/>
  <c r="L1534" i="1"/>
  <c r="K1534" i="1"/>
  <c r="J1534" i="1"/>
  <c r="I1534" i="1"/>
  <c r="H1534" i="1"/>
  <c r="G1534" i="1"/>
  <c r="M1532" i="1"/>
  <c r="L1532" i="1"/>
  <c r="K1532" i="1"/>
  <c r="J1532" i="1"/>
  <c r="I1532" i="1"/>
  <c r="H1532" i="1"/>
  <c r="G1532" i="1"/>
  <c r="M1530" i="1"/>
  <c r="L1530" i="1"/>
  <c r="K1530" i="1"/>
  <c r="J1530" i="1"/>
  <c r="I1530" i="1"/>
  <c r="H1530" i="1"/>
  <c r="G1530" i="1"/>
  <c r="M1528" i="1"/>
  <c r="L1528" i="1"/>
  <c r="K1528" i="1"/>
  <c r="J1528" i="1"/>
  <c r="I1528" i="1"/>
  <c r="H1528" i="1"/>
  <c r="G1528" i="1"/>
  <c r="M1526" i="1"/>
  <c r="L1526" i="1"/>
  <c r="K1526" i="1"/>
  <c r="J1526" i="1"/>
  <c r="I1526" i="1"/>
  <c r="H1526" i="1"/>
  <c r="G1526" i="1"/>
  <c r="M1524" i="1"/>
  <c r="L1524" i="1"/>
  <c r="K1524" i="1"/>
  <c r="J1524" i="1"/>
  <c r="I1524" i="1"/>
  <c r="H1524" i="1"/>
  <c r="G1524" i="1"/>
  <c r="M1522" i="1"/>
  <c r="L1522" i="1"/>
  <c r="K1522" i="1"/>
  <c r="J1522" i="1"/>
  <c r="I1522" i="1"/>
  <c r="H1522" i="1"/>
  <c r="G1522" i="1"/>
  <c r="M1520" i="1"/>
  <c r="L1520" i="1"/>
  <c r="K1520" i="1"/>
  <c r="J1520" i="1"/>
  <c r="I1520" i="1"/>
  <c r="H1520" i="1"/>
  <c r="G1520" i="1"/>
  <c r="M1518" i="1"/>
  <c r="L1518" i="1"/>
  <c r="K1518" i="1"/>
  <c r="J1518" i="1"/>
  <c r="I1518" i="1"/>
  <c r="H1518" i="1"/>
  <c r="G1518" i="1"/>
  <c r="M1516" i="1"/>
  <c r="L1516" i="1"/>
  <c r="K1516" i="1"/>
  <c r="J1516" i="1"/>
  <c r="I1516" i="1"/>
  <c r="H1516" i="1"/>
  <c r="G1516" i="1"/>
  <c r="M1514" i="1"/>
  <c r="L1514" i="1"/>
  <c r="K1514" i="1"/>
  <c r="J1514" i="1"/>
  <c r="I1514" i="1"/>
  <c r="H1514" i="1"/>
  <c r="G1514" i="1"/>
  <c r="M1512" i="1"/>
  <c r="L1512" i="1"/>
  <c r="K1512" i="1"/>
  <c r="J1512" i="1"/>
  <c r="I1512" i="1"/>
  <c r="H1512" i="1"/>
  <c r="G1512" i="1"/>
  <c r="M1510" i="1"/>
  <c r="L1510" i="1"/>
  <c r="K1510" i="1"/>
  <c r="J1510" i="1"/>
  <c r="I1510" i="1"/>
  <c r="H1510" i="1"/>
  <c r="G1510" i="1"/>
  <c r="M1508" i="1"/>
  <c r="L1508" i="1"/>
  <c r="K1508" i="1"/>
  <c r="J1508" i="1"/>
  <c r="I1508" i="1"/>
  <c r="H1508" i="1"/>
  <c r="G1508" i="1"/>
  <c r="M1506" i="1"/>
  <c r="L1506" i="1"/>
  <c r="K1506" i="1"/>
  <c r="J1506" i="1"/>
  <c r="I1506" i="1"/>
  <c r="H1506" i="1"/>
  <c r="G1506" i="1"/>
  <c r="M1504" i="1"/>
  <c r="L1504" i="1"/>
  <c r="K1504" i="1"/>
  <c r="J1504" i="1"/>
  <c r="I1504" i="1"/>
  <c r="H1504" i="1"/>
  <c r="G1504" i="1"/>
  <c r="M1502" i="1"/>
  <c r="L1502" i="1"/>
  <c r="K1502" i="1"/>
  <c r="J1502" i="1"/>
  <c r="I1502" i="1"/>
  <c r="H1502" i="1"/>
  <c r="G1502" i="1"/>
  <c r="M1500" i="1"/>
  <c r="L1500" i="1"/>
  <c r="K1500" i="1"/>
  <c r="J1500" i="1"/>
  <c r="I1500" i="1"/>
  <c r="H1500" i="1"/>
  <c r="G1500" i="1"/>
  <c r="M1498" i="1"/>
  <c r="L1498" i="1"/>
  <c r="K1498" i="1"/>
  <c r="J1498" i="1"/>
  <c r="I1498" i="1"/>
  <c r="H1498" i="1"/>
  <c r="G1498" i="1"/>
  <c r="M1496" i="1"/>
  <c r="L1496" i="1"/>
  <c r="K1496" i="1"/>
  <c r="J1496" i="1"/>
  <c r="I1496" i="1"/>
  <c r="H1496" i="1"/>
  <c r="G1496" i="1"/>
  <c r="M1494" i="1"/>
  <c r="L1494" i="1"/>
  <c r="K1494" i="1"/>
  <c r="J1494" i="1"/>
  <c r="I1494" i="1"/>
  <c r="H1494" i="1"/>
  <c r="G1494" i="1"/>
  <c r="M1492" i="1"/>
  <c r="L1492" i="1"/>
  <c r="K1492" i="1"/>
  <c r="J1492" i="1"/>
  <c r="I1492" i="1"/>
  <c r="H1492" i="1"/>
  <c r="G1492" i="1"/>
  <c r="M1490" i="1"/>
  <c r="L1490" i="1"/>
  <c r="K1490" i="1"/>
  <c r="J1490" i="1"/>
  <c r="I1490" i="1"/>
  <c r="H1490" i="1"/>
  <c r="G1490" i="1"/>
  <c r="M1488" i="1"/>
  <c r="L1488" i="1"/>
  <c r="K1488" i="1"/>
  <c r="J1488" i="1"/>
  <c r="I1488" i="1"/>
  <c r="H1488" i="1"/>
  <c r="G1488" i="1"/>
  <c r="M1486" i="1"/>
  <c r="L1486" i="1"/>
  <c r="K1486" i="1"/>
  <c r="J1486" i="1"/>
  <c r="I1486" i="1"/>
  <c r="H1486" i="1"/>
  <c r="G1486" i="1"/>
  <c r="M1484" i="1"/>
  <c r="L1484" i="1"/>
  <c r="K1484" i="1"/>
  <c r="J1484" i="1"/>
  <c r="I1484" i="1"/>
  <c r="H1484" i="1"/>
  <c r="G1484" i="1"/>
  <c r="M1482" i="1"/>
  <c r="L1482" i="1"/>
  <c r="K1482" i="1"/>
  <c r="J1482" i="1"/>
  <c r="I1482" i="1"/>
  <c r="H1482" i="1"/>
  <c r="G1482" i="1"/>
  <c r="M1480" i="1"/>
  <c r="L1480" i="1"/>
  <c r="K1480" i="1"/>
  <c r="J1480" i="1"/>
  <c r="I1480" i="1"/>
  <c r="H1480" i="1"/>
  <c r="G1480" i="1"/>
  <c r="M1478" i="1"/>
  <c r="L1478" i="1"/>
  <c r="K1478" i="1"/>
  <c r="J1478" i="1"/>
  <c r="I1478" i="1"/>
  <c r="H1478" i="1"/>
  <c r="G1478" i="1"/>
  <c r="M1476" i="1"/>
  <c r="L1476" i="1"/>
  <c r="K1476" i="1"/>
  <c r="J1476" i="1"/>
  <c r="I1476" i="1"/>
  <c r="H1476" i="1"/>
  <c r="G1476" i="1"/>
  <c r="M1474" i="1"/>
  <c r="L1474" i="1"/>
  <c r="K1474" i="1"/>
  <c r="J1474" i="1"/>
  <c r="I1474" i="1"/>
  <c r="H1474" i="1"/>
  <c r="G1474" i="1"/>
  <c r="M1472" i="1"/>
  <c r="L1472" i="1"/>
  <c r="K1472" i="1"/>
  <c r="J1472" i="1"/>
  <c r="I1472" i="1"/>
  <c r="H1472" i="1"/>
  <c r="G1472" i="1"/>
  <c r="M1470" i="1"/>
  <c r="L1470" i="1"/>
  <c r="K1470" i="1"/>
  <c r="J1470" i="1"/>
  <c r="I1470" i="1"/>
  <c r="H1470" i="1"/>
  <c r="G1470" i="1"/>
  <c r="M1468" i="1"/>
  <c r="L1468" i="1"/>
  <c r="K1468" i="1"/>
  <c r="J1468" i="1"/>
  <c r="I1468" i="1"/>
  <c r="H1468" i="1"/>
  <c r="G1468" i="1"/>
  <c r="M1466" i="1"/>
  <c r="L1466" i="1"/>
  <c r="K1466" i="1"/>
  <c r="J1466" i="1"/>
  <c r="I1466" i="1"/>
  <c r="H1466" i="1"/>
  <c r="G1466" i="1"/>
  <c r="M1464" i="1"/>
  <c r="L1464" i="1"/>
  <c r="K1464" i="1"/>
  <c r="J1464" i="1"/>
  <c r="I1464" i="1"/>
  <c r="H1464" i="1"/>
  <c r="G1464" i="1"/>
  <c r="M1462" i="1"/>
  <c r="L1462" i="1"/>
  <c r="K1462" i="1"/>
  <c r="J1462" i="1"/>
  <c r="I1462" i="1"/>
  <c r="H1462" i="1"/>
  <c r="G1462" i="1"/>
  <c r="M1460" i="1"/>
  <c r="L1460" i="1"/>
  <c r="K1460" i="1"/>
  <c r="J1460" i="1"/>
  <c r="I1460" i="1"/>
  <c r="H1460" i="1"/>
  <c r="G1460" i="1"/>
  <c r="M1458" i="1"/>
  <c r="L1458" i="1"/>
  <c r="K1458" i="1"/>
  <c r="J1458" i="1"/>
  <c r="I1458" i="1"/>
  <c r="H1458" i="1"/>
  <c r="G1458" i="1"/>
  <c r="M1456" i="1"/>
  <c r="L1456" i="1"/>
  <c r="K1456" i="1"/>
  <c r="J1456" i="1"/>
  <c r="I1456" i="1"/>
  <c r="H1456" i="1"/>
  <c r="G1456" i="1"/>
  <c r="M1454" i="1"/>
  <c r="L1454" i="1"/>
  <c r="K1454" i="1"/>
  <c r="J1454" i="1"/>
  <c r="I1454" i="1"/>
  <c r="H1454" i="1"/>
  <c r="G1454" i="1"/>
  <c r="M1452" i="1"/>
  <c r="L1452" i="1"/>
  <c r="K1452" i="1"/>
  <c r="J1452" i="1"/>
  <c r="I1452" i="1"/>
  <c r="H1452" i="1"/>
  <c r="G1452" i="1"/>
  <c r="M1450" i="1"/>
  <c r="L1450" i="1"/>
  <c r="K1450" i="1"/>
  <c r="J1450" i="1"/>
  <c r="I1450" i="1"/>
  <c r="H1450" i="1"/>
  <c r="G1450" i="1"/>
  <c r="M1448" i="1"/>
  <c r="L1448" i="1"/>
  <c r="K1448" i="1"/>
  <c r="J1448" i="1"/>
  <c r="I1448" i="1"/>
  <c r="H1448" i="1"/>
  <c r="G1448" i="1"/>
  <c r="M1446" i="1"/>
  <c r="L1446" i="1"/>
  <c r="K1446" i="1"/>
  <c r="J1446" i="1"/>
  <c r="I1446" i="1"/>
  <c r="H1446" i="1"/>
  <c r="G1446" i="1"/>
  <c r="M1444" i="1"/>
  <c r="L1444" i="1"/>
  <c r="K1444" i="1"/>
  <c r="J1444" i="1"/>
  <c r="I1444" i="1"/>
  <c r="H1444" i="1"/>
  <c r="G1444" i="1"/>
  <c r="M1442" i="1"/>
  <c r="L1442" i="1"/>
  <c r="K1442" i="1"/>
  <c r="J1442" i="1"/>
  <c r="I1442" i="1"/>
  <c r="H1442" i="1"/>
  <c r="G1442" i="1"/>
  <c r="M1440" i="1"/>
  <c r="L1440" i="1"/>
  <c r="K1440" i="1"/>
  <c r="J1440" i="1"/>
  <c r="I1440" i="1"/>
  <c r="H1440" i="1"/>
  <c r="G1440" i="1"/>
  <c r="M1438" i="1"/>
  <c r="L1438" i="1"/>
  <c r="K1438" i="1"/>
  <c r="J1438" i="1"/>
  <c r="I1438" i="1"/>
  <c r="H1438" i="1"/>
  <c r="G1438" i="1"/>
  <c r="M1436" i="1"/>
  <c r="L1436" i="1"/>
  <c r="K1436" i="1"/>
  <c r="J1436" i="1"/>
  <c r="I1436" i="1"/>
  <c r="H1436" i="1"/>
  <c r="G1436" i="1"/>
  <c r="M1434" i="1"/>
  <c r="L1434" i="1"/>
  <c r="K1434" i="1"/>
  <c r="J1434" i="1"/>
  <c r="I1434" i="1"/>
  <c r="H1434" i="1"/>
  <c r="G1434" i="1"/>
  <c r="M1432" i="1"/>
  <c r="L1432" i="1"/>
  <c r="K1432" i="1"/>
  <c r="J1432" i="1"/>
  <c r="I1432" i="1"/>
  <c r="H1432" i="1"/>
  <c r="G1432" i="1"/>
  <c r="M1430" i="1"/>
  <c r="L1430" i="1"/>
  <c r="K1430" i="1"/>
  <c r="J1430" i="1"/>
  <c r="I1430" i="1"/>
  <c r="H1430" i="1"/>
  <c r="G1430" i="1"/>
  <c r="M1428" i="1"/>
  <c r="L1428" i="1"/>
  <c r="K1428" i="1"/>
  <c r="J1428" i="1"/>
  <c r="I1428" i="1"/>
  <c r="H1428" i="1"/>
  <c r="G1428" i="1"/>
  <c r="M1426" i="1"/>
  <c r="L1426" i="1"/>
  <c r="K1426" i="1"/>
  <c r="J1426" i="1"/>
  <c r="I1426" i="1"/>
  <c r="H1426" i="1"/>
  <c r="G1426" i="1"/>
  <c r="M1424" i="1"/>
  <c r="L1424" i="1"/>
  <c r="K1424" i="1"/>
  <c r="J1424" i="1"/>
  <c r="I1424" i="1"/>
  <c r="H1424" i="1"/>
  <c r="G1424" i="1"/>
  <c r="M1422" i="1"/>
  <c r="L1422" i="1"/>
  <c r="K1422" i="1"/>
  <c r="J1422" i="1"/>
  <c r="I1422" i="1"/>
  <c r="H1422" i="1"/>
  <c r="G1422" i="1"/>
  <c r="M1420" i="1"/>
  <c r="L1420" i="1"/>
  <c r="K1420" i="1"/>
  <c r="J1420" i="1"/>
  <c r="I1420" i="1"/>
  <c r="H1420" i="1"/>
  <c r="G1420" i="1"/>
  <c r="M1418" i="1"/>
  <c r="L1418" i="1"/>
  <c r="K1418" i="1"/>
  <c r="J1418" i="1"/>
  <c r="I1418" i="1"/>
  <c r="H1418" i="1"/>
  <c r="G1418" i="1"/>
  <c r="M1416" i="1"/>
  <c r="L1416" i="1"/>
  <c r="K1416" i="1"/>
  <c r="J1416" i="1"/>
  <c r="I1416" i="1"/>
  <c r="H1416" i="1"/>
  <c r="G1416" i="1"/>
  <c r="M1414" i="1"/>
  <c r="L1414" i="1"/>
  <c r="K1414" i="1"/>
  <c r="J1414" i="1"/>
  <c r="I1414" i="1"/>
  <c r="H1414" i="1"/>
  <c r="G1414" i="1"/>
  <c r="M1412" i="1"/>
  <c r="L1412" i="1"/>
  <c r="K1412" i="1"/>
  <c r="J1412" i="1"/>
  <c r="I1412" i="1"/>
  <c r="H1412" i="1"/>
  <c r="G1412" i="1"/>
  <c r="M1410" i="1"/>
  <c r="L1410" i="1"/>
  <c r="K1410" i="1"/>
  <c r="J1410" i="1"/>
  <c r="I1410" i="1"/>
  <c r="H1410" i="1"/>
  <c r="G1410" i="1"/>
  <c r="M1408" i="1"/>
  <c r="L1408" i="1"/>
  <c r="K1408" i="1"/>
  <c r="J1408" i="1"/>
  <c r="I1408" i="1"/>
  <c r="H1408" i="1"/>
  <c r="G1408" i="1"/>
  <c r="M1406" i="1"/>
  <c r="L1406" i="1"/>
  <c r="K1406" i="1"/>
  <c r="J1406" i="1"/>
  <c r="I1406" i="1"/>
  <c r="H1406" i="1"/>
  <c r="G1406" i="1"/>
  <c r="M1404" i="1"/>
  <c r="L1404" i="1"/>
  <c r="K1404" i="1"/>
  <c r="J1404" i="1"/>
  <c r="I1404" i="1"/>
  <c r="H1404" i="1"/>
  <c r="G1404" i="1"/>
  <c r="M1402" i="1"/>
  <c r="L1402" i="1"/>
  <c r="K1402" i="1"/>
  <c r="J1402" i="1"/>
  <c r="I1402" i="1"/>
  <c r="H1402" i="1"/>
  <c r="G1402" i="1"/>
  <c r="M1400" i="1"/>
  <c r="L1400" i="1"/>
  <c r="K1400" i="1"/>
  <c r="J1400" i="1"/>
  <c r="I1400" i="1"/>
  <c r="H1400" i="1"/>
  <c r="G1400" i="1"/>
  <c r="M1398" i="1"/>
  <c r="L1398" i="1"/>
  <c r="K1398" i="1"/>
  <c r="J1398" i="1"/>
  <c r="I1398" i="1"/>
  <c r="H1398" i="1"/>
  <c r="G1398" i="1"/>
  <c r="M1396" i="1"/>
  <c r="L1396" i="1"/>
  <c r="K1396" i="1"/>
  <c r="J1396" i="1"/>
  <c r="I1396" i="1"/>
  <c r="H1396" i="1"/>
  <c r="G1396" i="1"/>
  <c r="M1394" i="1"/>
  <c r="L1394" i="1"/>
  <c r="K1394" i="1"/>
  <c r="J1394" i="1"/>
  <c r="I1394" i="1"/>
  <c r="H1394" i="1"/>
  <c r="G1394" i="1"/>
  <c r="M1392" i="1"/>
  <c r="L1392" i="1"/>
  <c r="K1392" i="1"/>
  <c r="J1392" i="1"/>
  <c r="I1392" i="1"/>
  <c r="H1392" i="1"/>
  <c r="G1392" i="1"/>
  <c r="M1390" i="1"/>
  <c r="L1390" i="1"/>
  <c r="K1390" i="1"/>
  <c r="J1390" i="1"/>
  <c r="I1390" i="1"/>
  <c r="H1390" i="1"/>
  <c r="G1390" i="1"/>
  <c r="M1388" i="1"/>
  <c r="L1388" i="1"/>
  <c r="K1388" i="1"/>
  <c r="J1388" i="1"/>
  <c r="I1388" i="1"/>
  <c r="H1388" i="1"/>
  <c r="G1388" i="1"/>
  <c r="M1386" i="1"/>
  <c r="L1386" i="1"/>
  <c r="K1386" i="1"/>
  <c r="J1386" i="1"/>
  <c r="I1386" i="1"/>
  <c r="H1386" i="1"/>
  <c r="G1386" i="1"/>
  <c r="M1384" i="1"/>
  <c r="L1384" i="1"/>
  <c r="K1384" i="1"/>
  <c r="J1384" i="1"/>
  <c r="I1384" i="1"/>
  <c r="H1384" i="1"/>
  <c r="G1384" i="1"/>
  <c r="M1382" i="1"/>
  <c r="L1382" i="1"/>
  <c r="K1382" i="1"/>
  <c r="J1382" i="1"/>
  <c r="I1382" i="1"/>
  <c r="H1382" i="1"/>
  <c r="G1382" i="1"/>
  <c r="M1380" i="1"/>
  <c r="L1380" i="1"/>
  <c r="K1380" i="1"/>
  <c r="J1380" i="1"/>
  <c r="I1380" i="1"/>
  <c r="H1380" i="1"/>
  <c r="G1380" i="1"/>
  <c r="M1378" i="1"/>
  <c r="L1378" i="1"/>
  <c r="K1378" i="1"/>
  <c r="J1378" i="1"/>
  <c r="I1378" i="1"/>
  <c r="H1378" i="1"/>
  <c r="G1378" i="1"/>
  <c r="M1376" i="1"/>
  <c r="L1376" i="1"/>
  <c r="K1376" i="1"/>
  <c r="J1376" i="1"/>
  <c r="I1376" i="1"/>
  <c r="H1376" i="1"/>
  <c r="G1376" i="1"/>
  <c r="M1374" i="1"/>
  <c r="L1374" i="1"/>
  <c r="K1374" i="1"/>
  <c r="J1374" i="1"/>
  <c r="I1374" i="1"/>
  <c r="H1374" i="1"/>
  <c r="G1374" i="1"/>
  <c r="M1372" i="1"/>
  <c r="L1372" i="1"/>
  <c r="K1372" i="1"/>
  <c r="J1372" i="1"/>
  <c r="I1372" i="1"/>
  <c r="H1372" i="1"/>
  <c r="G1372" i="1"/>
  <c r="M1370" i="1"/>
  <c r="L1370" i="1"/>
  <c r="K1370" i="1"/>
  <c r="J1370" i="1"/>
  <c r="I1370" i="1"/>
  <c r="H1370" i="1"/>
  <c r="G1370" i="1"/>
  <c r="M1368" i="1"/>
  <c r="L1368" i="1"/>
  <c r="K1368" i="1"/>
  <c r="J1368" i="1"/>
  <c r="I1368" i="1"/>
  <c r="H1368" i="1"/>
  <c r="G1368" i="1"/>
  <c r="M1366" i="1"/>
  <c r="L1366" i="1"/>
  <c r="K1366" i="1"/>
  <c r="J1366" i="1"/>
  <c r="I1366" i="1"/>
  <c r="H1366" i="1"/>
  <c r="G1366" i="1"/>
  <c r="M1364" i="1"/>
  <c r="L1364" i="1"/>
  <c r="K1364" i="1"/>
  <c r="J1364" i="1"/>
  <c r="I1364" i="1"/>
  <c r="H1364" i="1"/>
  <c r="G1364" i="1"/>
  <c r="M1362" i="1"/>
  <c r="L1362" i="1"/>
  <c r="K1362" i="1"/>
  <c r="J1362" i="1"/>
  <c r="I1362" i="1"/>
  <c r="H1362" i="1"/>
  <c r="G1362" i="1"/>
  <c r="M1360" i="1"/>
  <c r="L1360" i="1"/>
  <c r="K1360" i="1"/>
  <c r="J1360" i="1"/>
  <c r="I1360" i="1"/>
  <c r="H1360" i="1"/>
  <c r="G1360" i="1"/>
  <c r="M1358" i="1"/>
  <c r="L1358" i="1"/>
  <c r="K1358" i="1"/>
  <c r="J1358" i="1"/>
  <c r="I1358" i="1"/>
  <c r="H1358" i="1"/>
  <c r="G1358" i="1"/>
  <c r="M1356" i="1"/>
  <c r="L1356" i="1"/>
  <c r="K1356" i="1"/>
  <c r="J1356" i="1"/>
  <c r="I1356" i="1"/>
  <c r="H1356" i="1"/>
  <c r="G1356" i="1"/>
  <c r="M1354" i="1"/>
  <c r="L1354" i="1"/>
  <c r="K1354" i="1"/>
  <c r="J1354" i="1"/>
  <c r="I1354" i="1"/>
  <c r="H1354" i="1"/>
  <c r="G1354" i="1"/>
  <c r="M1352" i="1"/>
  <c r="L1352" i="1"/>
  <c r="K1352" i="1"/>
  <c r="J1352" i="1"/>
  <c r="I1352" i="1"/>
  <c r="H1352" i="1"/>
  <c r="G1352" i="1"/>
  <c r="M1350" i="1"/>
  <c r="L1350" i="1"/>
  <c r="K1350" i="1"/>
  <c r="J1350" i="1"/>
  <c r="I1350" i="1"/>
  <c r="H1350" i="1"/>
  <c r="G1350" i="1"/>
  <c r="M1348" i="1"/>
  <c r="L1348" i="1"/>
  <c r="K1348" i="1"/>
  <c r="J1348" i="1"/>
  <c r="I1348" i="1"/>
  <c r="H1348" i="1"/>
  <c r="G1348" i="1"/>
  <c r="M1346" i="1"/>
  <c r="L1346" i="1"/>
  <c r="K1346" i="1"/>
  <c r="J1346" i="1"/>
  <c r="I1346" i="1"/>
  <c r="H1346" i="1"/>
  <c r="G1346" i="1"/>
  <c r="M1344" i="1"/>
  <c r="L1344" i="1"/>
  <c r="K1344" i="1"/>
  <c r="J1344" i="1"/>
  <c r="I1344" i="1"/>
  <c r="H1344" i="1"/>
  <c r="G1344" i="1"/>
  <c r="M1342" i="1"/>
  <c r="L1342" i="1"/>
  <c r="K1342" i="1"/>
  <c r="J1342" i="1"/>
  <c r="I1342" i="1"/>
  <c r="H1342" i="1"/>
  <c r="G1342" i="1"/>
  <c r="M1340" i="1"/>
  <c r="L1340" i="1"/>
  <c r="K1340" i="1"/>
  <c r="J1340" i="1"/>
  <c r="I1340" i="1"/>
  <c r="H1340" i="1"/>
  <c r="G1340" i="1"/>
  <c r="M1338" i="1"/>
  <c r="L1338" i="1"/>
  <c r="K1338" i="1"/>
  <c r="J1338" i="1"/>
  <c r="I1338" i="1"/>
  <c r="H1338" i="1"/>
  <c r="G1338" i="1"/>
  <c r="M1336" i="1"/>
  <c r="L1336" i="1"/>
  <c r="K1336" i="1"/>
  <c r="J1336" i="1"/>
  <c r="I1336" i="1"/>
  <c r="H1336" i="1"/>
  <c r="G1336" i="1"/>
  <c r="M1334" i="1"/>
  <c r="L1334" i="1"/>
  <c r="K1334" i="1"/>
  <c r="J1334" i="1"/>
  <c r="I1334" i="1"/>
  <c r="H1334" i="1"/>
  <c r="G1334" i="1"/>
  <c r="M1332" i="1"/>
  <c r="L1332" i="1"/>
  <c r="K1332" i="1"/>
  <c r="J1332" i="1"/>
  <c r="I1332" i="1"/>
  <c r="H1332" i="1"/>
  <c r="G1332" i="1"/>
  <c r="M1330" i="1"/>
  <c r="L1330" i="1"/>
  <c r="K1330" i="1"/>
  <c r="J1330" i="1"/>
  <c r="I1330" i="1"/>
  <c r="H1330" i="1"/>
  <c r="G1330" i="1"/>
  <c r="M1328" i="1"/>
  <c r="L1328" i="1"/>
  <c r="K1328" i="1"/>
  <c r="J1328" i="1"/>
  <c r="I1328" i="1"/>
  <c r="H1328" i="1"/>
  <c r="G1328" i="1"/>
  <c r="M1326" i="1"/>
  <c r="L1326" i="1"/>
  <c r="K1326" i="1"/>
  <c r="J1326" i="1"/>
  <c r="I1326" i="1"/>
  <c r="H1326" i="1"/>
  <c r="G1326" i="1"/>
  <c r="M1324" i="1"/>
  <c r="L1324" i="1"/>
  <c r="K1324" i="1"/>
  <c r="J1324" i="1"/>
  <c r="I1324" i="1"/>
  <c r="H1324" i="1"/>
  <c r="G1324" i="1"/>
  <c r="M1322" i="1"/>
  <c r="L1322" i="1"/>
  <c r="K1322" i="1"/>
  <c r="J1322" i="1"/>
  <c r="I1322" i="1"/>
  <c r="H1322" i="1"/>
  <c r="G1322" i="1"/>
  <c r="M1320" i="1"/>
  <c r="L1320" i="1"/>
  <c r="K1320" i="1"/>
  <c r="J1320" i="1"/>
  <c r="I1320" i="1"/>
  <c r="H1320" i="1"/>
  <c r="G1320" i="1"/>
  <c r="M1318" i="1"/>
  <c r="L1318" i="1"/>
  <c r="K1318" i="1"/>
  <c r="J1318" i="1"/>
  <c r="I1318" i="1"/>
  <c r="H1318" i="1"/>
  <c r="G1318" i="1"/>
  <c r="M1316" i="1"/>
  <c r="L1316" i="1"/>
  <c r="K1316" i="1"/>
  <c r="J1316" i="1"/>
  <c r="I1316" i="1"/>
  <c r="H1316" i="1"/>
  <c r="G1316" i="1"/>
  <c r="M1314" i="1"/>
  <c r="L1314" i="1"/>
  <c r="K1314" i="1"/>
  <c r="J1314" i="1"/>
  <c r="I1314" i="1"/>
  <c r="H1314" i="1"/>
  <c r="G1314" i="1"/>
  <c r="M1312" i="1"/>
  <c r="L1312" i="1"/>
  <c r="K1312" i="1"/>
  <c r="J1312" i="1"/>
  <c r="I1312" i="1"/>
  <c r="H1312" i="1"/>
  <c r="G1312" i="1"/>
  <c r="M1310" i="1"/>
  <c r="L1310" i="1"/>
  <c r="K1310" i="1"/>
  <c r="J1310" i="1"/>
  <c r="I1310" i="1"/>
  <c r="H1310" i="1"/>
  <c r="G1310" i="1"/>
  <c r="M1308" i="1"/>
  <c r="L1308" i="1"/>
  <c r="K1308" i="1"/>
  <c r="J1308" i="1"/>
  <c r="I1308" i="1"/>
  <c r="H1308" i="1"/>
  <c r="G1308" i="1"/>
  <c r="M1306" i="1"/>
  <c r="L1306" i="1"/>
  <c r="K1306" i="1"/>
  <c r="J1306" i="1"/>
  <c r="I1306" i="1"/>
  <c r="H1306" i="1"/>
  <c r="G1306" i="1"/>
  <c r="M1304" i="1"/>
  <c r="L1304" i="1"/>
  <c r="K1304" i="1"/>
  <c r="J1304" i="1"/>
  <c r="I1304" i="1"/>
  <c r="H1304" i="1"/>
  <c r="G1304" i="1"/>
  <c r="M1302" i="1"/>
  <c r="L1302" i="1"/>
  <c r="K1302" i="1"/>
  <c r="J1302" i="1"/>
  <c r="I1302" i="1"/>
  <c r="H1302" i="1"/>
  <c r="G1302" i="1"/>
  <c r="M1300" i="1"/>
  <c r="L1300" i="1"/>
  <c r="K1300" i="1"/>
  <c r="J1300" i="1"/>
  <c r="I1300" i="1"/>
  <c r="H1300" i="1"/>
  <c r="G1300" i="1"/>
  <c r="M1298" i="1"/>
  <c r="L1298" i="1"/>
  <c r="K1298" i="1"/>
  <c r="J1298" i="1"/>
  <c r="I1298" i="1"/>
  <c r="H1298" i="1"/>
  <c r="G1298" i="1"/>
  <c r="M1296" i="1"/>
  <c r="L1296" i="1"/>
  <c r="K1296" i="1"/>
  <c r="J1296" i="1"/>
  <c r="I1296" i="1"/>
  <c r="H1296" i="1"/>
  <c r="G1296" i="1"/>
  <c r="M1294" i="1"/>
  <c r="L1294" i="1"/>
  <c r="K1294" i="1"/>
  <c r="J1294" i="1"/>
  <c r="I1294" i="1"/>
  <c r="H1294" i="1"/>
  <c r="G1294" i="1"/>
  <c r="M1292" i="1"/>
  <c r="L1292" i="1"/>
  <c r="K1292" i="1"/>
  <c r="J1292" i="1"/>
  <c r="I1292" i="1"/>
  <c r="H1292" i="1"/>
  <c r="G1292" i="1"/>
  <c r="M1290" i="1"/>
  <c r="L1290" i="1"/>
  <c r="K1290" i="1"/>
  <c r="J1290" i="1"/>
  <c r="I1290" i="1"/>
  <c r="H1290" i="1"/>
  <c r="G1290" i="1"/>
  <c r="M1288" i="1"/>
  <c r="L1288" i="1"/>
  <c r="K1288" i="1"/>
  <c r="J1288" i="1"/>
  <c r="I1288" i="1"/>
  <c r="H1288" i="1"/>
  <c r="G1288" i="1"/>
  <c r="M1286" i="1"/>
  <c r="L1286" i="1"/>
  <c r="K1286" i="1"/>
  <c r="J1286" i="1"/>
  <c r="I1286" i="1"/>
  <c r="H1286" i="1"/>
  <c r="G1286" i="1"/>
  <c r="M1284" i="1"/>
  <c r="L1284" i="1"/>
  <c r="K1284" i="1"/>
  <c r="J1284" i="1"/>
  <c r="I1284" i="1"/>
  <c r="H1284" i="1"/>
  <c r="G1284" i="1"/>
  <c r="M1282" i="1"/>
  <c r="L1282" i="1"/>
  <c r="K1282" i="1"/>
  <c r="J1282" i="1"/>
  <c r="I1282" i="1"/>
  <c r="H1282" i="1"/>
  <c r="G1282" i="1"/>
  <c r="M1280" i="1"/>
  <c r="L1280" i="1"/>
  <c r="K1280" i="1"/>
  <c r="J1280" i="1"/>
  <c r="I1280" i="1"/>
  <c r="H1280" i="1"/>
  <c r="G1280" i="1"/>
  <c r="M1278" i="1"/>
  <c r="L1278" i="1"/>
  <c r="K1278" i="1"/>
  <c r="J1278" i="1"/>
  <c r="I1278" i="1"/>
  <c r="H1278" i="1"/>
  <c r="G1278" i="1"/>
  <c r="M1276" i="1"/>
  <c r="L1276" i="1"/>
  <c r="K1276" i="1"/>
  <c r="J1276" i="1"/>
  <c r="I1276" i="1"/>
  <c r="H1276" i="1"/>
  <c r="G1276" i="1"/>
  <c r="M1274" i="1"/>
  <c r="L1274" i="1"/>
  <c r="K1274" i="1"/>
  <c r="J1274" i="1"/>
  <c r="I1274" i="1"/>
  <c r="H1274" i="1"/>
  <c r="G1274" i="1"/>
  <c r="M1272" i="1"/>
  <c r="L1272" i="1"/>
  <c r="K1272" i="1"/>
  <c r="J1272" i="1"/>
  <c r="I1272" i="1"/>
  <c r="H1272" i="1"/>
  <c r="G1272" i="1"/>
  <c r="M1270" i="1"/>
  <c r="L1270" i="1"/>
  <c r="K1270" i="1"/>
  <c r="J1270" i="1"/>
  <c r="I1270" i="1"/>
  <c r="H1270" i="1"/>
  <c r="G1270" i="1"/>
  <c r="M1268" i="1"/>
  <c r="L1268" i="1"/>
  <c r="K1268" i="1"/>
  <c r="J1268" i="1"/>
  <c r="I1268" i="1"/>
  <c r="H1268" i="1"/>
  <c r="G1268" i="1"/>
  <c r="M1266" i="1"/>
  <c r="L1266" i="1"/>
  <c r="K1266" i="1"/>
  <c r="J1266" i="1"/>
  <c r="I1266" i="1"/>
  <c r="H1266" i="1"/>
  <c r="G1266" i="1"/>
  <c r="M1264" i="1"/>
  <c r="L1264" i="1"/>
  <c r="K1264" i="1"/>
  <c r="J1264" i="1"/>
  <c r="I1264" i="1"/>
  <c r="H1264" i="1"/>
  <c r="G1264" i="1"/>
  <c r="M1262" i="1"/>
  <c r="L1262" i="1"/>
  <c r="K1262" i="1"/>
  <c r="J1262" i="1"/>
  <c r="I1262" i="1"/>
  <c r="H1262" i="1"/>
  <c r="G1262" i="1"/>
  <c r="M1260" i="1"/>
  <c r="L1260" i="1"/>
  <c r="K1260" i="1"/>
  <c r="J1260" i="1"/>
  <c r="I1260" i="1"/>
  <c r="H1260" i="1"/>
  <c r="G1260" i="1"/>
  <c r="M1258" i="1"/>
  <c r="L1258" i="1"/>
  <c r="K1258" i="1"/>
  <c r="J1258" i="1"/>
  <c r="I1258" i="1"/>
  <c r="H1258" i="1"/>
  <c r="G1258" i="1"/>
  <c r="M1256" i="1"/>
  <c r="L1256" i="1"/>
  <c r="K1256" i="1"/>
  <c r="J1256" i="1"/>
  <c r="I1256" i="1"/>
  <c r="H1256" i="1"/>
  <c r="G1256" i="1"/>
  <c r="M1254" i="1"/>
  <c r="L1254" i="1"/>
  <c r="K1254" i="1"/>
  <c r="J1254" i="1"/>
  <c r="I1254" i="1"/>
  <c r="H1254" i="1"/>
  <c r="G1254" i="1"/>
  <c r="M1252" i="1"/>
  <c r="L1252" i="1"/>
  <c r="K1252" i="1"/>
  <c r="J1252" i="1"/>
  <c r="I1252" i="1"/>
  <c r="H1252" i="1"/>
  <c r="G1252" i="1"/>
  <c r="M1250" i="1"/>
  <c r="L1250" i="1"/>
  <c r="K1250" i="1"/>
  <c r="J1250" i="1"/>
  <c r="I1250" i="1"/>
  <c r="H1250" i="1"/>
  <c r="G1250" i="1"/>
  <c r="M1248" i="1"/>
  <c r="L1248" i="1"/>
  <c r="K1248" i="1"/>
  <c r="J1248" i="1"/>
  <c r="I1248" i="1"/>
  <c r="H1248" i="1"/>
  <c r="G1248" i="1"/>
  <c r="M1246" i="1"/>
  <c r="L1246" i="1"/>
  <c r="K1246" i="1"/>
  <c r="J1246" i="1"/>
  <c r="I1246" i="1"/>
  <c r="H1246" i="1"/>
  <c r="G1246" i="1"/>
  <c r="M1244" i="1"/>
  <c r="L1244" i="1"/>
  <c r="K1244" i="1"/>
  <c r="J1244" i="1"/>
  <c r="I1244" i="1"/>
  <c r="H1244" i="1"/>
  <c r="G1244" i="1"/>
  <c r="M1242" i="1"/>
  <c r="L1242" i="1"/>
  <c r="K1242" i="1"/>
  <c r="J1242" i="1"/>
  <c r="I1242" i="1"/>
  <c r="H1242" i="1"/>
  <c r="G1242" i="1"/>
  <c r="M1240" i="1"/>
  <c r="L1240" i="1"/>
  <c r="K1240" i="1"/>
  <c r="J1240" i="1"/>
  <c r="I1240" i="1"/>
  <c r="H1240" i="1"/>
  <c r="G1240" i="1"/>
  <c r="M1238" i="1"/>
  <c r="L1238" i="1"/>
  <c r="K1238" i="1"/>
  <c r="J1238" i="1"/>
  <c r="I1238" i="1"/>
  <c r="H1238" i="1"/>
  <c r="G1238" i="1"/>
  <c r="M1236" i="1"/>
  <c r="L1236" i="1"/>
  <c r="K1236" i="1"/>
  <c r="J1236" i="1"/>
  <c r="I1236" i="1"/>
  <c r="H1236" i="1"/>
  <c r="G1236" i="1"/>
  <c r="M1234" i="1"/>
  <c r="L1234" i="1"/>
  <c r="K1234" i="1"/>
  <c r="J1234" i="1"/>
  <c r="I1234" i="1"/>
  <c r="H1234" i="1"/>
  <c r="G1234" i="1"/>
  <c r="M1232" i="1"/>
  <c r="L1232" i="1"/>
  <c r="K1232" i="1"/>
  <c r="J1232" i="1"/>
  <c r="I1232" i="1"/>
  <c r="H1232" i="1"/>
  <c r="G1232" i="1"/>
  <c r="M1230" i="1"/>
  <c r="L1230" i="1"/>
  <c r="K1230" i="1"/>
  <c r="J1230" i="1"/>
  <c r="I1230" i="1"/>
  <c r="H1230" i="1"/>
  <c r="G1230" i="1"/>
  <c r="M1228" i="1"/>
  <c r="L1228" i="1"/>
  <c r="K1228" i="1"/>
  <c r="J1228" i="1"/>
  <c r="I1228" i="1"/>
  <c r="H1228" i="1"/>
  <c r="G1228" i="1"/>
  <c r="M1226" i="1"/>
  <c r="L1226" i="1"/>
  <c r="K1226" i="1"/>
  <c r="J1226" i="1"/>
  <c r="I1226" i="1"/>
  <c r="H1226" i="1"/>
  <c r="G1226" i="1"/>
  <c r="M1224" i="1"/>
  <c r="L1224" i="1"/>
  <c r="K1224" i="1"/>
  <c r="J1224" i="1"/>
  <c r="I1224" i="1"/>
  <c r="H1224" i="1"/>
  <c r="G1224" i="1"/>
  <c r="M1222" i="1"/>
  <c r="L1222" i="1"/>
  <c r="K1222" i="1"/>
  <c r="J1222" i="1"/>
  <c r="I1222" i="1"/>
  <c r="H1222" i="1"/>
  <c r="G1222" i="1"/>
  <c r="M1220" i="1"/>
  <c r="L1220" i="1"/>
  <c r="K1220" i="1"/>
  <c r="J1220" i="1"/>
  <c r="I1220" i="1"/>
  <c r="H1220" i="1"/>
  <c r="G1220" i="1"/>
  <c r="M1218" i="1"/>
  <c r="L1218" i="1"/>
  <c r="K1218" i="1"/>
  <c r="J1218" i="1"/>
  <c r="I1218" i="1"/>
  <c r="H1218" i="1"/>
  <c r="G1218" i="1"/>
  <c r="M1216" i="1"/>
  <c r="L1216" i="1"/>
  <c r="K1216" i="1"/>
  <c r="J1216" i="1"/>
  <c r="I1216" i="1"/>
  <c r="H1216" i="1"/>
  <c r="G1216" i="1"/>
  <c r="M1214" i="1"/>
  <c r="L1214" i="1"/>
  <c r="K1214" i="1"/>
  <c r="J1214" i="1"/>
  <c r="I1214" i="1"/>
  <c r="H1214" i="1"/>
  <c r="G1214" i="1"/>
  <c r="M1212" i="1"/>
  <c r="L1212" i="1"/>
  <c r="K1212" i="1"/>
  <c r="J1212" i="1"/>
  <c r="I1212" i="1"/>
  <c r="H1212" i="1"/>
  <c r="G1212" i="1"/>
  <c r="M1210" i="1"/>
  <c r="L1210" i="1"/>
  <c r="K1210" i="1"/>
  <c r="J1210" i="1"/>
  <c r="I1210" i="1"/>
  <c r="H1210" i="1"/>
  <c r="G1210" i="1"/>
  <c r="M1208" i="1"/>
  <c r="L1208" i="1"/>
  <c r="K1208" i="1"/>
  <c r="J1208" i="1"/>
  <c r="I1208" i="1"/>
  <c r="H1208" i="1"/>
  <c r="G1208" i="1"/>
  <c r="M1206" i="1"/>
  <c r="L1206" i="1"/>
  <c r="K1206" i="1"/>
  <c r="J1206" i="1"/>
  <c r="I1206" i="1"/>
  <c r="H1206" i="1"/>
  <c r="G1206" i="1"/>
  <c r="M1204" i="1"/>
  <c r="L1204" i="1"/>
  <c r="K1204" i="1"/>
  <c r="J1204" i="1"/>
  <c r="I1204" i="1"/>
  <c r="H1204" i="1"/>
  <c r="G1204" i="1"/>
  <c r="M1202" i="1"/>
  <c r="L1202" i="1"/>
  <c r="K1202" i="1"/>
  <c r="J1202" i="1"/>
  <c r="I1202" i="1"/>
  <c r="H1202" i="1"/>
  <c r="G1202" i="1"/>
  <c r="M1200" i="1"/>
  <c r="L1200" i="1"/>
  <c r="K1200" i="1"/>
  <c r="J1200" i="1"/>
  <c r="I1200" i="1"/>
  <c r="H1200" i="1"/>
  <c r="G1200" i="1"/>
  <c r="M1198" i="1"/>
  <c r="L1198" i="1"/>
  <c r="K1198" i="1"/>
  <c r="J1198" i="1"/>
  <c r="I1198" i="1"/>
  <c r="H1198" i="1"/>
  <c r="G1198" i="1"/>
  <c r="M1196" i="1"/>
  <c r="L1196" i="1"/>
  <c r="K1196" i="1"/>
  <c r="J1196" i="1"/>
  <c r="I1196" i="1"/>
  <c r="H1196" i="1"/>
  <c r="G1196" i="1"/>
  <c r="M1194" i="1"/>
  <c r="L1194" i="1"/>
  <c r="K1194" i="1"/>
  <c r="J1194" i="1"/>
  <c r="I1194" i="1"/>
  <c r="H1194" i="1"/>
  <c r="G1194" i="1"/>
  <c r="M1192" i="1"/>
  <c r="L1192" i="1"/>
  <c r="K1192" i="1"/>
  <c r="J1192" i="1"/>
  <c r="I1192" i="1"/>
  <c r="H1192" i="1"/>
  <c r="G1192" i="1"/>
  <c r="M1190" i="1"/>
  <c r="L1190" i="1"/>
  <c r="K1190" i="1"/>
  <c r="J1190" i="1"/>
  <c r="I1190" i="1"/>
  <c r="H1190" i="1"/>
  <c r="G1190" i="1"/>
  <c r="M1188" i="1"/>
  <c r="L1188" i="1"/>
  <c r="K1188" i="1"/>
  <c r="J1188" i="1"/>
  <c r="I1188" i="1"/>
  <c r="H1188" i="1"/>
  <c r="G1188" i="1"/>
  <c r="M1186" i="1"/>
  <c r="L1186" i="1"/>
  <c r="K1186" i="1"/>
  <c r="J1186" i="1"/>
  <c r="I1186" i="1"/>
  <c r="H1186" i="1"/>
  <c r="G1186" i="1"/>
  <c r="M1184" i="1"/>
  <c r="L1184" i="1"/>
  <c r="K1184" i="1"/>
  <c r="J1184" i="1"/>
  <c r="I1184" i="1"/>
  <c r="H1184" i="1"/>
  <c r="G1184" i="1"/>
  <c r="M1182" i="1"/>
  <c r="L1182" i="1"/>
  <c r="K1182" i="1"/>
  <c r="J1182" i="1"/>
  <c r="I1182" i="1"/>
  <c r="H1182" i="1"/>
  <c r="G1182" i="1"/>
  <c r="M1180" i="1"/>
  <c r="L1180" i="1"/>
  <c r="K1180" i="1"/>
  <c r="J1180" i="1"/>
  <c r="I1180" i="1"/>
  <c r="H1180" i="1"/>
  <c r="G1180" i="1"/>
  <c r="M1178" i="1"/>
  <c r="L1178" i="1"/>
  <c r="K1178" i="1"/>
  <c r="J1178" i="1"/>
  <c r="I1178" i="1"/>
  <c r="H1178" i="1"/>
  <c r="G1178" i="1"/>
  <c r="M1176" i="1"/>
  <c r="L1176" i="1"/>
  <c r="K1176" i="1"/>
  <c r="J1176" i="1"/>
  <c r="I1176" i="1"/>
  <c r="H1176" i="1"/>
  <c r="G1176" i="1"/>
  <c r="M1174" i="1"/>
  <c r="L1174" i="1"/>
  <c r="K1174" i="1"/>
  <c r="J1174" i="1"/>
  <c r="I1174" i="1"/>
  <c r="H1174" i="1"/>
  <c r="G1174" i="1"/>
  <c r="M1172" i="1"/>
  <c r="L1172" i="1"/>
  <c r="K1172" i="1"/>
  <c r="J1172" i="1"/>
  <c r="I1172" i="1"/>
  <c r="H1172" i="1"/>
  <c r="G1172" i="1"/>
  <c r="M1170" i="1"/>
  <c r="L1170" i="1"/>
  <c r="K1170" i="1"/>
  <c r="J1170" i="1"/>
  <c r="I1170" i="1"/>
  <c r="H1170" i="1"/>
  <c r="G1170" i="1"/>
  <c r="M1168" i="1"/>
  <c r="L1168" i="1"/>
  <c r="K1168" i="1"/>
  <c r="J1168" i="1"/>
  <c r="I1168" i="1"/>
  <c r="H1168" i="1"/>
  <c r="G1168" i="1"/>
  <c r="M1166" i="1"/>
  <c r="L1166" i="1"/>
  <c r="K1166" i="1"/>
  <c r="J1166" i="1"/>
  <c r="I1166" i="1"/>
  <c r="H1166" i="1"/>
  <c r="G1166" i="1"/>
  <c r="M1164" i="1"/>
  <c r="L1164" i="1"/>
  <c r="K1164" i="1"/>
  <c r="J1164" i="1"/>
  <c r="I1164" i="1"/>
  <c r="H1164" i="1"/>
  <c r="G1164" i="1"/>
  <c r="M1162" i="1"/>
  <c r="L1162" i="1"/>
  <c r="K1162" i="1"/>
  <c r="J1162" i="1"/>
  <c r="I1162" i="1"/>
  <c r="H1162" i="1"/>
  <c r="G1162" i="1"/>
  <c r="M1160" i="1"/>
  <c r="L1160" i="1"/>
  <c r="K1160" i="1"/>
  <c r="J1160" i="1"/>
  <c r="I1160" i="1"/>
  <c r="H1160" i="1"/>
  <c r="G1160" i="1"/>
  <c r="M1158" i="1"/>
  <c r="L1158" i="1"/>
  <c r="K1158" i="1"/>
  <c r="J1158" i="1"/>
  <c r="I1158" i="1"/>
  <c r="H1158" i="1"/>
  <c r="G1158" i="1"/>
  <c r="M1156" i="1"/>
  <c r="L1156" i="1"/>
  <c r="K1156" i="1"/>
  <c r="J1156" i="1"/>
  <c r="I1156" i="1"/>
  <c r="H1156" i="1"/>
  <c r="G1156" i="1"/>
  <c r="M1154" i="1"/>
  <c r="L1154" i="1"/>
  <c r="K1154" i="1"/>
  <c r="J1154" i="1"/>
  <c r="I1154" i="1"/>
  <c r="H1154" i="1"/>
  <c r="G1154" i="1"/>
  <c r="M1152" i="1"/>
  <c r="L1152" i="1"/>
  <c r="K1152" i="1"/>
  <c r="J1152" i="1"/>
  <c r="I1152" i="1"/>
  <c r="H1152" i="1"/>
  <c r="G1152" i="1"/>
  <c r="M1150" i="1"/>
  <c r="L1150" i="1"/>
  <c r="K1150" i="1"/>
  <c r="J1150" i="1"/>
  <c r="I1150" i="1"/>
  <c r="H1150" i="1"/>
  <c r="G1150" i="1"/>
  <c r="M1148" i="1"/>
  <c r="L1148" i="1"/>
  <c r="K1148" i="1"/>
  <c r="J1148" i="1"/>
  <c r="I1148" i="1"/>
  <c r="H1148" i="1"/>
  <c r="G1148" i="1"/>
  <c r="M1146" i="1"/>
  <c r="L1146" i="1"/>
  <c r="K1146" i="1"/>
  <c r="J1146" i="1"/>
  <c r="I1146" i="1"/>
  <c r="H1146" i="1"/>
  <c r="G1146" i="1"/>
  <c r="M1144" i="1"/>
  <c r="L1144" i="1"/>
  <c r="K1144" i="1"/>
  <c r="J1144" i="1"/>
  <c r="I1144" i="1"/>
  <c r="H1144" i="1"/>
  <c r="G1144" i="1"/>
  <c r="M1142" i="1"/>
  <c r="L1142" i="1"/>
  <c r="K1142" i="1"/>
  <c r="J1142" i="1"/>
  <c r="I1142" i="1"/>
  <c r="H1142" i="1"/>
  <c r="G1142" i="1"/>
  <c r="M1140" i="1"/>
  <c r="L1140" i="1"/>
  <c r="K1140" i="1"/>
  <c r="J1140" i="1"/>
  <c r="I1140" i="1"/>
  <c r="H1140" i="1"/>
  <c r="G1140" i="1"/>
  <c r="M1138" i="1"/>
  <c r="L1138" i="1"/>
  <c r="K1138" i="1"/>
  <c r="J1138" i="1"/>
  <c r="I1138" i="1"/>
  <c r="H1138" i="1"/>
  <c r="G1138" i="1"/>
  <c r="M1136" i="1"/>
  <c r="L1136" i="1"/>
  <c r="K1136" i="1"/>
  <c r="J1136" i="1"/>
  <c r="I1136" i="1"/>
  <c r="H1136" i="1"/>
  <c r="G1136" i="1"/>
  <c r="M1134" i="1"/>
  <c r="L1134" i="1"/>
  <c r="K1134" i="1"/>
  <c r="J1134" i="1"/>
  <c r="I1134" i="1"/>
  <c r="H1134" i="1"/>
  <c r="G1134" i="1"/>
  <c r="M1132" i="1"/>
  <c r="L1132" i="1"/>
  <c r="K1132" i="1"/>
  <c r="J1132" i="1"/>
  <c r="I1132" i="1"/>
  <c r="H1132" i="1"/>
  <c r="G1132" i="1"/>
  <c r="M1130" i="1"/>
  <c r="L1130" i="1"/>
  <c r="K1130" i="1"/>
  <c r="J1130" i="1"/>
  <c r="I1130" i="1"/>
  <c r="H1130" i="1"/>
  <c r="G1130" i="1"/>
  <c r="M1128" i="1"/>
  <c r="L1128" i="1"/>
  <c r="K1128" i="1"/>
  <c r="J1128" i="1"/>
  <c r="I1128" i="1"/>
  <c r="H1128" i="1"/>
  <c r="G1128" i="1"/>
  <c r="M1126" i="1"/>
  <c r="L1126" i="1"/>
  <c r="K1126" i="1"/>
  <c r="J1126" i="1"/>
  <c r="I1126" i="1"/>
  <c r="H1126" i="1"/>
  <c r="G1126" i="1"/>
  <c r="M1124" i="1"/>
  <c r="L1124" i="1"/>
  <c r="K1124" i="1"/>
  <c r="J1124" i="1"/>
  <c r="I1124" i="1"/>
  <c r="H1124" i="1"/>
  <c r="G1124" i="1"/>
  <c r="M1122" i="1"/>
  <c r="L1122" i="1"/>
  <c r="K1122" i="1"/>
  <c r="J1122" i="1"/>
  <c r="I1122" i="1"/>
  <c r="H1122" i="1"/>
  <c r="G1122" i="1"/>
  <c r="M1120" i="1"/>
  <c r="L1120" i="1"/>
  <c r="K1120" i="1"/>
  <c r="J1120" i="1"/>
  <c r="I1120" i="1"/>
  <c r="H1120" i="1"/>
  <c r="G1120" i="1"/>
  <c r="M1118" i="1"/>
  <c r="L1118" i="1"/>
  <c r="K1118" i="1"/>
  <c r="J1118" i="1"/>
  <c r="I1118" i="1"/>
  <c r="H1118" i="1"/>
  <c r="G1118" i="1"/>
  <c r="M1116" i="1"/>
  <c r="L1116" i="1"/>
  <c r="K1116" i="1"/>
  <c r="J1116" i="1"/>
  <c r="I1116" i="1"/>
  <c r="H1116" i="1"/>
  <c r="G1116" i="1"/>
  <c r="M1114" i="1"/>
  <c r="L1114" i="1"/>
  <c r="K1114" i="1"/>
  <c r="J1114" i="1"/>
  <c r="I1114" i="1"/>
  <c r="H1114" i="1"/>
  <c r="G1114" i="1"/>
  <c r="M1112" i="1"/>
  <c r="L1112" i="1"/>
  <c r="K1112" i="1"/>
  <c r="J1112" i="1"/>
  <c r="I1112" i="1"/>
  <c r="H1112" i="1"/>
  <c r="G1112" i="1"/>
  <c r="M1110" i="1"/>
  <c r="L1110" i="1"/>
  <c r="K1110" i="1"/>
  <c r="J1110" i="1"/>
  <c r="I1110" i="1"/>
  <c r="H1110" i="1"/>
  <c r="G1110" i="1"/>
  <c r="M1108" i="1"/>
  <c r="L1108" i="1"/>
  <c r="K1108" i="1"/>
  <c r="J1108" i="1"/>
  <c r="I1108" i="1"/>
  <c r="H1108" i="1"/>
  <c r="G1108" i="1"/>
  <c r="M1106" i="1"/>
  <c r="L1106" i="1"/>
  <c r="K1106" i="1"/>
  <c r="J1106" i="1"/>
  <c r="I1106" i="1"/>
  <c r="H1106" i="1"/>
  <c r="G1106" i="1"/>
  <c r="M1104" i="1"/>
  <c r="L1104" i="1"/>
  <c r="K1104" i="1"/>
  <c r="J1104" i="1"/>
  <c r="I1104" i="1"/>
  <c r="H1104" i="1"/>
  <c r="G1104" i="1"/>
  <c r="M1102" i="1"/>
  <c r="L1102" i="1"/>
  <c r="K1102" i="1"/>
  <c r="J1102" i="1"/>
  <c r="I1102" i="1"/>
  <c r="H1102" i="1"/>
  <c r="G1102" i="1"/>
  <c r="M1100" i="1"/>
  <c r="L1100" i="1"/>
  <c r="K1100" i="1"/>
  <c r="J1100" i="1"/>
  <c r="I1100" i="1"/>
  <c r="H1100" i="1"/>
  <c r="G1100" i="1"/>
  <c r="M1098" i="1"/>
  <c r="L1098" i="1"/>
  <c r="K1098" i="1"/>
  <c r="J1098" i="1"/>
  <c r="I1098" i="1"/>
  <c r="H1098" i="1"/>
  <c r="G1098" i="1"/>
  <c r="M1096" i="1"/>
  <c r="L1096" i="1"/>
  <c r="K1096" i="1"/>
  <c r="J1096" i="1"/>
  <c r="I1096" i="1"/>
  <c r="H1096" i="1"/>
  <c r="G1096" i="1"/>
  <c r="M1094" i="1"/>
  <c r="L1094" i="1"/>
  <c r="K1094" i="1"/>
  <c r="J1094" i="1"/>
  <c r="I1094" i="1"/>
  <c r="H1094" i="1"/>
  <c r="G1094" i="1"/>
  <c r="M1092" i="1"/>
  <c r="L1092" i="1"/>
  <c r="K1092" i="1"/>
  <c r="J1092" i="1"/>
  <c r="I1092" i="1"/>
  <c r="H1092" i="1"/>
  <c r="G1092" i="1"/>
  <c r="M1090" i="1"/>
  <c r="L1090" i="1"/>
  <c r="K1090" i="1"/>
  <c r="J1090" i="1"/>
  <c r="I1090" i="1"/>
  <c r="H1090" i="1"/>
  <c r="G1090" i="1"/>
  <c r="M1088" i="1"/>
  <c r="L1088" i="1"/>
  <c r="K1088" i="1"/>
  <c r="J1088" i="1"/>
  <c r="I1088" i="1"/>
  <c r="H1088" i="1"/>
  <c r="G1088" i="1"/>
  <c r="M1086" i="1"/>
  <c r="L1086" i="1"/>
  <c r="K1086" i="1"/>
  <c r="J1086" i="1"/>
  <c r="I1086" i="1"/>
  <c r="H1086" i="1"/>
  <c r="G1086" i="1"/>
  <c r="M1084" i="1"/>
  <c r="L1084" i="1"/>
  <c r="K1084" i="1"/>
  <c r="J1084" i="1"/>
  <c r="I1084" i="1"/>
  <c r="H1084" i="1"/>
  <c r="G1084" i="1"/>
  <c r="M1082" i="1"/>
  <c r="L1082" i="1"/>
  <c r="K1082" i="1"/>
  <c r="J1082" i="1"/>
  <c r="I1082" i="1"/>
  <c r="H1082" i="1"/>
  <c r="G1082" i="1"/>
  <c r="M1080" i="1"/>
  <c r="L1080" i="1"/>
  <c r="K1080" i="1"/>
  <c r="J1080" i="1"/>
  <c r="I1080" i="1"/>
  <c r="H1080" i="1"/>
  <c r="G1080" i="1"/>
  <c r="M1078" i="1"/>
  <c r="L1078" i="1"/>
  <c r="K1078" i="1"/>
  <c r="J1078" i="1"/>
  <c r="I1078" i="1"/>
  <c r="H1078" i="1"/>
  <c r="G1078" i="1"/>
  <c r="M1076" i="1"/>
  <c r="L1076" i="1"/>
  <c r="K1076" i="1"/>
  <c r="J1076" i="1"/>
  <c r="I1076" i="1"/>
  <c r="H1076" i="1"/>
  <c r="G1076" i="1"/>
  <c r="M1074" i="1"/>
  <c r="L1074" i="1"/>
  <c r="K1074" i="1"/>
  <c r="J1074" i="1"/>
  <c r="I1074" i="1"/>
  <c r="H1074" i="1"/>
  <c r="G1074" i="1"/>
  <c r="M1072" i="1"/>
  <c r="L1072" i="1"/>
  <c r="K1072" i="1"/>
  <c r="J1072" i="1"/>
  <c r="I1072" i="1"/>
  <c r="H1072" i="1"/>
  <c r="G1072" i="1"/>
  <c r="M1070" i="1"/>
  <c r="L1070" i="1"/>
  <c r="K1070" i="1"/>
  <c r="J1070" i="1"/>
  <c r="I1070" i="1"/>
  <c r="H1070" i="1"/>
  <c r="G1070" i="1"/>
  <c r="M1068" i="1"/>
  <c r="L1068" i="1"/>
  <c r="K1068" i="1"/>
  <c r="J1068" i="1"/>
  <c r="I1068" i="1"/>
  <c r="H1068" i="1"/>
  <c r="G1068" i="1"/>
  <c r="M1066" i="1"/>
  <c r="L1066" i="1"/>
  <c r="K1066" i="1"/>
  <c r="J1066" i="1"/>
  <c r="I1066" i="1"/>
  <c r="H1066" i="1"/>
  <c r="G1066" i="1"/>
  <c r="M1064" i="1"/>
  <c r="L1064" i="1"/>
  <c r="K1064" i="1"/>
  <c r="J1064" i="1"/>
  <c r="I1064" i="1"/>
  <c r="H1064" i="1"/>
  <c r="G1064" i="1"/>
  <c r="M1062" i="1"/>
  <c r="L1062" i="1"/>
  <c r="K1062" i="1"/>
  <c r="J1062" i="1"/>
  <c r="I1062" i="1"/>
  <c r="H1062" i="1"/>
  <c r="G1062" i="1"/>
  <c r="M1060" i="1"/>
  <c r="L1060" i="1"/>
  <c r="K1060" i="1"/>
  <c r="J1060" i="1"/>
  <c r="I1060" i="1"/>
  <c r="H1060" i="1"/>
  <c r="G1060" i="1"/>
  <c r="M1058" i="1"/>
  <c r="L1058" i="1"/>
  <c r="K1058" i="1"/>
  <c r="J1058" i="1"/>
  <c r="I1058" i="1"/>
  <c r="H1058" i="1"/>
  <c r="G1058" i="1"/>
  <c r="M1056" i="1"/>
  <c r="L1056" i="1"/>
  <c r="K1056" i="1"/>
  <c r="J1056" i="1"/>
  <c r="I1056" i="1"/>
  <c r="H1056" i="1"/>
  <c r="G1056" i="1"/>
  <c r="M1054" i="1"/>
  <c r="L1054" i="1"/>
  <c r="K1054" i="1"/>
  <c r="J1054" i="1"/>
  <c r="I1054" i="1"/>
  <c r="H1054" i="1"/>
  <c r="G1054" i="1"/>
  <c r="M1052" i="1"/>
  <c r="L1052" i="1"/>
  <c r="K1052" i="1"/>
  <c r="J1052" i="1"/>
  <c r="I1052" i="1"/>
  <c r="H1052" i="1"/>
  <c r="G1052" i="1"/>
  <c r="M1050" i="1"/>
  <c r="L1050" i="1"/>
  <c r="K1050" i="1"/>
  <c r="J1050" i="1"/>
  <c r="I1050" i="1"/>
  <c r="H1050" i="1"/>
  <c r="G1050" i="1"/>
  <c r="M1048" i="1"/>
  <c r="L1048" i="1"/>
  <c r="K1048" i="1"/>
  <c r="J1048" i="1"/>
  <c r="I1048" i="1"/>
  <c r="H1048" i="1"/>
  <c r="G1048" i="1"/>
  <c r="M1046" i="1"/>
  <c r="L1046" i="1"/>
  <c r="K1046" i="1"/>
  <c r="J1046" i="1"/>
  <c r="I1046" i="1"/>
  <c r="H1046" i="1"/>
  <c r="G1046" i="1"/>
  <c r="M1044" i="1"/>
  <c r="L1044" i="1"/>
  <c r="K1044" i="1"/>
  <c r="J1044" i="1"/>
  <c r="I1044" i="1"/>
  <c r="H1044" i="1"/>
  <c r="G1044" i="1"/>
  <c r="M1042" i="1"/>
  <c r="L1042" i="1"/>
  <c r="K1042" i="1"/>
  <c r="J1042" i="1"/>
  <c r="I1042" i="1"/>
  <c r="H1042" i="1"/>
  <c r="G1042" i="1"/>
  <c r="M1040" i="1"/>
  <c r="L1040" i="1"/>
  <c r="K1040" i="1"/>
  <c r="J1040" i="1"/>
  <c r="I1040" i="1"/>
  <c r="H1040" i="1"/>
  <c r="G1040" i="1"/>
  <c r="M1038" i="1"/>
  <c r="L1038" i="1"/>
  <c r="K1038" i="1"/>
  <c r="J1038" i="1"/>
  <c r="I1038" i="1"/>
  <c r="H1038" i="1"/>
  <c r="G1038" i="1"/>
  <c r="M1036" i="1"/>
  <c r="L1036" i="1"/>
  <c r="K1036" i="1"/>
  <c r="J1036" i="1"/>
  <c r="I1036" i="1"/>
  <c r="H1036" i="1"/>
  <c r="G1036" i="1"/>
  <c r="M1034" i="1"/>
  <c r="L1034" i="1"/>
  <c r="K1034" i="1"/>
  <c r="J1034" i="1"/>
  <c r="I1034" i="1"/>
  <c r="H1034" i="1"/>
  <c r="G1034" i="1"/>
  <c r="M1032" i="1"/>
  <c r="L1032" i="1"/>
  <c r="K1032" i="1"/>
  <c r="J1032" i="1"/>
  <c r="I1032" i="1"/>
  <c r="H1032" i="1"/>
  <c r="G1032" i="1"/>
  <c r="M1030" i="1"/>
  <c r="L1030" i="1"/>
  <c r="K1030" i="1"/>
  <c r="J1030" i="1"/>
  <c r="I1030" i="1"/>
  <c r="H1030" i="1"/>
  <c r="G1030" i="1"/>
  <c r="M1028" i="1"/>
  <c r="L1028" i="1"/>
  <c r="K1028" i="1"/>
  <c r="J1028" i="1"/>
  <c r="I1028" i="1"/>
  <c r="H1028" i="1"/>
  <c r="G1028" i="1"/>
  <c r="M1026" i="1"/>
  <c r="L1026" i="1"/>
  <c r="K1026" i="1"/>
  <c r="J1026" i="1"/>
  <c r="I1026" i="1"/>
  <c r="H1026" i="1"/>
  <c r="G1026" i="1"/>
  <c r="M1024" i="1"/>
  <c r="L1024" i="1"/>
  <c r="K1024" i="1"/>
  <c r="J1024" i="1"/>
  <c r="I1024" i="1"/>
  <c r="H1024" i="1"/>
  <c r="G1024" i="1"/>
  <c r="M1022" i="1"/>
  <c r="L1022" i="1"/>
  <c r="K1022" i="1"/>
  <c r="J1022" i="1"/>
  <c r="I1022" i="1"/>
  <c r="H1022" i="1"/>
  <c r="G1022" i="1"/>
  <c r="M1020" i="1"/>
  <c r="L1020" i="1"/>
  <c r="K1020" i="1"/>
  <c r="J1020" i="1"/>
  <c r="I1020" i="1"/>
  <c r="H1020" i="1"/>
  <c r="G1020" i="1"/>
  <c r="M1018" i="1"/>
  <c r="L1018" i="1"/>
  <c r="K1018" i="1"/>
  <c r="J1018" i="1"/>
  <c r="I1018" i="1"/>
  <c r="H1018" i="1"/>
  <c r="G1018" i="1"/>
  <c r="M1016" i="1"/>
  <c r="L1016" i="1"/>
  <c r="K1016" i="1"/>
  <c r="J1016" i="1"/>
  <c r="I1016" i="1"/>
  <c r="H1016" i="1"/>
  <c r="G1016" i="1"/>
  <c r="M1014" i="1"/>
  <c r="L1014" i="1"/>
  <c r="K1014" i="1"/>
  <c r="J1014" i="1"/>
  <c r="I1014" i="1"/>
  <c r="H1014" i="1"/>
  <c r="G1014" i="1"/>
  <c r="M1012" i="1"/>
  <c r="L1012" i="1"/>
  <c r="K1012" i="1"/>
  <c r="J1012" i="1"/>
  <c r="I1012" i="1"/>
  <c r="H1012" i="1"/>
  <c r="G1012" i="1"/>
  <c r="M1010" i="1"/>
  <c r="L1010" i="1"/>
  <c r="K1010" i="1"/>
  <c r="J1010" i="1"/>
  <c r="I1010" i="1"/>
  <c r="H1010" i="1"/>
  <c r="G1010" i="1"/>
  <c r="M1008" i="1"/>
  <c r="L1008" i="1"/>
  <c r="K1008" i="1"/>
  <c r="J1008" i="1"/>
  <c r="I1008" i="1"/>
  <c r="H1008" i="1"/>
  <c r="G1008" i="1"/>
  <c r="M1006" i="1"/>
  <c r="L1006" i="1"/>
  <c r="K1006" i="1"/>
  <c r="J1006" i="1"/>
  <c r="I1006" i="1"/>
  <c r="H1006" i="1"/>
  <c r="G1006" i="1"/>
  <c r="M1004" i="1"/>
  <c r="L1004" i="1"/>
  <c r="K1004" i="1"/>
  <c r="J1004" i="1"/>
  <c r="I1004" i="1"/>
  <c r="H1004" i="1"/>
  <c r="G1004" i="1"/>
  <c r="M1002" i="1"/>
  <c r="L1002" i="1"/>
  <c r="K1002" i="1"/>
  <c r="J1002" i="1"/>
  <c r="I1002" i="1"/>
  <c r="H1002" i="1"/>
  <c r="G1002" i="1"/>
  <c r="M1000" i="1"/>
  <c r="L1000" i="1"/>
  <c r="K1000" i="1"/>
  <c r="J1000" i="1"/>
  <c r="I1000" i="1"/>
  <c r="H1000" i="1"/>
  <c r="G1000" i="1"/>
  <c r="M998" i="1"/>
  <c r="L998" i="1"/>
  <c r="K998" i="1"/>
  <c r="J998" i="1"/>
  <c r="I998" i="1"/>
  <c r="H998" i="1"/>
  <c r="G998" i="1"/>
  <c r="M996" i="1"/>
  <c r="L996" i="1"/>
  <c r="K996" i="1"/>
  <c r="J996" i="1"/>
  <c r="I996" i="1"/>
  <c r="H996" i="1"/>
  <c r="G996" i="1"/>
  <c r="M994" i="1"/>
  <c r="L994" i="1"/>
  <c r="K994" i="1"/>
  <c r="J994" i="1"/>
  <c r="I994" i="1"/>
  <c r="H994" i="1"/>
  <c r="G994" i="1"/>
  <c r="M992" i="1"/>
  <c r="L992" i="1"/>
  <c r="K992" i="1"/>
  <c r="J992" i="1"/>
  <c r="I992" i="1"/>
  <c r="H992" i="1"/>
  <c r="G992" i="1"/>
  <c r="M990" i="1"/>
  <c r="L990" i="1"/>
  <c r="K990" i="1"/>
  <c r="J990" i="1"/>
  <c r="I990" i="1"/>
  <c r="H990" i="1"/>
  <c r="G990" i="1"/>
  <c r="M988" i="1"/>
  <c r="L988" i="1"/>
  <c r="K988" i="1"/>
  <c r="J988" i="1"/>
  <c r="I988" i="1"/>
  <c r="H988" i="1"/>
  <c r="G988" i="1"/>
  <c r="M986" i="1"/>
  <c r="L986" i="1"/>
  <c r="K986" i="1"/>
  <c r="J986" i="1"/>
  <c r="I986" i="1"/>
  <c r="H986" i="1"/>
  <c r="G986" i="1"/>
  <c r="M984" i="1"/>
  <c r="L984" i="1"/>
  <c r="K984" i="1"/>
  <c r="J984" i="1"/>
  <c r="I984" i="1"/>
  <c r="H984" i="1"/>
  <c r="G984" i="1"/>
  <c r="M982" i="1"/>
  <c r="L982" i="1"/>
  <c r="K982" i="1"/>
  <c r="J982" i="1"/>
  <c r="I982" i="1"/>
  <c r="H982" i="1"/>
  <c r="G982" i="1"/>
  <c r="M980" i="1"/>
  <c r="L980" i="1"/>
  <c r="K980" i="1"/>
  <c r="J980" i="1"/>
  <c r="I980" i="1"/>
  <c r="H980" i="1"/>
  <c r="G980" i="1"/>
  <c r="M978" i="1"/>
  <c r="L978" i="1"/>
  <c r="K978" i="1"/>
  <c r="J978" i="1"/>
  <c r="I978" i="1"/>
  <c r="H978" i="1"/>
  <c r="G978" i="1"/>
  <c r="M976" i="1"/>
  <c r="L976" i="1"/>
  <c r="K976" i="1"/>
  <c r="J976" i="1"/>
  <c r="I976" i="1"/>
  <c r="H976" i="1"/>
  <c r="G976" i="1"/>
  <c r="M974" i="1"/>
  <c r="L974" i="1"/>
  <c r="K974" i="1"/>
  <c r="J974" i="1"/>
  <c r="I974" i="1"/>
  <c r="H974" i="1"/>
  <c r="G974" i="1"/>
  <c r="M972" i="1"/>
  <c r="L972" i="1"/>
  <c r="K972" i="1"/>
  <c r="J972" i="1"/>
  <c r="I972" i="1"/>
  <c r="H972" i="1"/>
  <c r="G972" i="1"/>
  <c r="M970" i="1"/>
  <c r="L970" i="1"/>
  <c r="K970" i="1"/>
  <c r="J970" i="1"/>
  <c r="I970" i="1"/>
  <c r="H970" i="1"/>
  <c r="G970" i="1"/>
  <c r="M968" i="1"/>
  <c r="L968" i="1"/>
  <c r="K968" i="1"/>
  <c r="J968" i="1"/>
  <c r="I968" i="1"/>
  <c r="H968" i="1"/>
  <c r="G968" i="1"/>
  <c r="M966" i="1"/>
  <c r="L966" i="1"/>
  <c r="K966" i="1"/>
  <c r="J966" i="1"/>
  <c r="I966" i="1"/>
  <c r="H966" i="1"/>
  <c r="G966" i="1"/>
  <c r="M964" i="1"/>
  <c r="L964" i="1"/>
  <c r="K964" i="1"/>
  <c r="J964" i="1"/>
  <c r="I964" i="1"/>
  <c r="H964" i="1"/>
  <c r="G964" i="1"/>
  <c r="M962" i="1"/>
  <c r="L962" i="1"/>
  <c r="K962" i="1"/>
  <c r="J962" i="1"/>
  <c r="I962" i="1"/>
  <c r="H962" i="1"/>
  <c r="G962" i="1"/>
  <c r="M960" i="1"/>
  <c r="L960" i="1"/>
  <c r="K960" i="1"/>
  <c r="J960" i="1"/>
  <c r="I960" i="1"/>
  <c r="H960" i="1"/>
  <c r="G960" i="1"/>
  <c r="M958" i="1"/>
  <c r="L958" i="1"/>
  <c r="K958" i="1"/>
  <c r="J958" i="1"/>
  <c r="I958" i="1"/>
  <c r="H958" i="1"/>
  <c r="G958" i="1"/>
  <c r="M956" i="1"/>
  <c r="L956" i="1"/>
  <c r="K956" i="1"/>
  <c r="J956" i="1"/>
  <c r="I956" i="1"/>
  <c r="H956" i="1"/>
  <c r="G956" i="1"/>
  <c r="M954" i="1"/>
  <c r="L954" i="1"/>
  <c r="K954" i="1"/>
  <c r="J954" i="1"/>
  <c r="I954" i="1"/>
  <c r="H954" i="1"/>
  <c r="G954" i="1"/>
  <c r="M952" i="1"/>
  <c r="L952" i="1"/>
  <c r="K952" i="1"/>
  <c r="J952" i="1"/>
  <c r="I952" i="1"/>
  <c r="H952" i="1"/>
  <c r="G952" i="1"/>
  <c r="M950" i="1"/>
  <c r="L950" i="1"/>
  <c r="K950" i="1"/>
  <c r="J950" i="1"/>
  <c r="I950" i="1"/>
  <c r="H950" i="1"/>
  <c r="G950" i="1"/>
  <c r="M948" i="1"/>
  <c r="L948" i="1"/>
  <c r="K948" i="1"/>
  <c r="J948" i="1"/>
  <c r="I948" i="1"/>
  <c r="H948" i="1"/>
  <c r="G948" i="1"/>
  <c r="M946" i="1"/>
  <c r="L946" i="1"/>
  <c r="K946" i="1"/>
  <c r="J946" i="1"/>
  <c r="I946" i="1"/>
  <c r="H946" i="1"/>
  <c r="G946" i="1"/>
  <c r="M944" i="1"/>
  <c r="L944" i="1"/>
  <c r="K944" i="1"/>
  <c r="J944" i="1"/>
  <c r="I944" i="1"/>
  <c r="H944" i="1"/>
  <c r="G944" i="1"/>
  <c r="M942" i="1"/>
  <c r="L942" i="1"/>
  <c r="K942" i="1"/>
  <c r="J942" i="1"/>
  <c r="I942" i="1"/>
  <c r="H942" i="1"/>
  <c r="G942" i="1"/>
  <c r="M940" i="1"/>
  <c r="L940" i="1"/>
  <c r="K940" i="1"/>
  <c r="J940" i="1"/>
  <c r="I940" i="1"/>
  <c r="H940" i="1"/>
  <c r="G940" i="1"/>
  <c r="M938" i="1"/>
  <c r="L938" i="1"/>
  <c r="K938" i="1"/>
  <c r="J938" i="1"/>
  <c r="I938" i="1"/>
  <c r="H938" i="1"/>
  <c r="G938" i="1"/>
  <c r="M936" i="1"/>
  <c r="L936" i="1"/>
  <c r="K936" i="1"/>
  <c r="J936" i="1"/>
  <c r="I936" i="1"/>
  <c r="H936" i="1"/>
  <c r="G936" i="1"/>
  <c r="M934" i="1"/>
  <c r="L934" i="1"/>
  <c r="K934" i="1"/>
  <c r="J934" i="1"/>
  <c r="I934" i="1"/>
  <c r="H934" i="1"/>
  <c r="G934" i="1"/>
  <c r="M932" i="1"/>
  <c r="L932" i="1"/>
  <c r="K932" i="1"/>
  <c r="J932" i="1"/>
  <c r="I932" i="1"/>
  <c r="H932" i="1"/>
  <c r="G932" i="1"/>
  <c r="M930" i="1"/>
  <c r="L930" i="1"/>
  <c r="K930" i="1"/>
  <c r="J930" i="1"/>
  <c r="I930" i="1"/>
  <c r="H930" i="1"/>
  <c r="G930" i="1"/>
  <c r="M928" i="1"/>
  <c r="L928" i="1"/>
  <c r="K928" i="1"/>
  <c r="J928" i="1"/>
  <c r="I928" i="1"/>
  <c r="H928" i="1"/>
  <c r="G928" i="1"/>
  <c r="M926" i="1"/>
  <c r="L926" i="1"/>
  <c r="K926" i="1"/>
  <c r="J926" i="1"/>
  <c r="I926" i="1"/>
  <c r="H926" i="1"/>
  <c r="G926" i="1"/>
  <c r="M924" i="1"/>
  <c r="L924" i="1"/>
  <c r="K924" i="1"/>
  <c r="J924" i="1"/>
  <c r="I924" i="1"/>
  <c r="H924" i="1"/>
  <c r="G924" i="1"/>
  <c r="M922" i="1"/>
  <c r="L922" i="1"/>
  <c r="K922" i="1"/>
  <c r="J922" i="1"/>
  <c r="I922" i="1"/>
  <c r="H922" i="1"/>
  <c r="G922" i="1"/>
  <c r="M920" i="1"/>
  <c r="L920" i="1"/>
  <c r="K920" i="1"/>
  <c r="J920" i="1"/>
  <c r="I920" i="1"/>
  <c r="H920" i="1"/>
  <c r="G920" i="1"/>
  <c r="M918" i="1"/>
  <c r="L918" i="1"/>
  <c r="K918" i="1"/>
  <c r="J918" i="1"/>
  <c r="I918" i="1"/>
  <c r="H918" i="1"/>
  <c r="G918" i="1"/>
  <c r="M916" i="1"/>
  <c r="L916" i="1"/>
  <c r="K916" i="1"/>
  <c r="J916" i="1"/>
  <c r="I916" i="1"/>
  <c r="H916" i="1"/>
  <c r="G916" i="1"/>
  <c r="M914" i="1"/>
  <c r="L914" i="1"/>
  <c r="K914" i="1"/>
  <c r="J914" i="1"/>
  <c r="I914" i="1"/>
  <c r="H914" i="1"/>
  <c r="G914" i="1"/>
  <c r="M912" i="1"/>
  <c r="L912" i="1"/>
  <c r="K912" i="1"/>
  <c r="J912" i="1"/>
  <c r="I912" i="1"/>
  <c r="H912" i="1"/>
  <c r="G912" i="1"/>
  <c r="M910" i="1"/>
  <c r="L910" i="1"/>
  <c r="K910" i="1"/>
  <c r="J910" i="1"/>
  <c r="I910" i="1"/>
  <c r="H910" i="1"/>
  <c r="G910" i="1"/>
  <c r="M908" i="1"/>
  <c r="L908" i="1"/>
  <c r="K908" i="1"/>
  <c r="J908" i="1"/>
  <c r="I908" i="1"/>
  <c r="H908" i="1"/>
  <c r="G908" i="1"/>
  <c r="M906" i="1"/>
  <c r="L906" i="1"/>
  <c r="K906" i="1"/>
  <c r="J906" i="1"/>
  <c r="I906" i="1"/>
  <c r="H906" i="1"/>
  <c r="G906" i="1"/>
  <c r="M904" i="1"/>
  <c r="L904" i="1"/>
  <c r="K904" i="1"/>
  <c r="J904" i="1"/>
  <c r="I904" i="1"/>
  <c r="H904" i="1"/>
  <c r="G904" i="1"/>
  <c r="M902" i="1"/>
  <c r="L902" i="1"/>
  <c r="K902" i="1"/>
  <c r="J902" i="1"/>
  <c r="I902" i="1"/>
  <c r="H902" i="1"/>
  <c r="G902" i="1"/>
  <c r="M900" i="1"/>
  <c r="L900" i="1"/>
  <c r="K900" i="1"/>
  <c r="J900" i="1"/>
  <c r="I900" i="1"/>
  <c r="H900" i="1"/>
  <c r="G900" i="1"/>
  <c r="M898" i="1"/>
  <c r="L898" i="1"/>
  <c r="K898" i="1"/>
  <c r="J898" i="1"/>
  <c r="I898" i="1"/>
  <c r="H898" i="1"/>
  <c r="G898" i="1"/>
  <c r="M896" i="1"/>
  <c r="L896" i="1"/>
  <c r="K896" i="1"/>
  <c r="J896" i="1"/>
  <c r="I896" i="1"/>
  <c r="H896" i="1"/>
  <c r="G896" i="1"/>
  <c r="M894" i="1"/>
  <c r="L894" i="1"/>
  <c r="K894" i="1"/>
  <c r="J894" i="1"/>
  <c r="I894" i="1"/>
  <c r="H894" i="1"/>
  <c r="G894" i="1"/>
  <c r="M892" i="1"/>
  <c r="L892" i="1"/>
  <c r="K892" i="1"/>
  <c r="J892" i="1"/>
  <c r="I892" i="1"/>
  <c r="H892" i="1"/>
  <c r="G892" i="1"/>
  <c r="M890" i="1"/>
  <c r="L890" i="1"/>
  <c r="K890" i="1"/>
  <c r="J890" i="1"/>
  <c r="I890" i="1"/>
  <c r="H890" i="1"/>
  <c r="G890" i="1"/>
  <c r="M888" i="1"/>
  <c r="L888" i="1"/>
  <c r="K888" i="1"/>
  <c r="J888" i="1"/>
  <c r="I888" i="1"/>
  <c r="H888" i="1"/>
  <c r="G888" i="1"/>
  <c r="M886" i="1"/>
  <c r="L886" i="1"/>
  <c r="K886" i="1"/>
  <c r="J886" i="1"/>
  <c r="I886" i="1"/>
  <c r="H886" i="1"/>
  <c r="G886" i="1"/>
  <c r="M884" i="1"/>
  <c r="L884" i="1"/>
  <c r="K884" i="1"/>
  <c r="J884" i="1"/>
  <c r="I884" i="1"/>
  <c r="H884" i="1"/>
  <c r="G884" i="1"/>
  <c r="M882" i="1"/>
  <c r="L882" i="1"/>
  <c r="K882" i="1"/>
  <c r="J882" i="1"/>
  <c r="I882" i="1"/>
  <c r="H882" i="1"/>
  <c r="G882" i="1"/>
  <c r="M880" i="1"/>
  <c r="L880" i="1"/>
  <c r="K880" i="1"/>
  <c r="J880" i="1"/>
  <c r="I880" i="1"/>
  <c r="H880" i="1"/>
  <c r="G880" i="1"/>
  <c r="M878" i="1"/>
  <c r="L878" i="1"/>
  <c r="K878" i="1"/>
  <c r="J878" i="1"/>
  <c r="I878" i="1"/>
  <c r="H878" i="1"/>
  <c r="G878" i="1"/>
  <c r="M876" i="1"/>
  <c r="L876" i="1"/>
  <c r="K876" i="1"/>
  <c r="J876" i="1"/>
  <c r="I876" i="1"/>
  <c r="H876" i="1"/>
  <c r="G876" i="1"/>
  <c r="M874" i="1"/>
  <c r="L874" i="1"/>
  <c r="K874" i="1"/>
  <c r="J874" i="1"/>
  <c r="I874" i="1"/>
  <c r="H874" i="1"/>
  <c r="G874" i="1"/>
  <c r="M872" i="1"/>
  <c r="L872" i="1"/>
  <c r="K872" i="1"/>
  <c r="J872" i="1"/>
  <c r="I872" i="1"/>
  <c r="H872" i="1"/>
  <c r="G872" i="1"/>
  <c r="M870" i="1"/>
  <c r="L870" i="1"/>
  <c r="K870" i="1"/>
  <c r="J870" i="1"/>
  <c r="I870" i="1"/>
  <c r="H870" i="1"/>
  <c r="G870" i="1"/>
  <c r="M868" i="1"/>
  <c r="L868" i="1"/>
  <c r="K868" i="1"/>
  <c r="J868" i="1"/>
  <c r="I868" i="1"/>
  <c r="H868" i="1"/>
  <c r="G868" i="1"/>
  <c r="M866" i="1"/>
  <c r="L866" i="1"/>
  <c r="K866" i="1"/>
  <c r="J866" i="1"/>
  <c r="I866" i="1"/>
  <c r="H866" i="1"/>
  <c r="G866" i="1"/>
  <c r="M864" i="1"/>
  <c r="L864" i="1"/>
  <c r="K864" i="1"/>
  <c r="J864" i="1"/>
  <c r="I864" i="1"/>
  <c r="H864" i="1"/>
  <c r="G864" i="1"/>
  <c r="M862" i="1"/>
  <c r="L862" i="1"/>
  <c r="K862" i="1"/>
  <c r="J862" i="1"/>
  <c r="I862" i="1"/>
  <c r="H862" i="1"/>
  <c r="G862" i="1"/>
  <c r="M860" i="1"/>
  <c r="L860" i="1"/>
  <c r="K860" i="1"/>
  <c r="J860" i="1"/>
  <c r="I860" i="1"/>
  <c r="H860" i="1"/>
  <c r="G860" i="1"/>
  <c r="M858" i="1"/>
  <c r="L858" i="1"/>
  <c r="K858" i="1"/>
  <c r="J858" i="1"/>
  <c r="I858" i="1"/>
  <c r="H858" i="1"/>
  <c r="G858" i="1"/>
  <c r="M856" i="1"/>
  <c r="L856" i="1"/>
  <c r="K856" i="1"/>
  <c r="J856" i="1"/>
  <c r="I856" i="1"/>
  <c r="H856" i="1"/>
  <c r="G856" i="1"/>
  <c r="M854" i="1"/>
  <c r="L854" i="1"/>
  <c r="K854" i="1"/>
  <c r="J854" i="1"/>
  <c r="I854" i="1"/>
  <c r="H854" i="1"/>
  <c r="G854" i="1"/>
  <c r="M852" i="1"/>
  <c r="L852" i="1"/>
  <c r="K852" i="1"/>
  <c r="J852" i="1"/>
  <c r="I852" i="1"/>
  <c r="H852" i="1"/>
  <c r="G852" i="1"/>
  <c r="M850" i="1"/>
  <c r="L850" i="1"/>
  <c r="K850" i="1"/>
  <c r="J850" i="1"/>
  <c r="I850" i="1"/>
  <c r="H850" i="1"/>
  <c r="G850" i="1"/>
  <c r="M848" i="1"/>
  <c r="L848" i="1"/>
  <c r="K848" i="1"/>
  <c r="J848" i="1"/>
  <c r="I848" i="1"/>
  <c r="H848" i="1"/>
  <c r="G848" i="1"/>
  <c r="M846" i="1"/>
  <c r="L846" i="1"/>
  <c r="K846" i="1"/>
  <c r="J846" i="1"/>
  <c r="I846" i="1"/>
  <c r="H846" i="1"/>
  <c r="G846" i="1"/>
  <c r="M844" i="1"/>
  <c r="L844" i="1"/>
  <c r="K844" i="1"/>
  <c r="J844" i="1"/>
  <c r="I844" i="1"/>
  <c r="H844" i="1"/>
  <c r="G844" i="1"/>
  <c r="M842" i="1"/>
  <c r="L842" i="1"/>
  <c r="K842" i="1"/>
  <c r="J842" i="1"/>
  <c r="I842" i="1"/>
  <c r="H842" i="1"/>
  <c r="G842" i="1"/>
  <c r="M840" i="1"/>
  <c r="L840" i="1"/>
  <c r="K840" i="1"/>
  <c r="J840" i="1"/>
  <c r="I840" i="1"/>
  <c r="H840" i="1"/>
  <c r="G840" i="1"/>
  <c r="M838" i="1"/>
  <c r="L838" i="1"/>
  <c r="K838" i="1"/>
  <c r="J838" i="1"/>
  <c r="I838" i="1"/>
  <c r="H838" i="1"/>
  <c r="G838" i="1"/>
  <c r="M836" i="1"/>
  <c r="L836" i="1"/>
  <c r="K836" i="1"/>
  <c r="J836" i="1"/>
  <c r="I836" i="1"/>
  <c r="H836" i="1"/>
  <c r="G836" i="1"/>
  <c r="M834" i="1"/>
  <c r="L834" i="1"/>
  <c r="K834" i="1"/>
  <c r="J834" i="1"/>
  <c r="I834" i="1"/>
  <c r="H834" i="1"/>
  <c r="G834" i="1"/>
  <c r="M832" i="1"/>
  <c r="L832" i="1"/>
  <c r="K832" i="1"/>
  <c r="J832" i="1"/>
  <c r="I832" i="1"/>
  <c r="H832" i="1"/>
  <c r="G832" i="1"/>
  <c r="M830" i="1"/>
  <c r="L830" i="1"/>
  <c r="K830" i="1"/>
  <c r="J830" i="1"/>
  <c r="I830" i="1"/>
  <c r="H830" i="1"/>
  <c r="G830" i="1"/>
  <c r="M828" i="1"/>
  <c r="L828" i="1"/>
  <c r="K828" i="1"/>
  <c r="J828" i="1"/>
  <c r="I828" i="1"/>
  <c r="H828" i="1"/>
  <c r="G828" i="1"/>
  <c r="M826" i="1"/>
  <c r="L826" i="1"/>
  <c r="K826" i="1"/>
  <c r="J826" i="1"/>
  <c r="I826" i="1"/>
  <c r="H826" i="1"/>
  <c r="G826" i="1"/>
  <c r="M824" i="1"/>
  <c r="L824" i="1"/>
  <c r="K824" i="1"/>
  <c r="J824" i="1"/>
  <c r="I824" i="1"/>
  <c r="H824" i="1"/>
  <c r="G824" i="1"/>
  <c r="M822" i="1"/>
  <c r="L822" i="1"/>
  <c r="K822" i="1"/>
  <c r="J822" i="1"/>
  <c r="I822" i="1"/>
  <c r="H822" i="1"/>
  <c r="G822" i="1"/>
  <c r="M820" i="1"/>
  <c r="L820" i="1"/>
  <c r="K820" i="1"/>
  <c r="J820" i="1"/>
  <c r="I820" i="1"/>
  <c r="H820" i="1"/>
  <c r="G820" i="1"/>
  <c r="M818" i="1"/>
  <c r="L818" i="1"/>
  <c r="K818" i="1"/>
  <c r="J818" i="1"/>
  <c r="I818" i="1"/>
  <c r="H818" i="1"/>
  <c r="G818" i="1"/>
  <c r="M816" i="1"/>
  <c r="L816" i="1"/>
  <c r="K816" i="1"/>
  <c r="J816" i="1"/>
  <c r="I816" i="1"/>
  <c r="H816" i="1"/>
  <c r="G816" i="1"/>
  <c r="M814" i="1"/>
  <c r="L814" i="1"/>
  <c r="K814" i="1"/>
  <c r="J814" i="1"/>
  <c r="I814" i="1"/>
  <c r="H814" i="1"/>
  <c r="G814" i="1"/>
  <c r="M812" i="1"/>
  <c r="L812" i="1"/>
  <c r="K812" i="1"/>
  <c r="J812" i="1"/>
  <c r="I812" i="1"/>
  <c r="H812" i="1"/>
  <c r="G812" i="1"/>
  <c r="M810" i="1"/>
  <c r="L810" i="1"/>
  <c r="K810" i="1"/>
  <c r="J810" i="1"/>
  <c r="I810" i="1"/>
  <c r="H810" i="1"/>
  <c r="G810" i="1"/>
  <c r="M808" i="1"/>
  <c r="L808" i="1"/>
  <c r="K808" i="1"/>
  <c r="J808" i="1"/>
  <c r="I808" i="1"/>
  <c r="H808" i="1"/>
  <c r="G808" i="1"/>
  <c r="M806" i="1"/>
  <c r="L806" i="1"/>
  <c r="K806" i="1"/>
  <c r="J806" i="1"/>
  <c r="I806" i="1"/>
  <c r="H806" i="1"/>
  <c r="G806" i="1"/>
  <c r="M804" i="1"/>
  <c r="L804" i="1"/>
  <c r="K804" i="1"/>
  <c r="J804" i="1"/>
  <c r="I804" i="1"/>
  <c r="H804" i="1"/>
  <c r="G804" i="1"/>
  <c r="M802" i="1"/>
  <c r="L802" i="1"/>
  <c r="K802" i="1"/>
  <c r="J802" i="1"/>
  <c r="I802" i="1"/>
  <c r="H802" i="1"/>
  <c r="G802" i="1"/>
  <c r="M800" i="1"/>
  <c r="L800" i="1"/>
  <c r="K800" i="1"/>
  <c r="J800" i="1"/>
  <c r="I800" i="1"/>
  <c r="H800" i="1"/>
  <c r="G800" i="1"/>
  <c r="M798" i="1"/>
  <c r="L798" i="1"/>
  <c r="K798" i="1"/>
  <c r="J798" i="1"/>
  <c r="I798" i="1"/>
  <c r="H798" i="1"/>
  <c r="G798" i="1"/>
  <c r="M796" i="1"/>
  <c r="L796" i="1"/>
  <c r="K796" i="1"/>
  <c r="J796" i="1"/>
  <c r="I796" i="1"/>
  <c r="H796" i="1"/>
  <c r="G796" i="1"/>
  <c r="M794" i="1"/>
  <c r="L794" i="1"/>
  <c r="K794" i="1"/>
  <c r="J794" i="1"/>
  <c r="I794" i="1"/>
  <c r="H794" i="1"/>
  <c r="G794" i="1"/>
  <c r="M792" i="1"/>
  <c r="L792" i="1"/>
  <c r="K792" i="1"/>
  <c r="J792" i="1"/>
  <c r="I792" i="1"/>
  <c r="H792" i="1"/>
  <c r="G792" i="1"/>
  <c r="M790" i="1"/>
  <c r="L790" i="1"/>
  <c r="K790" i="1"/>
  <c r="J790" i="1"/>
  <c r="I790" i="1"/>
  <c r="H790" i="1"/>
  <c r="G790" i="1"/>
  <c r="M788" i="1"/>
  <c r="L788" i="1"/>
  <c r="K788" i="1"/>
  <c r="J788" i="1"/>
  <c r="I788" i="1"/>
  <c r="H788" i="1"/>
  <c r="G788" i="1"/>
  <c r="M786" i="1"/>
  <c r="L786" i="1"/>
  <c r="K786" i="1"/>
  <c r="J786" i="1"/>
  <c r="I786" i="1"/>
  <c r="H786" i="1"/>
  <c r="G786" i="1"/>
  <c r="M784" i="1"/>
  <c r="L784" i="1"/>
  <c r="K784" i="1"/>
  <c r="J784" i="1"/>
  <c r="I784" i="1"/>
  <c r="H784" i="1"/>
  <c r="G784" i="1"/>
  <c r="M782" i="1"/>
  <c r="L782" i="1"/>
  <c r="K782" i="1"/>
  <c r="J782" i="1"/>
  <c r="I782" i="1"/>
  <c r="H782" i="1"/>
  <c r="G782" i="1"/>
  <c r="M780" i="1"/>
  <c r="L780" i="1"/>
  <c r="K780" i="1"/>
  <c r="J780" i="1"/>
  <c r="I780" i="1"/>
  <c r="H780" i="1"/>
  <c r="G780" i="1"/>
  <c r="M778" i="1"/>
  <c r="L778" i="1"/>
  <c r="K778" i="1"/>
  <c r="J778" i="1"/>
  <c r="I778" i="1"/>
  <c r="H778" i="1"/>
  <c r="G778" i="1"/>
  <c r="M776" i="1"/>
  <c r="L776" i="1"/>
  <c r="K776" i="1"/>
  <c r="J776" i="1"/>
  <c r="I776" i="1"/>
  <c r="H776" i="1"/>
  <c r="G776" i="1"/>
  <c r="M774" i="1"/>
  <c r="L774" i="1"/>
  <c r="K774" i="1"/>
  <c r="J774" i="1"/>
  <c r="I774" i="1"/>
  <c r="H774" i="1"/>
  <c r="G774" i="1"/>
  <c r="M772" i="1"/>
  <c r="L772" i="1"/>
  <c r="K772" i="1"/>
  <c r="J772" i="1"/>
  <c r="I772" i="1"/>
  <c r="H772" i="1"/>
  <c r="G772" i="1"/>
  <c r="M770" i="1"/>
  <c r="L770" i="1"/>
  <c r="K770" i="1"/>
  <c r="J770" i="1"/>
  <c r="I770" i="1"/>
  <c r="H770" i="1"/>
  <c r="G770" i="1"/>
  <c r="M768" i="1"/>
  <c r="L768" i="1"/>
  <c r="K768" i="1"/>
  <c r="J768" i="1"/>
  <c r="I768" i="1"/>
  <c r="H768" i="1"/>
  <c r="G768" i="1"/>
  <c r="M766" i="1"/>
  <c r="L766" i="1"/>
  <c r="K766" i="1"/>
  <c r="J766" i="1"/>
  <c r="I766" i="1"/>
  <c r="H766" i="1"/>
  <c r="G766" i="1"/>
  <c r="M764" i="1"/>
  <c r="L764" i="1"/>
  <c r="K764" i="1"/>
  <c r="J764" i="1"/>
  <c r="I764" i="1"/>
  <c r="H764" i="1"/>
  <c r="G764" i="1"/>
  <c r="M762" i="1"/>
  <c r="L762" i="1"/>
  <c r="K762" i="1"/>
  <c r="J762" i="1"/>
  <c r="I762" i="1"/>
  <c r="H762" i="1"/>
  <c r="G762" i="1"/>
  <c r="M760" i="1"/>
  <c r="L760" i="1"/>
  <c r="K760" i="1"/>
  <c r="J760" i="1"/>
  <c r="I760" i="1"/>
  <c r="H760" i="1"/>
  <c r="G760" i="1"/>
  <c r="M758" i="1"/>
  <c r="L758" i="1"/>
  <c r="K758" i="1"/>
  <c r="J758" i="1"/>
  <c r="I758" i="1"/>
  <c r="H758" i="1"/>
  <c r="G758" i="1"/>
  <c r="M756" i="1"/>
  <c r="L756" i="1"/>
  <c r="K756" i="1"/>
  <c r="J756" i="1"/>
  <c r="I756" i="1"/>
  <c r="H756" i="1"/>
  <c r="G756" i="1"/>
  <c r="M754" i="1"/>
  <c r="L754" i="1"/>
  <c r="K754" i="1"/>
  <c r="J754" i="1"/>
  <c r="I754" i="1"/>
  <c r="H754" i="1"/>
  <c r="G754" i="1"/>
  <c r="M752" i="1"/>
  <c r="L752" i="1"/>
  <c r="K752" i="1"/>
  <c r="J752" i="1"/>
  <c r="I752" i="1"/>
  <c r="H752" i="1"/>
  <c r="G752" i="1"/>
  <c r="M750" i="1"/>
  <c r="L750" i="1"/>
  <c r="K750" i="1"/>
  <c r="J750" i="1"/>
  <c r="I750" i="1"/>
  <c r="H750" i="1"/>
  <c r="G750" i="1"/>
  <c r="M748" i="1"/>
  <c r="L748" i="1"/>
  <c r="K748" i="1"/>
  <c r="J748" i="1"/>
  <c r="I748" i="1"/>
  <c r="H748" i="1"/>
  <c r="G748" i="1"/>
  <c r="M746" i="1"/>
  <c r="L746" i="1"/>
  <c r="K746" i="1"/>
  <c r="J746" i="1"/>
  <c r="I746" i="1"/>
  <c r="H746" i="1"/>
  <c r="G746" i="1"/>
  <c r="M744" i="1"/>
  <c r="L744" i="1"/>
  <c r="K744" i="1"/>
  <c r="J744" i="1"/>
  <c r="I744" i="1"/>
  <c r="H744" i="1"/>
  <c r="G744" i="1"/>
  <c r="M742" i="1"/>
  <c r="L742" i="1"/>
  <c r="K742" i="1"/>
  <c r="J742" i="1"/>
  <c r="I742" i="1"/>
  <c r="H742" i="1"/>
  <c r="G742" i="1"/>
  <c r="M740" i="1"/>
  <c r="L740" i="1"/>
  <c r="K740" i="1"/>
  <c r="J740" i="1"/>
  <c r="I740" i="1"/>
  <c r="H740" i="1"/>
  <c r="G740" i="1"/>
  <c r="M738" i="1"/>
  <c r="L738" i="1"/>
  <c r="K738" i="1"/>
  <c r="J738" i="1"/>
  <c r="I738" i="1"/>
  <c r="H738" i="1"/>
  <c r="G738" i="1"/>
  <c r="M736" i="1"/>
  <c r="L736" i="1"/>
  <c r="K736" i="1"/>
  <c r="J736" i="1"/>
  <c r="I736" i="1"/>
  <c r="H736" i="1"/>
  <c r="G736" i="1"/>
  <c r="M734" i="1"/>
  <c r="L734" i="1"/>
  <c r="K734" i="1"/>
  <c r="J734" i="1"/>
  <c r="I734" i="1"/>
  <c r="H734" i="1"/>
  <c r="G734" i="1"/>
  <c r="M732" i="1"/>
  <c r="L732" i="1"/>
  <c r="K732" i="1"/>
  <c r="J732" i="1"/>
  <c r="I732" i="1"/>
  <c r="H732" i="1"/>
  <c r="G732" i="1"/>
  <c r="M730" i="1"/>
  <c r="L730" i="1"/>
  <c r="K730" i="1"/>
  <c r="J730" i="1"/>
  <c r="I730" i="1"/>
  <c r="H730" i="1"/>
  <c r="G730" i="1"/>
  <c r="M728" i="1"/>
  <c r="L728" i="1"/>
  <c r="K728" i="1"/>
  <c r="J728" i="1"/>
  <c r="I728" i="1"/>
  <c r="H728" i="1"/>
  <c r="G728" i="1"/>
  <c r="M726" i="1"/>
  <c r="L726" i="1"/>
  <c r="K726" i="1"/>
  <c r="J726" i="1"/>
  <c r="I726" i="1"/>
  <c r="H726" i="1"/>
  <c r="G726" i="1"/>
  <c r="M724" i="1"/>
  <c r="L724" i="1"/>
  <c r="K724" i="1"/>
  <c r="J724" i="1"/>
  <c r="I724" i="1"/>
  <c r="H724" i="1"/>
  <c r="G724" i="1"/>
  <c r="M722" i="1"/>
  <c r="L722" i="1"/>
  <c r="K722" i="1"/>
  <c r="J722" i="1"/>
  <c r="I722" i="1"/>
  <c r="H722" i="1"/>
  <c r="G722" i="1"/>
  <c r="M720" i="1"/>
  <c r="L720" i="1"/>
  <c r="K720" i="1"/>
  <c r="J720" i="1"/>
  <c r="I720" i="1"/>
  <c r="H720" i="1"/>
  <c r="G720" i="1"/>
  <c r="M718" i="1"/>
  <c r="L718" i="1"/>
  <c r="K718" i="1"/>
  <c r="J718" i="1"/>
  <c r="I718" i="1"/>
  <c r="H718" i="1"/>
  <c r="G718" i="1"/>
  <c r="M716" i="1"/>
  <c r="L716" i="1"/>
  <c r="K716" i="1"/>
  <c r="J716" i="1"/>
  <c r="I716" i="1"/>
  <c r="H716" i="1"/>
  <c r="G716" i="1"/>
  <c r="M714" i="1"/>
  <c r="L714" i="1"/>
  <c r="K714" i="1"/>
  <c r="J714" i="1"/>
  <c r="I714" i="1"/>
  <c r="H714" i="1"/>
  <c r="G714" i="1"/>
  <c r="M712" i="1"/>
  <c r="L712" i="1"/>
  <c r="K712" i="1"/>
  <c r="J712" i="1"/>
  <c r="I712" i="1"/>
  <c r="H712" i="1"/>
  <c r="G712" i="1"/>
  <c r="M710" i="1"/>
  <c r="L710" i="1"/>
  <c r="K710" i="1"/>
  <c r="J710" i="1"/>
  <c r="I710" i="1"/>
  <c r="H710" i="1"/>
  <c r="G710" i="1"/>
  <c r="M708" i="1"/>
  <c r="L708" i="1"/>
  <c r="K708" i="1"/>
  <c r="J708" i="1"/>
  <c r="I708" i="1"/>
  <c r="H708" i="1"/>
  <c r="G708" i="1"/>
  <c r="M706" i="1"/>
  <c r="L706" i="1"/>
  <c r="K706" i="1"/>
  <c r="J706" i="1"/>
  <c r="I706" i="1"/>
  <c r="H706" i="1"/>
  <c r="G706" i="1"/>
  <c r="M704" i="1"/>
  <c r="L704" i="1"/>
  <c r="K704" i="1"/>
  <c r="J704" i="1"/>
  <c r="I704" i="1"/>
  <c r="H704" i="1"/>
  <c r="G704" i="1"/>
  <c r="M702" i="1"/>
  <c r="L702" i="1"/>
  <c r="K702" i="1"/>
  <c r="J702" i="1"/>
  <c r="I702" i="1"/>
  <c r="H702" i="1"/>
  <c r="G702" i="1"/>
  <c r="M700" i="1"/>
  <c r="L700" i="1"/>
  <c r="K700" i="1"/>
  <c r="J700" i="1"/>
  <c r="I700" i="1"/>
  <c r="H700" i="1"/>
  <c r="G700" i="1"/>
  <c r="M698" i="1"/>
  <c r="L698" i="1"/>
  <c r="K698" i="1"/>
  <c r="J698" i="1"/>
  <c r="I698" i="1"/>
  <c r="H698" i="1"/>
  <c r="G698" i="1"/>
  <c r="M696" i="1"/>
  <c r="L696" i="1"/>
  <c r="K696" i="1"/>
  <c r="J696" i="1"/>
  <c r="I696" i="1"/>
  <c r="H696" i="1"/>
  <c r="G696" i="1"/>
  <c r="M694" i="1"/>
  <c r="L694" i="1"/>
  <c r="K694" i="1"/>
  <c r="J694" i="1"/>
  <c r="I694" i="1"/>
  <c r="H694" i="1"/>
  <c r="G694" i="1"/>
  <c r="M692" i="1"/>
  <c r="L692" i="1"/>
  <c r="K692" i="1"/>
  <c r="J692" i="1"/>
  <c r="I692" i="1"/>
  <c r="H692" i="1"/>
  <c r="G692" i="1"/>
  <c r="M690" i="1"/>
  <c r="L690" i="1"/>
  <c r="K690" i="1"/>
  <c r="J690" i="1"/>
  <c r="I690" i="1"/>
  <c r="H690" i="1"/>
  <c r="G690" i="1"/>
  <c r="M688" i="1"/>
  <c r="L688" i="1"/>
  <c r="K688" i="1"/>
  <c r="J688" i="1"/>
  <c r="I688" i="1"/>
  <c r="H688" i="1"/>
  <c r="G688" i="1"/>
  <c r="M686" i="1"/>
  <c r="L686" i="1"/>
  <c r="K686" i="1"/>
  <c r="J686" i="1"/>
  <c r="I686" i="1"/>
  <c r="H686" i="1"/>
  <c r="G686" i="1"/>
  <c r="M684" i="1"/>
  <c r="L684" i="1"/>
  <c r="K684" i="1"/>
  <c r="J684" i="1"/>
  <c r="I684" i="1"/>
  <c r="H684" i="1"/>
  <c r="G684" i="1"/>
  <c r="M682" i="1"/>
  <c r="L682" i="1"/>
  <c r="K682" i="1"/>
  <c r="J682" i="1"/>
  <c r="I682" i="1"/>
  <c r="H682" i="1"/>
  <c r="G682" i="1"/>
  <c r="M680" i="1"/>
  <c r="L680" i="1"/>
  <c r="K680" i="1"/>
  <c r="J680" i="1"/>
  <c r="I680" i="1"/>
  <c r="H680" i="1"/>
  <c r="G680" i="1"/>
  <c r="M678" i="1"/>
  <c r="L678" i="1"/>
  <c r="K678" i="1"/>
  <c r="J678" i="1"/>
  <c r="I678" i="1"/>
  <c r="H678" i="1"/>
  <c r="G678" i="1"/>
  <c r="M676" i="1"/>
  <c r="L676" i="1"/>
  <c r="K676" i="1"/>
  <c r="J676" i="1"/>
  <c r="I676" i="1"/>
  <c r="H676" i="1"/>
  <c r="G676" i="1"/>
  <c r="M674" i="1"/>
  <c r="L674" i="1"/>
  <c r="K674" i="1"/>
  <c r="J674" i="1"/>
  <c r="I674" i="1"/>
  <c r="H674" i="1"/>
  <c r="G674" i="1"/>
  <c r="M672" i="1"/>
  <c r="L672" i="1"/>
  <c r="K672" i="1"/>
  <c r="J672" i="1"/>
  <c r="I672" i="1"/>
  <c r="H672" i="1"/>
  <c r="G672" i="1"/>
  <c r="M670" i="1"/>
  <c r="L670" i="1"/>
  <c r="K670" i="1"/>
  <c r="J670" i="1"/>
  <c r="I670" i="1"/>
  <c r="H670" i="1"/>
  <c r="G670" i="1"/>
  <c r="M668" i="1"/>
  <c r="L668" i="1"/>
  <c r="K668" i="1"/>
  <c r="J668" i="1"/>
  <c r="I668" i="1"/>
  <c r="H668" i="1"/>
  <c r="G668" i="1"/>
  <c r="M666" i="1"/>
  <c r="L666" i="1"/>
  <c r="K666" i="1"/>
  <c r="J666" i="1"/>
  <c r="I666" i="1"/>
  <c r="H666" i="1"/>
  <c r="G666" i="1"/>
  <c r="M664" i="1"/>
  <c r="L664" i="1"/>
  <c r="K664" i="1"/>
  <c r="J664" i="1"/>
  <c r="I664" i="1"/>
  <c r="H664" i="1"/>
  <c r="G664" i="1"/>
  <c r="M662" i="1"/>
  <c r="L662" i="1"/>
  <c r="K662" i="1"/>
  <c r="J662" i="1"/>
  <c r="I662" i="1"/>
  <c r="H662" i="1"/>
  <c r="G662" i="1"/>
  <c r="M660" i="1"/>
  <c r="L660" i="1"/>
  <c r="K660" i="1"/>
  <c r="J660" i="1"/>
  <c r="I660" i="1"/>
  <c r="H660" i="1"/>
  <c r="G660" i="1"/>
  <c r="M658" i="1"/>
  <c r="L658" i="1"/>
  <c r="K658" i="1"/>
  <c r="J658" i="1"/>
  <c r="I658" i="1"/>
  <c r="H658" i="1"/>
  <c r="G658" i="1"/>
  <c r="M656" i="1"/>
  <c r="L656" i="1"/>
  <c r="K656" i="1"/>
  <c r="J656" i="1"/>
  <c r="I656" i="1"/>
  <c r="H656" i="1"/>
  <c r="G656" i="1"/>
  <c r="M654" i="1"/>
  <c r="L654" i="1"/>
  <c r="K654" i="1"/>
  <c r="J654" i="1"/>
  <c r="I654" i="1"/>
  <c r="H654" i="1"/>
  <c r="G654" i="1"/>
  <c r="M652" i="1"/>
  <c r="L652" i="1"/>
  <c r="K652" i="1"/>
  <c r="J652" i="1"/>
  <c r="I652" i="1"/>
  <c r="H652" i="1"/>
  <c r="G652" i="1"/>
  <c r="M650" i="1"/>
  <c r="L650" i="1"/>
  <c r="K650" i="1"/>
  <c r="J650" i="1"/>
  <c r="I650" i="1"/>
  <c r="H650" i="1"/>
  <c r="G650" i="1"/>
  <c r="M648" i="1"/>
  <c r="L648" i="1"/>
  <c r="K648" i="1"/>
  <c r="J648" i="1"/>
  <c r="I648" i="1"/>
  <c r="H648" i="1"/>
  <c r="G648" i="1"/>
  <c r="M646" i="1"/>
  <c r="L646" i="1"/>
  <c r="K646" i="1"/>
  <c r="J646" i="1"/>
  <c r="I646" i="1"/>
  <c r="H646" i="1"/>
  <c r="G646" i="1"/>
  <c r="M644" i="1"/>
  <c r="L644" i="1"/>
  <c r="K644" i="1"/>
  <c r="J644" i="1"/>
  <c r="I644" i="1"/>
  <c r="H644" i="1"/>
  <c r="G644" i="1"/>
  <c r="M642" i="1"/>
  <c r="L642" i="1"/>
  <c r="K642" i="1"/>
  <c r="J642" i="1"/>
  <c r="I642" i="1"/>
  <c r="H642" i="1"/>
  <c r="G642" i="1"/>
  <c r="M640" i="1"/>
  <c r="L640" i="1"/>
  <c r="K640" i="1"/>
  <c r="J640" i="1"/>
  <c r="I640" i="1"/>
  <c r="H640" i="1"/>
  <c r="G640" i="1"/>
  <c r="M638" i="1"/>
  <c r="L638" i="1"/>
  <c r="K638" i="1"/>
  <c r="J638" i="1"/>
  <c r="I638" i="1"/>
  <c r="H638" i="1"/>
  <c r="G638" i="1"/>
  <c r="M636" i="1"/>
  <c r="L636" i="1"/>
  <c r="K636" i="1"/>
  <c r="J636" i="1"/>
  <c r="I636" i="1"/>
  <c r="H636" i="1"/>
  <c r="G636" i="1"/>
  <c r="M634" i="1"/>
  <c r="L634" i="1"/>
  <c r="K634" i="1"/>
  <c r="J634" i="1"/>
  <c r="I634" i="1"/>
  <c r="H634" i="1"/>
  <c r="G634" i="1"/>
  <c r="M632" i="1"/>
  <c r="L632" i="1"/>
  <c r="K632" i="1"/>
  <c r="J632" i="1"/>
  <c r="I632" i="1"/>
  <c r="H632" i="1"/>
  <c r="G632" i="1"/>
  <c r="M630" i="1"/>
  <c r="L630" i="1"/>
  <c r="K630" i="1"/>
  <c r="J630" i="1"/>
  <c r="I630" i="1"/>
  <c r="H630" i="1"/>
  <c r="G630" i="1"/>
  <c r="M628" i="1"/>
  <c r="L628" i="1"/>
  <c r="K628" i="1"/>
  <c r="J628" i="1"/>
  <c r="I628" i="1"/>
  <c r="H628" i="1"/>
  <c r="G628" i="1"/>
  <c r="M626" i="1"/>
  <c r="L626" i="1"/>
  <c r="K626" i="1"/>
  <c r="J626" i="1"/>
  <c r="I626" i="1"/>
  <c r="H626" i="1"/>
  <c r="G626" i="1"/>
  <c r="M624" i="1"/>
  <c r="L624" i="1"/>
  <c r="K624" i="1"/>
  <c r="J624" i="1"/>
  <c r="I624" i="1"/>
  <c r="H624" i="1"/>
  <c r="G624" i="1"/>
  <c r="M622" i="1"/>
  <c r="L622" i="1"/>
  <c r="K622" i="1"/>
  <c r="J622" i="1"/>
  <c r="I622" i="1"/>
  <c r="H622" i="1"/>
  <c r="G622" i="1"/>
  <c r="M620" i="1"/>
  <c r="L620" i="1"/>
  <c r="K620" i="1"/>
  <c r="J620" i="1"/>
  <c r="I620" i="1"/>
  <c r="H620" i="1"/>
  <c r="G620" i="1"/>
  <c r="M618" i="1"/>
  <c r="L618" i="1"/>
  <c r="K618" i="1"/>
  <c r="J618" i="1"/>
  <c r="I618" i="1"/>
  <c r="H618" i="1"/>
  <c r="G618" i="1"/>
  <c r="M616" i="1"/>
  <c r="L616" i="1"/>
  <c r="K616" i="1"/>
  <c r="J616" i="1"/>
  <c r="I616" i="1"/>
  <c r="H616" i="1"/>
  <c r="G616" i="1"/>
  <c r="M614" i="1"/>
  <c r="L614" i="1"/>
  <c r="K614" i="1"/>
  <c r="J614" i="1"/>
  <c r="I614" i="1"/>
  <c r="H614" i="1"/>
  <c r="G614" i="1"/>
  <c r="M612" i="1"/>
  <c r="L612" i="1"/>
  <c r="K612" i="1"/>
  <c r="J612" i="1"/>
  <c r="I612" i="1"/>
  <c r="H612" i="1"/>
  <c r="G612" i="1"/>
  <c r="M610" i="1"/>
  <c r="L610" i="1"/>
  <c r="K610" i="1"/>
  <c r="J610" i="1"/>
  <c r="I610" i="1"/>
  <c r="H610" i="1"/>
  <c r="G610" i="1"/>
  <c r="M608" i="1"/>
  <c r="L608" i="1"/>
  <c r="K608" i="1"/>
  <c r="J608" i="1"/>
  <c r="I608" i="1"/>
  <c r="H608" i="1"/>
  <c r="G608" i="1"/>
  <c r="M606" i="1"/>
  <c r="L606" i="1"/>
  <c r="K606" i="1"/>
  <c r="J606" i="1"/>
  <c r="I606" i="1"/>
  <c r="H606" i="1"/>
  <c r="G606" i="1"/>
  <c r="M604" i="1"/>
  <c r="L604" i="1"/>
  <c r="K604" i="1"/>
  <c r="J604" i="1"/>
  <c r="I604" i="1"/>
  <c r="H604" i="1"/>
  <c r="G604" i="1"/>
  <c r="M602" i="1"/>
  <c r="L602" i="1"/>
  <c r="K602" i="1"/>
  <c r="J602" i="1"/>
  <c r="I602" i="1"/>
  <c r="H602" i="1"/>
  <c r="G602" i="1"/>
  <c r="M600" i="1"/>
  <c r="L600" i="1"/>
  <c r="K600" i="1"/>
  <c r="J600" i="1"/>
  <c r="I600" i="1"/>
  <c r="H600" i="1"/>
  <c r="G600" i="1"/>
  <c r="M598" i="1"/>
  <c r="L598" i="1"/>
  <c r="K598" i="1"/>
  <c r="J598" i="1"/>
  <c r="I598" i="1"/>
  <c r="H598" i="1"/>
  <c r="G598" i="1"/>
  <c r="M596" i="1"/>
  <c r="L596" i="1"/>
  <c r="K596" i="1"/>
  <c r="J596" i="1"/>
  <c r="I596" i="1"/>
  <c r="H596" i="1"/>
  <c r="G596" i="1"/>
  <c r="M594" i="1"/>
  <c r="L594" i="1"/>
  <c r="K594" i="1"/>
  <c r="J594" i="1"/>
  <c r="I594" i="1"/>
  <c r="H594" i="1"/>
  <c r="G594" i="1"/>
  <c r="M592" i="1"/>
  <c r="L592" i="1"/>
  <c r="K592" i="1"/>
  <c r="J592" i="1"/>
  <c r="I592" i="1"/>
  <c r="H592" i="1"/>
  <c r="G592" i="1"/>
  <c r="M590" i="1"/>
  <c r="L590" i="1"/>
  <c r="K590" i="1"/>
  <c r="J590" i="1"/>
  <c r="I590" i="1"/>
  <c r="H590" i="1"/>
  <c r="G590" i="1"/>
  <c r="M588" i="1"/>
  <c r="L588" i="1"/>
  <c r="K588" i="1"/>
  <c r="J588" i="1"/>
  <c r="I588" i="1"/>
  <c r="H588" i="1"/>
  <c r="G588" i="1"/>
  <c r="M586" i="1"/>
  <c r="L586" i="1"/>
  <c r="K586" i="1"/>
  <c r="J586" i="1"/>
  <c r="I586" i="1"/>
  <c r="H586" i="1"/>
  <c r="G586" i="1"/>
  <c r="M584" i="1"/>
  <c r="L584" i="1"/>
  <c r="K584" i="1"/>
  <c r="J584" i="1"/>
  <c r="I584" i="1"/>
  <c r="H584" i="1"/>
  <c r="G584" i="1"/>
  <c r="M582" i="1"/>
  <c r="L582" i="1"/>
  <c r="K582" i="1"/>
  <c r="J582" i="1"/>
  <c r="I582" i="1"/>
  <c r="H582" i="1"/>
  <c r="G582" i="1"/>
  <c r="M580" i="1"/>
  <c r="L580" i="1"/>
  <c r="K580" i="1"/>
  <c r="J580" i="1"/>
  <c r="I580" i="1"/>
  <c r="H580" i="1"/>
  <c r="G580" i="1"/>
  <c r="M578" i="1"/>
  <c r="L578" i="1"/>
  <c r="K578" i="1"/>
  <c r="J578" i="1"/>
  <c r="I578" i="1"/>
  <c r="H578" i="1"/>
  <c r="G578" i="1"/>
  <c r="M576" i="1"/>
  <c r="L576" i="1"/>
  <c r="K576" i="1"/>
  <c r="J576" i="1"/>
  <c r="I576" i="1"/>
  <c r="H576" i="1"/>
  <c r="G576" i="1"/>
  <c r="M574" i="1"/>
  <c r="L574" i="1"/>
  <c r="K574" i="1"/>
  <c r="J574" i="1"/>
  <c r="I574" i="1"/>
  <c r="H574" i="1"/>
  <c r="G574" i="1"/>
  <c r="M572" i="1"/>
  <c r="L572" i="1"/>
  <c r="K572" i="1"/>
  <c r="J572" i="1"/>
  <c r="I572" i="1"/>
  <c r="H572" i="1"/>
  <c r="G572" i="1"/>
  <c r="M570" i="1"/>
  <c r="L570" i="1"/>
  <c r="K570" i="1"/>
  <c r="J570" i="1"/>
  <c r="I570" i="1"/>
  <c r="H570" i="1"/>
  <c r="G570" i="1"/>
  <c r="M568" i="1"/>
  <c r="L568" i="1"/>
  <c r="K568" i="1"/>
  <c r="J568" i="1"/>
  <c r="I568" i="1"/>
  <c r="H568" i="1"/>
  <c r="G568" i="1"/>
  <c r="M566" i="1"/>
  <c r="L566" i="1"/>
  <c r="K566" i="1"/>
  <c r="J566" i="1"/>
  <c r="I566" i="1"/>
  <c r="H566" i="1"/>
  <c r="G566" i="1"/>
  <c r="M564" i="1"/>
  <c r="L564" i="1"/>
  <c r="K564" i="1"/>
  <c r="J564" i="1"/>
  <c r="I564" i="1"/>
  <c r="H564" i="1"/>
  <c r="G564" i="1"/>
  <c r="M562" i="1"/>
  <c r="L562" i="1"/>
  <c r="K562" i="1"/>
  <c r="J562" i="1"/>
  <c r="I562" i="1"/>
  <c r="H562" i="1"/>
  <c r="G562" i="1"/>
  <c r="M560" i="1"/>
  <c r="L560" i="1"/>
  <c r="K560" i="1"/>
  <c r="J560" i="1"/>
  <c r="I560" i="1"/>
  <c r="H560" i="1"/>
  <c r="G560" i="1"/>
  <c r="M558" i="1"/>
  <c r="L558" i="1"/>
  <c r="K558" i="1"/>
  <c r="J558" i="1"/>
  <c r="I558" i="1"/>
  <c r="H558" i="1"/>
  <c r="G558" i="1"/>
  <c r="M556" i="1"/>
  <c r="L556" i="1"/>
  <c r="K556" i="1"/>
  <c r="J556" i="1"/>
  <c r="I556" i="1"/>
  <c r="H556" i="1"/>
  <c r="G556" i="1"/>
  <c r="M554" i="1"/>
  <c r="L554" i="1"/>
  <c r="K554" i="1"/>
  <c r="J554" i="1"/>
  <c r="I554" i="1"/>
  <c r="H554" i="1"/>
  <c r="G554" i="1"/>
  <c r="M552" i="1"/>
  <c r="L552" i="1"/>
  <c r="K552" i="1"/>
  <c r="J552" i="1"/>
  <c r="I552" i="1"/>
  <c r="H552" i="1"/>
  <c r="G552" i="1"/>
  <c r="M550" i="1"/>
  <c r="L550" i="1"/>
  <c r="K550" i="1"/>
  <c r="J550" i="1"/>
  <c r="I550" i="1"/>
  <c r="H550" i="1"/>
  <c r="G550" i="1"/>
  <c r="M548" i="1"/>
  <c r="L548" i="1"/>
  <c r="K548" i="1"/>
  <c r="J548" i="1"/>
  <c r="I548" i="1"/>
  <c r="H548" i="1"/>
  <c r="G548" i="1"/>
  <c r="M546" i="1"/>
  <c r="L546" i="1"/>
  <c r="K546" i="1"/>
  <c r="J546" i="1"/>
  <c r="I546" i="1"/>
  <c r="H546" i="1"/>
  <c r="G546" i="1"/>
  <c r="M544" i="1"/>
  <c r="L544" i="1"/>
  <c r="K544" i="1"/>
  <c r="J544" i="1"/>
  <c r="I544" i="1"/>
  <c r="H544" i="1"/>
  <c r="G544" i="1"/>
  <c r="M542" i="1"/>
  <c r="L542" i="1"/>
  <c r="K542" i="1"/>
  <c r="J542" i="1"/>
  <c r="I542" i="1"/>
  <c r="H542" i="1"/>
  <c r="G542" i="1"/>
  <c r="M540" i="1"/>
  <c r="L540" i="1"/>
  <c r="K540" i="1"/>
  <c r="J540" i="1"/>
  <c r="I540" i="1"/>
  <c r="H540" i="1"/>
  <c r="G540" i="1"/>
  <c r="M538" i="1"/>
  <c r="L538" i="1"/>
  <c r="K538" i="1"/>
  <c r="J538" i="1"/>
  <c r="I538" i="1"/>
  <c r="H538" i="1"/>
  <c r="G538" i="1"/>
  <c r="M536" i="1"/>
  <c r="L536" i="1"/>
  <c r="K536" i="1"/>
  <c r="J536" i="1"/>
  <c r="I536" i="1"/>
  <c r="H536" i="1"/>
  <c r="G536" i="1"/>
  <c r="M534" i="1"/>
  <c r="L534" i="1"/>
  <c r="K534" i="1"/>
  <c r="J534" i="1"/>
  <c r="I534" i="1"/>
  <c r="H534" i="1"/>
  <c r="G534" i="1"/>
  <c r="M532" i="1"/>
  <c r="L532" i="1"/>
  <c r="K532" i="1"/>
  <c r="J532" i="1"/>
  <c r="I532" i="1"/>
  <c r="H532" i="1"/>
  <c r="G532" i="1"/>
  <c r="M530" i="1"/>
  <c r="L530" i="1"/>
  <c r="K530" i="1"/>
  <c r="J530" i="1"/>
  <c r="I530" i="1"/>
  <c r="H530" i="1"/>
  <c r="G530" i="1"/>
  <c r="M528" i="1"/>
  <c r="L528" i="1"/>
  <c r="K528" i="1"/>
  <c r="J528" i="1"/>
  <c r="I528" i="1"/>
  <c r="H528" i="1"/>
  <c r="G528" i="1"/>
  <c r="M526" i="1"/>
  <c r="L526" i="1"/>
  <c r="K526" i="1"/>
  <c r="J526" i="1"/>
  <c r="I526" i="1"/>
  <c r="H526" i="1"/>
  <c r="G526" i="1"/>
  <c r="M524" i="1"/>
  <c r="L524" i="1"/>
  <c r="K524" i="1"/>
  <c r="J524" i="1"/>
  <c r="I524" i="1"/>
  <c r="H524" i="1"/>
  <c r="G524" i="1"/>
  <c r="M522" i="1"/>
  <c r="L522" i="1"/>
  <c r="K522" i="1"/>
  <c r="J522" i="1"/>
  <c r="I522" i="1"/>
  <c r="H522" i="1"/>
  <c r="G522" i="1"/>
  <c r="M520" i="1"/>
  <c r="L520" i="1"/>
  <c r="K520" i="1"/>
  <c r="J520" i="1"/>
  <c r="I520" i="1"/>
  <c r="H520" i="1"/>
  <c r="G520" i="1"/>
  <c r="M518" i="1"/>
  <c r="L518" i="1"/>
  <c r="K518" i="1"/>
  <c r="J518" i="1"/>
  <c r="I518" i="1"/>
  <c r="H518" i="1"/>
  <c r="G518" i="1"/>
  <c r="M516" i="1"/>
  <c r="L516" i="1"/>
  <c r="K516" i="1"/>
  <c r="J516" i="1"/>
  <c r="I516" i="1"/>
  <c r="H516" i="1"/>
  <c r="G516" i="1"/>
  <c r="M514" i="1"/>
  <c r="L514" i="1"/>
  <c r="K514" i="1"/>
  <c r="J514" i="1"/>
  <c r="I514" i="1"/>
  <c r="H514" i="1"/>
  <c r="M512" i="1"/>
  <c r="L512" i="1"/>
  <c r="K512" i="1"/>
  <c r="J512" i="1"/>
  <c r="I512" i="1"/>
  <c r="H512" i="1"/>
  <c r="M510" i="1"/>
  <c r="L510" i="1"/>
  <c r="K510" i="1"/>
  <c r="J510" i="1"/>
  <c r="I510" i="1"/>
  <c r="H510" i="1"/>
  <c r="M508" i="1"/>
  <c r="L508" i="1"/>
  <c r="K508" i="1"/>
  <c r="J508" i="1"/>
  <c r="I508" i="1"/>
  <c r="H508" i="1"/>
  <c r="M506" i="1"/>
  <c r="L506" i="1"/>
  <c r="K506" i="1"/>
  <c r="J506" i="1"/>
  <c r="I506" i="1"/>
  <c r="H506" i="1"/>
  <c r="M504" i="1"/>
  <c r="L504" i="1"/>
  <c r="K504" i="1"/>
  <c r="J504" i="1"/>
  <c r="I504" i="1"/>
  <c r="H504" i="1"/>
  <c r="M502" i="1"/>
  <c r="L502" i="1"/>
  <c r="K502" i="1"/>
  <c r="J502" i="1"/>
  <c r="I502" i="1"/>
  <c r="H502" i="1"/>
  <c r="M500" i="1"/>
  <c r="L500" i="1"/>
  <c r="K500" i="1"/>
  <c r="J500" i="1"/>
  <c r="I500" i="1"/>
  <c r="H500" i="1"/>
  <c r="M498" i="1"/>
  <c r="L498" i="1"/>
  <c r="K498" i="1"/>
  <c r="J498" i="1"/>
  <c r="I498" i="1"/>
  <c r="H498" i="1"/>
  <c r="M496" i="1"/>
  <c r="L496" i="1"/>
  <c r="K496" i="1"/>
  <c r="J496" i="1"/>
  <c r="I496" i="1"/>
  <c r="H496" i="1"/>
  <c r="M494" i="1"/>
  <c r="L494" i="1"/>
  <c r="K494" i="1"/>
  <c r="J494" i="1"/>
  <c r="I494" i="1"/>
  <c r="H494" i="1"/>
  <c r="M492" i="1"/>
  <c r="L492" i="1"/>
  <c r="K492" i="1"/>
  <c r="J492" i="1"/>
  <c r="I492" i="1"/>
  <c r="H492" i="1"/>
  <c r="M490" i="1"/>
  <c r="L490" i="1"/>
  <c r="K490" i="1"/>
  <c r="J490" i="1"/>
  <c r="I490" i="1"/>
  <c r="H490" i="1"/>
  <c r="M488" i="1"/>
  <c r="L488" i="1"/>
  <c r="K488" i="1"/>
  <c r="J488" i="1"/>
  <c r="I488" i="1"/>
  <c r="H488" i="1"/>
  <c r="M486" i="1"/>
  <c r="L486" i="1"/>
  <c r="K486" i="1"/>
  <c r="J486" i="1"/>
  <c r="I486" i="1"/>
  <c r="H486" i="1"/>
  <c r="M484" i="1"/>
  <c r="L484" i="1"/>
  <c r="K484" i="1"/>
  <c r="J484" i="1"/>
  <c r="I484" i="1"/>
  <c r="H484" i="1"/>
  <c r="M482" i="1"/>
  <c r="L482" i="1"/>
  <c r="K482" i="1"/>
  <c r="J482" i="1"/>
  <c r="I482" i="1"/>
  <c r="H482" i="1"/>
  <c r="M480" i="1"/>
  <c r="L480" i="1"/>
  <c r="K480" i="1"/>
  <c r="J480" i="1"/>
  <c r="I480" i="1"/>
  <c r="H480" i="1"/>
  <c r="M478" i="1"/>
  <c r="L478" i="1"/>
  <c r="K478" i="1"/>
  <c r="J478" i="1"/>
  <c r="I478" i="1"/>
  <c r="H478" i="1"/>
  <c r="M476" i="1"/>
  <c r="L476" i="1"/>
  <c r="K476" i="1"/>
  <c r="J476" i="1"/>
  <c r="I476" i="1"/>
  <c r="H476" i="1"/>
  <c r="M474" i="1"/>
  <c r="L474" i="1"/>
  <c r="K474" i="1"/>
  <c r="J474" i="1"/>
  <c r="I474" i="1"/>
  <c r="H474" i="1"/>
  <c r="M472" i="1"/>
  <c r="L472" i="1"/>
  <c r="K472" i="1"/>
  <c r="J472" i="1"/>
  <c r="I472" i="1"/>
  <c r="H472" i="1"/>
  <c r="M470" i="1"/>
  <c r="L470" i="1"/>
  <c r="K470" i="1"/>
  <c r="J470" i="1"/>
  <c r="I470" i="1"/>
  <c r="H470" i="1"/>
  <c r="M468" i="1"/>
  <c r="L468" i="1"/>
  <c r="K468" i="1"/>
  <c r="J468" i="1"/>
  <c r="I468" i="1"/>
  <c r="H468" i="1"/>
  <c r="M466" i="1"/>
  <c r="L466" i="1"/>
  <c r="K466" i="1"/>
  <c r="J466" i="1"/>
  <c r="I466" i="1"/>
  <c r="H466" i="1"/>
  <c r="M464" i="1"/>
  <c r="L464" i="1"/>
  <c r="K464" i="1"/>
  <c r="J464" i="1"/>
  <c r="I464" i="1"/>
  <c r="H464" i="1"/>
  <c r="M462" i="1"/>
  <c r="L462" i="1"/>
  <c r="K462" i="1"/>
  <c r="J462" i="1"/>
  <c r="I462" i="1"/>
  <c r="H462" i="1"/>
  <c r="M460" i="1"/>
  <c r="L460" i="1"/>
  <c r="K460" i="1"/>
  <c r="J460" i="1"/>
  <c r="I460" i="1"/>
  <c r="H460" i="1"/>
  <c r="M458" i="1"/>
  <c r="L458" i="1"/>
  <c r="K458" i="1"/>
  <c r="J458" i="1"/>
  <c r="I458" i="1"/>
  <c r="H458" i="1"/>
  <c r="M456" i="1"/>
  <c r="L456" i="1"/>
  <c r="K456" i="1"/>
  <c r="J456" i="1"/>
  <c r="I456" i="1"/>
  <c r="H456" i="1"/>
  <c r="M454" i="1"/>
  <c r="L454" i="1"/>
  <c r="K454" i="1"/>
  <c r="J454" i="1"/>
  <c r="I454" i="1"/>
  <c r="H454" i="1"/>
  <c r="M452" i="1"/>
  <c r="L452" i="1"/>
  <c r="K452" i="1"/>
  <c r="J452" i="1"/>
  <c r="I452" i="1"/>
  <c r="H452" i="1"/>
  <c r="M450" i="1"/>
  <c r="L450" i="1"/>
  <c r="K450" i="1"/>
  <c r="J450" i="1"/>
  <c r="I450" i="1"/>
  <c r="H450" i="1"/>
  <c r="M448" i="1"/>
  <c r="L448" i="1"/>
  <c r="K448" i="1"/>
  <c r="J448" i="1"/>
  <c r="I448" i="1"/>
  <c r="H448" i="1"/>
  <c r="M446" i="1"/>
  <c r="L446" i="1"/>
  <c r="K446" i="1"/>
  <c r="J446" i="1"/>
  <c r="I446" i="1"/>
  <c r="H446" i="1"/>
  <c r="M444" i="1"/>
  <c r="L444" i="1"/>
  <c r="K444" i="1"/>
  <c r="J444" i="1"/>
  <c r="I444" i="1"/>
  <c r="H444" i="1"/>
  <c r="M442" i="1"/>
  <c r="L442" i="1"/>
  <c r="K442" i="1"/>
  <c r="J442" i="1"/>
  <c r="I442" i="1"/>
  <c r="H442" i="1"/>
  <c r="M440" i="1"/>
  <c r="L440" i="1"/>
  <c r="K440" i="1"/>
  <c r="J440" i="1"/>
  <c r="I440" i="1"/>
  <c r="H440" i="1"/>
  <c r="M438" i="1"/>
  <c r="L438" i="1"/>
  <c r="K438" i="1"/>
  <c r="J438" i="1"/>
  <c r="I438" i="1"/>
  <c r="H438" i="1"/>
  <c r="M436" i="1"/>
  <c r="L436" i="1"/>
  <c r="K436" i="1"/>
  <c r="J436" i="1"/>
  <c r="I436" i="1"/>
  <c r="H436" i="1"/>
  <c r="M434" i="1"/>
  <c r="L434" i="1"/>
  <c r="K434" i="1"/>
  <c r="J434" i="1"/>
  <c r="I434" i="1"/>
  <c r="H434" i="1"/>
  <c r="M432" i="1"/>
  <c r="L432" i="1"/>
  <c r="K432" i="1"/>
  <c r="J432" i="1"/>
  <c r="I432" i="1"/>
  <c r="H432" i="1"/>
  <c r="M430" i="1"/>
  <c r="L430" i="1"/>
  <c r="K430" i="1"/>
  <c r="J430" i="1"/>
  <c r="I430" i="1"/>
  <c r="H430" i="1"/>
  <c r="M428" i="1"/>
  <c r="L428" i="1"/>
  <c r="K428" i="1"/>
  <c r="J428" i="1"/>
  <c r="I428" i="1"/>
  <c r="H428" i="1"/>
  <c r="M426" i="1"/>
  <c r="L426" i="1"/>
  <c r="K426" i="1"/>
  <c r="J426" i="1"/>
  <c r="I426" i="1"/>
  <c r="H426" i="1"/>
  <c r="M424" i="1"/>
  <c r="L424" i="1"/>
  <c r="K424" i="1"/>
  <c r="J424" i="1"/>
  <c r="I424" i="1"/>
  <c r="H424" i="1"/>
  <c r="M422" i="1"/>
  <c r="L422" i="1"/>
  <c r="K422" i="1"/>
  <c r="J422" i="1"/>
  <c r="I422" i="1"/>
  <c r="H422" i="1"/>
  <c r="M420" i="1"/>
  <c r="L420" i="1"/>
  <c r="K420" i="1"/>
  <c r="J420" i="1"/>
  <c r="I420" i="1"/>
  <c r="H420" i="1"/>
  <c r="M418" i="1"/>
  <c r="L418" i="1"/>
  <c r="K418" i="1"/>
  <c r="J418" i="1"/>
  <c r="I418" i="1"/>
  <c r="H418" i="1"/>
  <c r="M416" i="1"/>
  <c r="L416" i="1"/>
  <c r="K416" i="1"/>
  <c r="J416" i="1"/>
  <c r="I416" i="1"/>
  <c r="H416" i="1"/>
  <c r="M414" i="1"/>
  <c r="L414" i="1"/>
  <c r="K414" i="1"/>
  <c r="J414" i="1"/>
  <c r="I414" i="1"/>
  <c r="H414" i="1"/>
  <c r="M412" i="1"/>
  <c r="L412" i="1"/>
  <c r="K412" i="1"/>
  <c r="J412" i="1"/>
  <c r="I412" i="1"/>
  <c r="H412" i="1"/>
  <c r="M410" i="1"/>
  <c r="L410" i="1"/>
  <c r="K410" i="1"/>
  <c r="J410" i="1"/>
  <c r="I410" i="1"/>
  <c r="H410" i="1"/>
  <c r="M408" i="1"/>
  <c r="L408" i="1"/>
  <c r="K408" i="1"/>
  <c r="J408" i="1"/>
  <c r="I408" i="1"/>
  <c r="H408" i="1"/>
  <c r="M406" i="1"/>
  <c r="L406" i="1"/>
  <c r="K406" i="1"/>
  <c r="J406" i="1"/>
  <c r="I406" i="1"/>
  <c r="H406" i="1"/>
  <c r="M404" i="1"/>
  <c r="L404" i="1"/>
  <c r="K404" i="1"/>
  <c r="J404" i="1"/>
  <c r="I404" i="1"/>
  <c r="H404" i="1"/>
  <c r="M402" i="1"/>
  <c r="L402" i="1"/>
  <c r="K402" i="1"/>
  <c r="J402" i="1"/>
  <c r="I402" i="1"/>
  <c r="H402" i="1"/>
  <c r="M400" i="1"/>
  <c r="L400" i="1"/>
  <c r="K400" i="1"/>
  <c r="J400" i="1"/>
  <c r="I400" i="1"/>
  <c r="H400" i="1"/>
  <c r="M398" i="1"/>
  <c r="L398" i="1"/>
  <c r="K398" i="1"/>
  <c r="J398" i="1"/>
  <c r="I398" i="1"/>
  <c r="H398" i="1"/>
  <c r="M396" i="1"/>
  <c r="L396" i="1"/>
  <c r="K396" i="1"/>
  <c r="J396" i="1"/>
  <c r="I396" i="1"/>
  <c r="H396" i="1"/>
  <c r="M394" i="1"/>
  <c r="L394" i="1"/>
  <c r="K394" i="1"/>
  <c r="J394" i="1"/>
  <c r="I394" i="1"/>
  <c r="H394" i="1"/>
  <c r="M392" i="1"/>
  <c r="L392" i="1"/>
  <c r="K392" i="1"/>
  <c r="J392" i="1"/>
  <c r="I392" i="1"/>
  <c r="H392" i="1"/>
  <c r="M390" i="1"/>
  <c r="L390" i="1"/>
  <c r="K390" i="1"/>
  <c r="J390" i="1"/>
  <c r="I390" i="1"/>
  <c r="H390" i="1"/>
  <c r="M388" i="1"/>
  <c r="L388" i="1"/>
  <c r="K388" i="1"/>
  <c r="J388" i="1"/>
  <c r="I388" i="1"/>
  <c r="H388" i="1"/>
  <c r="M386" i="1"/>
  <c r="L386" i="1"/>
  <c r="K386" i="1"/>
  <c r="J386" i="1"/>
  <c r="I386" i="1"/>
  <c r="H386" i="1"/>
  <c r="M384" i="1"/>
  <c r="L384" i="1"/>
  <c r="K384" i="1"/>
  <c r="J384" i="1"/>
  <c r="I384" i="1"/>
  <c r="H384" i="1"/>
  <c r="M382" i="1"/>
  <c r="L382" i="1"/>
  <c r="K382" i="1"/>
  <c r="J382" i="1"/>
  <c r="I382" i="1"/>
  <c r="H382" i="1"/>
  <c r="M380" i="1"/>
  <c r="L380" i="1"/>
  <c r="K380" i="1"/>
  <c r="J380" i="1"/>
  <c r="I380" i="1"/>
  <c r="H380" i="1"/>
  <c r="M378" i="1"/>
  <c r="L378" i="1"/>
  <c r="K378" i="1"/>
  <c r="J378" i="1"/>
  <c r="I378" i="1"/>
  <c r="H378" i="1"/>
  <c r="M376" i="1"/>
  <c r="L376" i="1"/>
  <c r="K376" i="1"/>
  <c r="J376" i="1"/>
  <c r="I376" i="1"/>
  <c r="H376" i="1"/>
  <c r="M374" i="1"/>
  <c r="L374" i="1"/>
  <c r="K374" i="1"/>
  <c r="J374" i="1"/>
  <c r="I374" i="1"/>
  <c r="H374" i="1"/>
  <c r="M372" i="1"/>
  <c r="L372" i="1"/>
  <c r="K372" i="1"/>
  <c r="J372" i="1"/>
  <c r="I372" i="1"/>
  <c r="H372" i="1"/>
  <c r="M370" i="1"/>
  <c r="L370" i="1"/>
  <c r="K370" i="1"/>
  <c r="J370" i="1"/>
  <c r="I370" i="1"/>
  <c r="H370" i="1"/>
  <c r="M368" i="1"/>
  <c r="L368" i="1"/>
  <c r="K368" i="1"/>
  <c r="J368" i="1"/>
  <c r="I368" i="1"/>
  <c r="H368" i="1"/>
  <c r="M366" i="1"/>
  <c r="L366" i="1"/>
  <c r="K366" i="1"/>
  <c r="J366" i="1"/>
  <c r="I366" i="1"/>
  <c r="H366" i="1"/>
  <c r="M364" i="1"/>
  <c r="L364" i="1"/>
  <c r="K364" i="1"/>
  <c r="J364" i="1"/>
  <c r="I364" i="1"/>
  <c r="H364" i="1"/>
  <c r="M362" i="1"/>
  <c r="L362" i="1"/>
  <c r="K362" i="1"/>
  <c r="J362" i="1"/>
  <c r="I362" i="1"/>
  <c r="H362" i="1"/>
  <c r="M360" i="1"/>
  <c r="L360" i="1"/>
  <c r="K360" i="1"/>
  <c r="J360" i="1"/>
  <c r="I360" i="1"/>
  <c r="H360" i="1"/>
  <c r="M358" i="1"/>
  <c r="L358" i="1"/>
  <c r="K358" i="1"/>
  <c r="J358" i="1"/>
  <c r="I358" i="1"/>
  <c r="H358" i="1"/>
  <c r="M356" i="1"/>
  <c r="L356" i="1"/>
  <c r="K356" i="1"/>
  <c r="J356" i="1"/>
  <c r="I356" i="1"/>
  <c r="H356" i="1"/>
  <c r="M354" i="1"/>
  <c r="L354" i="1"/>
  <c r="K354" i="1"/>
  <c r="J354" i="1"/>
  <c r="I354" i="1"/>
  <c r="H354" i="1"/>
  <c r="M352" i="1"/>
  <c r="L352" i="1"/>
  <c r="K352" i="1"/>
  <c r="J352" i="1"/>
  <c r="I352" i="1"/>
  <c r="H352" i="1"/>
  <c r="M350" i="1"/>
  <c r="L350" i="1"/>
  <c r="K350" i="1"/>
  <c r="J350" i="1"/>
  <c r="I350" i="1"/>
  <c r="H350" i="1"/>
  <c r="M348" i="1"/>
  <c r="L348" i="1"/>
  <c r="K348" i="1"/>
  <c r="J348" i="1"/>
  <c r="I348" i="1"/>
  <c r="H348" i="1"/>
  <c r="M346" i="1"/>
  <c r="L346" i="1"/>
  <c r="K346" i="1"/>
  <c r="J346" i="1"/>
  <c r="I346" i="1"/>
  <c r="H346" i="1"/>
  <c r="M344" i="1"/>
  <c r="L344" i="1"/>
  <c r="K344" i="1"/>
  <c r="J344" i="1"/>
  <c r="I344" i="1"/>
  <c r="H344" i="1"/>
  <c r="M342" i="1"/>
  <c r="L342" i="1"/>
  <c r="K342" i="1"/>
  <c r="J342" i="1"/>
  <c r="I342" i="1"/>
  <c r="H342" i="1"/>
  <c r="M340" i="1"/>
  <c r="L340" i="1"/>
  <c r="K340" i="1"/>
  <c r="J340" i="1"/>
  <c r="I340" i="1"/>
  <c r="H340" i="1"/>
  <c r="M338" i="1"/>
  <c r="L338" i="1"/>
  <c r="K338" i="1"/>
  <c r="J338" i="1"/>
  <c r="I338" i="1"/>
  <c r="H338" i="1"/>
  <c r="M336" i="1"/>
  <c r="L336" i="1"/>
  <c r="K336" i="1"/>
  <c r="J336" i="1"/>
  <c r="I336" i="1"/>
  <c r="H336" i="1"/>
  <c r="M334" i="1"/>
  <c r="L334" i="1"/>
  <c r="K334" i="1"/>
  <c r="J334" i="1"/>
  <c r="I334" i="1"/>
  <c r="H334" i="1"/>
  <c r="M332" i="1"/>
  <c r="L332" i="1"/>
  <c r="K332" i="1"/>
  <c r="J332" i="1"/>
  <c r="I332" i="1"/>
  <c r="H332" i="1"/>
  <c r="M330" i="1"/>
  <c r="L330" i="1"/>
  <c r="K330" i="1"/>
  <c r="J330" i="1"/>
  <c r="I330" i="1"/>
  <c r="H330" i="1"/>
  <c r="M328" i="1"/>
  <c r="L328" i="1"/>
  <c r="K328" i="1"/>
  <c r="J328" i="1"/>
  <c r="I328" i="1"/>
  <c r="H328" i="1"/>
  <c r="M326" i="1"/>
  <c r="L326" i="1"/>
  <c r="K326" i="1"/>
  <c r="J326" i="1"/>
  <c r="I326" i="1"/>
  <c r="H326" i="1"/>
  <c r="M324" i="1"/>
  <c r="L324" i="1"/>
  <c r="K324" i="1"/>
  <c r="J324" i="1"/>
  <c r="I324" i="1"/>
  <c r="H324" i="1"/>
  <c r="M322" i="1"/>
  <c r="L322" i="1"/>
  <c r="K322" i="1"/>
  <c r="J322" i="1"/>
  <c r="I322" i="1"/>
  <c r="H322" i="1"/>
  <c r="M320" i="1"/>
  <c r="L320" i="1"/>
  <c r="K320" i="1"/>
  <c r="J320" i="1"/>
  <c r="I320" i="1"/>
  <c r="H320" i="1"/>
  <c r="M318" i="1"/>
  <c r="L318" i="1"/>
  <c r="K318" i="1"/>
  <c r="J318" i="1"/>
  <c r="I318" i="1"/>
  <c r="H318" i="1"/>
  <c r="M316" i="1"/>
  <c r="L316" i="1"/>
  <c r="K316" i="1"/>
  <c r="J316" i="1"/>
  <c r="I316" i="1"/>
  <c r="H316" i="1"/>
  <c r="M314" i="1"/>
  <c r="L314" i="1"/>
  <c r="K314" i="1"/>
  <c r="J314" i="1"/>
  <c r="I314" i="1"/>
  <c r="H314" i="1"/>
  <c r="M312" i="1"/>
  <c r="L312" i="1"/>
  <c r="K312" i="1"/>
  <c r="J312" i="1"/>
  <c r="I312" i="1"/>
  <c r="H312" i="1"/>
  <c r="M310" i="1"/>
  <c r="L310" i="1"/>
  <c r="K310" i="1"/>
  <c r="J310" i="1"/>
  <c r="I310" i="1"/>
  <c r="H310" i="1"/>
  <c r="M308" i="1"/>
  <c r="L308" i="1"/>
  <c r="K308" i="1"/>
  <c r="J308" i="1"/>
  <c r="I308" i="1"/>
  <c r="H308" i="1"/>
  <c r="M306" i="1"/>
  <c r="L306" i="1"/>
  <c r="K306" i="1"/>
  <c r="J306" i="1"/>
  <c r="I306" i="1"/>
  <c r="H306" i="1"/>
  <c r="M304" i="1"/>
  <c r="L304" i="1"/>
  <c r="K304" i="1"/>
  <c r="J304" i="1"/>
  <c r="I304" i="1"/>
  <c r="H304" i="1"/>
  <c r="M302" i="1"/>
  <c r="L302" i="1"/>
  <c r="K302" i="1"/>
  <c r="J302" i="1"/>
  <c r="I302" i="1"/>
  <c r="H302" i="1"/>
  <c r="M300" i="1"/>
  <c r="L300" i="1"/>
  <c r="K300" i="1"/>
  <c r="J300" i="1"/>
  <c r="I300" i="1"/>
  <c r="H300" i="1"/>
  <c r="M298" i="1"/>
  <c r="L298" i="1"/>
  <c r="K298" i="1"/>
  <c r="J298" i="1"/>
  <c r="I298" i="1"/>
  <c r="H298" i="1"/>
  <c r="M296" i="1"/>
  <c r="L296" i="1"/>
  <c r="K296" i="1"/>
  <c r="J296" i="1"/>
  <c r="I296" i="1"/>
  <c r="H296" i="1"/>
  <c r="M294" i="1"/>
  <c r="L294" i="1"/>
  <c r="K294" i="1"/>
  <c r="J294" i="1"/>
  <c r="I294" i="1"/>
  <c r="H294" i="1"/>
  <c r="M292" i="1"/>
  <c r="L292" i="1"/>
  <c r="K292" i="1"/>
  <c r="J292" i="1"/>
  <c r="I292" i="1"/>
  <c r="H292" i="1"/>
  <c r="M290" i="1"/>
  <c r="L290" i="1"/>
  <c r="K290" i="1"/>
  <c r="J290" i="1"/>
  <c r="I290" i="1"/>
  <c r="H290" i="1"/>
  <c r="M288" i="1"/>
  <c r="L288" i="1"/>
  <c r="K288" i="1"/>
  <c r="J288" i="1"/>
  <c r="I288" i="1"/>
  <c r="H288" i="1"/>
  <c r="M286" i="1"/>
  <c r="L286" i="1"/>
  <c r="K286" i="1"/>
  <c r="J286" i="1"/>
  <c r="I286" i="1"/>
  <c r="H286" i="1"/>
  <c r="M284" i="1"/>
  <c r="L284" i="1"/>
  <c r="K284" i="1"/>
  <c r="J284" i="1"/>
  <c r="I284" i="1"/>
  <c r="H284" i="1"/>
  <c r="M282" i="1"/>
  <c r="L282" i="1"/>
  <c r="K282" i="1"/>
  <c r="J282" i="1"/>
  <c r="I282" i="1"/>
  <c r="H282" i="1"/>
  <c r="M280" i="1"/>
  <c r="L280" i="1"/>
  <c r="K280" i="1"/>
  <c r="J280" i="1"/>
  <c r="I280" i="1"/>
  <c r="H280" i="1"/>
  <c r="M278" i="1"/>
  <c r="L278" i="1"/>
  <c r="K278" i="1"/>
  <c r="J278" i="1"/>
  <c r="I278" i="1"/>
  <c r="H278" i="1"/>
  <c r="M276" i="1"/>
  <c r="L276" i="1"/>
  <c r="K276" i="1"/>
  <c r="J276" i="1"/>
  <c r="I276" i="1"/>
  <c r="H276" i="1"/>
  <c r="M274" i="1"/>
  <c r="L274" i="1"/>
  <c r="K274" i="1"/>
  <c r="J274" i="1"/>
  <c r="I274" i="1"/>
  <c r="H274" i="1"/>
  <c r="M272" i="1"/>
  <c r="L272" i="1"/>
  <c r="K272" i="1"/>
  <c r="J272" i="1"/>
  <c r="I272" i="1"/>
  <c r="H272" i="1"/>
  <c r="M270" i="1"/>
  <c r="L270" i="1"/>
  <c r="K270" i="1"/>
  <c r="J270" i="1"/>
  <c r="I270" i="1"/>
  <c r="H270" i="1"/>
  <c r="M268" i="1"/>
  <c r="L268" i="1"/>
  <c r="K268" i="1"/>
  <c r="J268" i="1"/>
  <c r="I268" i="1"/>
  <c r="H268" i="1"/>
  <c r="M266" i="1"/>
  <c r="L266" i="1"/>
  <c r="K266" i="1"/>
  <c r="J266" i="1"/>
  <c r="I266" i="1"/>
  <c r="H266" i="1"/>
  <c r="M264" i="1"/>
  <c r="L264" i="1"/>
  <c r="K264" i="1"/>
  <c r="J264" i="1"/>
  <c r="I264" i="1"/>
  <c r="H264" i="1"/>
  <c r="M262" i="1"/>
  <c r="L262" i="1"/>
  <c r="K262" i="1"/>
  <c r="J262" i="1"/>
  <c r="I262" i="1"/>
  <c r="H262" i="1"/>
  <c r="M260" i="1"/>
  <c r="L260" i="1"/>
  <c r="K260" i="1"/>
  <c r="J260" i="1"/>
  <c r="I260" i="1"/>
  <c r="H260" i="1"/>
  <c r="M258" i="1"/>
  <c r="L258" i="1"/>
  <c r="K258" i="1"/>
  <c r="J258" i="1"/>
  <c r="I258" i="1"/>
  <c r="H258" i="1"/>
  <c r="M256" i="1"/>
  <c r="L256" i="1"/>
  <c r="K256" i="1"/>
  <c r="J256" i="1"/>
  <c r="I256" i="1"/>
  <c r="H256" i="1"/>
  <c r="M254" i="1"/>
  <c r="L254" i="1"/>
  <c r="K254" i="1"/>
  <c r="J254" i="1"/>
  <c r="I254" i="1"/>
  <c r="H254" i="1"/>
  <c r="M252" i="1"/>
  <c r="L252" i="1"/>
  <c r="K252" i="1"/>
  <c r="J252" i="1"/>
  <c r="I252" i="1"/>
  <c r="H252" i="1"/>
  <c r="M250" i="1"/>
  <c r="L250" i="1"/>
  <c r="K250" i="1"/>
  <c r="J250" i="1"/>
  <c r="I250" i="1"/>
  <c r="H250" i="1"/>
  <c r="M248" i="1"/>
  <c r="L248" i="1"/>
  <c r="K248" i="1"/>
  <c r="J248" i="1"/>
  <c r="I248" i="1"/>
  <c r="H248" i="1"/>
  <c r="M246" i="1"/>
  <c r="L246" i="1"/>
  <c r="K246" i="1"/>
  <c r="J246" i="1"/>
  <c r="I246" i="1"/>
  <c r="H246" i="1"/>
  <c r="M244" i="1"/>
  <c r="L244" i="1"/>
  <c r="K244" i="1"/>
  <c r="J244" i="1"/>
  <c r="I244" i="1"/>
  <c r="H244" i="1"/>
  <c r="M242" i="1"/>
  <c r="L242" i="1"/>
  <c r="K242" i="1"/>
  <c r="J242" i="1"/>
  <c r="I242" i="1"/>
  <c r="H242" i="1"/>
  <c r="M240" i="1"/>
  <c r="L240" i="1"/>
  <c r="K240" i="1"/>
  <c r="J240" i="1"/>
  <c r="I240" i="1"/>
  <c r="H240" i="1"/>
  <c r="M238" i="1"/>
  <c r="L238" i="1"/>
  <c r="K238" i="1"/>
  <c r="J238" i="1"/>
  <c r="I238" i="1"/>
  <c r="H238" i="1"/>
  <c r="M236" i="1"/>
  <c r="L236" i="1"/>
  <c r="K236" i="1"/>
  <c r="J236" i="1"/>
  <c r="I236" i="1"/>
  <c r="H236" i="1"/>
  <c r="M234" i="1"/>
  <c r="L234" i="1"/>
  <c r="K234" i="1"/>
  <c r="J234" i="1"/>
  <c r="I234" i="1"/>
  <c r="H234" i="1"/>
  <c r="M232" i="1"/>
  <c r="L232" i="1"/>
  <c r="K232" i="1"/>
  <c r="J232" i="1"/>
  <c r="I232" i="1"/>
  <c r="H232" i="1"/>
  <c r="M230" i="1"/>
  <c r="L230" i="1"/>
  <c r="K230" i="1"/>
  <c r="J230" i="1"/>
  <c r="I230" i="1"/>
  <c r="H230" i="1"/>
  <c r="M228" i="1"/>
  <c r="L228" i="1"/>
  <c r="K228" i="1"/>
  <c r="J228" i="1"/>
  <c r="I228" i="1"/>
  <c r="H228" i="1"/>
  <c r="M226" i="1"/>
  <c r="L226" i="1"/>
  <c r="K226" i="1"/>
  <c r="J226" i="1"/>
  <c r="I226" i="1"/>
  <c r="H226" i="1"/>
  <c r="M224" i="1"/>
  <c r="L224" i="1"/>
  <c r="K224" i="1"/>
  <c r="J224" i="1"/>
  <c r="I224" i="1"/>
  <c r="H224" i="1"/>
  <c r="M222" i="1"/>
  <c r="L222" i="1"/>
  <c r="K222" i="1"/>
  <c r="J222" i="1"/>
  <c r="I222" i="1"/>
  <c r="H222" i="1"/>
  <c r="M220" i="1"/>
  <c r="L220" i="1"/>
  <c r="K220" i="1"/>
  <c r="J220" i="1"/>
  <c r="I220" i="1"/>
  <c r="H220" i="1"/>
  <c r="M218" i="1"/>
  <c r="L218" i="1"/>
  <c r="K218" i="1"/>
  <c r="J218" i="1"/>
  <c r="I218" i="1"/>
  <c r="H218" i="1"/>
  <c r="M216" i="1"/>
  <c r="L216" i="1"/>
  <c r="K216" i="1"/>
  <c r="J216" i="1"/>
  <c r="I216" i="1"/>
  <c r="H216" i="1"/>
  <c r="M214" i="1"/>
  <c r="L214" i="1"/>
  <c r="K214" i="1"/>
  <c r="J214" i="1"/>
  <c r="I214" i="1"/>
  <c r="H214" i="1"/>
  <c r="M212" i="1"/>
  <c r="L212" i="1"/>
  <c r="K212" i="1"/>
  <c r="J212" i="1"/>
  <c r="I212" i="1"/>
  <c r="H212" i="1"/>
  <c r="M210" i="1"/>
  <c r="L210" i="1"/>
  <c r="K210" i="1"/>
  <c r="J210" i="1"/>
  <c r="I210" i="1"/>
  <c r="H210" i="1"/>
  <c r="M208" i="1"/>
  <c r="L208" i="1"/>
  <c r="K208" i="1"/>
  <c r="J208" i="1"/>
  <c r="I208" i="1"/>
  <c r="H208" i="1"/>
  <c r="M206" i="1"/>
  <c r="L206" i="1"/>
  <c r="K206" i="1"/>
  <c r="J206" i="1"/>
  <c r="I206" i="1"/>
  <c r="H206" i="1"/>
  <c r="M204" i="1"/>
  <c r="L204" i="1"/>
  <c r="K204" i="1"/>
  <c r="J204" i="1"/>
  <c r="I204" i="1"/>
  <c r="H204" i="1"/>
  <c r="M202" i="1"/>
  <c r="L202" i="1"/>
  <c r="K202" i="1"/>
  <c r="J202" i="1"/>
  <c r="I202" i="1"/>
  <c r="H202" i="1"/>
  <c r="M200" i="1"/>
  <c r="L200" i="1"/>
  <c r="K200" i="1"/>
  <c r="J200" i="1"/>
  <c r="I200" i="1"/>
  <c r="H200" i="1"/>
  <c r="M198" i="1"/>
  <c r="L198" i="1"/>
  <c r="K198" i="1"/>
  <c r="J198" i="1"/>
  <c r="I198" i="1"/>
  <c r="H198" i="1"/>
  <c r="M196" i="1"/>
  <c r="L196" i="1"/>
  <c r="K196" i="1"/>
  <c r="J196" i="1"/>
  <c r="I196" i="1"/>
  <c r="H196" i="1"/>
  <c r="M194" i="1"/>
  <c r="L194" i="1"/>
  <c r="K194" i="1"/>
  <c r="J194" i="1"/>
  <c r="I194" i="1"/>
  <c r="H194" i="1"/>
  <c r="M192" i="1"/>
  <c r="L192" i="1"/>
  <c r="K192" i="1"/>
  <c r="J192" i="1"/>
  <c r="I192" i="1"/>
  <c r="H192" i="1"/>
  <c r="M190" i="1"/>
  <c r="L190" i="1"/>
  <c r="K190" i="1"/>
  <c r="J190" i="1"/>
  <c r="I190" i="1"/>
  <c r="H190" i="1"/>
  <c r="M188" i="1"/>
  <c r="L188" i="1"/>
  <c r="K188" i="1"/>
  <c r="J188" i="1"/>
  <c r="I188" i="1"/>
  <c r="H188" i="1"/>
  <c r="M186" i="1"/>
  <c r="L186" i="1"/>
  <c r="K186" i="1"/>
  <c r="J186" i="1"/>
  <c r="I186" i="1"/>
  <c r="H186" i="1"/>
  <c r="M184" i="1"/>
  <c r="L184" i="1"/>
  <c r="K184" i="1"/>
  <c r="J184" i="1"/>
  <c r="I184" i="1"/>
  <c r="H184" i="1"/>
  <c r="M182" i="1"/>
  <c r="L182" i="1"/>
  <c r="K182" i="1"/>
  <c r="J182" i="1"/>
  <c r="I182" i="1"/>
  <c r="H182" i="1"/>
  <c r="M180" i="1"/>
  <c r="L180" i="1"/>
  <c r="K180" i="1"/>
  <c r="J180" i="1"/>
  <c r="I180" i="1"/>
  <c r="H180" i="1"/>
  <c r="M178" i="1"/>
  <c r="L178" i="1"/>
  <c r="K178" i="1"/>
  <c r="J178" i="1"/>
  <c r="I178" i="1"/>
  <c r="H178" i="1"/>
  <c r="M176" i="1"/>
  <c r="L176" i="1"/>
  <c r="K176" i="1"/>
  <c r="J176" i="1"/>
  <c r="I176" i="1"/>
  <c r="H176" i="1"/>
  <c r="M174" i="1"/>
  <c r="L174" i="1"/>
  <c r="K174" i="1"/>
  <c r="J174" i="1"/>
  <c r="I174" i="1"/>
  <c r="H174" i="1"/>
  <c r="M172" i="1"/>
  <c r="L172" i="1"/>
  <c r="K172" i="1"/>
  <c r="J172" i="1"/>
  <c r="I172" i="1"/>
  <c r="H172" i="1"/>
  <c r="M170" i="1"/>
  <c r="L170" i="1"/>
  <c r="K170" i="1"/>
  <c r="J170" i="1"/>
  <c r="I170" i="1"/>
  <c r="H170" i="1"/>
  <c r="M168" i="1"/>
  <c r="L168" i="1"/>
  <c r="K168" i="1"/>
  <c r="J168" i="1"/>
  <c r="I168" i="1"/>
  <c r="H168" i="1"/>
  <c r="M166" i="1"/>
  <c r="L166" i="1"/>
  <c r="K166" i="1"/>
  <c r="J166" i="1"/>
  <c r="I166" i="1"/>
  <c r="H166" i="1"/>
  <c r="M164" i="1"/>
  <c r="L164" i="1"/>
  <c r="K164" i="1"/>
  <c r="J164" i="1"/>
  <c r="I164" i="1"/>
  <c r="H164" i="1"/>
  <c r="M162" i="1"/>
  <c r="L162" i="1"/>
  <c r="K162" i="1"/>
  <c r="J162" i="1"/>
  <c r="I162" i="1"/>
  <c r="H162" i="1"/>
  <c r="M160" i="1"/>
  <c r="L160" i="1"/>
  <c r="K160" i="1"/>
  <c r="J160" i="1"/>
  <c r="I160" i="1"/>
  <c r="H160" i="1"/>
  <c r="M158" i="1"/>
  <c r="L158" i="1"/>
  <c r="K158" i="1"/>
  <c r="J158" i="1"/>
  <c r="I158" i="1"/>
  <c r="H158" i="1"/>
  <c r="M156" i="1"/>
  <c r="L156" i="1"/>
  <c r="K156" i="1"/>
  <c r="J156" i="1"/>
  <c r="I156" i="1"/>
  <c r="H156" i="1"/>
  <c r="M154" i="1"/>
  <c r="L154" i="1"/>
  <c r="K154" i="1"/>
  <c r="J154" i="1"/>
  <c r="I154" i="1"/>
  <c r="H154" i="1"/>
  <c r="M152" i="1"/>
  <c r="L152" i="1"/>
  <c r="K152" i="1"/>
  <c r="J152" i="1"/>
  <c r="I152" i="1"/>
  <c r="H152" i="1"/>
  <c r="M150" i="1"/>
  <c r="L150" i="1"/>
  <c r="K150" i="1"/>
  <c r="J150" i="1"/>
  <c r="I150" i="1"/>
  <c r="H150" i="1"/>
  <c r="M148" i="1"/>
  <c r="L148" i="1"/>
  <c r="K148" i="1"/>
  <c r="J148" i="1"/>
  <c r="I148" i="1"/>
  <c r="H148" i="1"/>
  <c r="M146" i="1"/>
  <c r="L146" i="1"/>
  <c r="K146" i="1"/>
  <c r="J146" i="1"/>
  <c r="I146" i="1"/>
  <c r="H146" i="1"/>
  <c r="M144" i="1"/>
  <c r="L144" i="1"/>
  <c r="K144" i="1"/>
  <c r="J144" i="1"/>
  <c r="I144" i="1"/>
  <c r="H144" i="1"/>
  <c r="M142" i="1"/>
  <c r="L142" i="1"/>
  <c r="K142" i="1"/>
  <c r="J142" i="1"/>
  <c r="I142" i="1"/>
  <c r="H142" i="1"/>
  <c r="M140" i="1"/>
  <c r="L140" i="1"/>
  <c r="K140" i="1"/>
  <c r="J140" i="1"/>
  <c r="I140" i="1"/>
  <c r="H140" i="1"/>
  <c r="M138" i="1"/>
  <c r="L138" i="1"/>
  <c r="K138" i="1"/>
  <c r="J138" i="1"/>
  <c r="I138" i="1"/>
  <c r="H138" i="1"/>
  <c r="M136" i="1"/>
  <c r="L136" i="1"/>
  <c r="K136" i="1"/>
  <c r="J136" i="1"/>
  <c r="I136" i="1"/>
  <c r="H136" i="1"/>
  <c r="M134" i="1"/>
  <c r="L134" i="1"/>
  <c r="K134" i="1"/>
  <c r="J134" i="1"/>
  <c r="I134" i="1"/>
  <c r="H134" i="1"/>
  <c r="M132" i="1"/>
  <c r="L132" i="1"/>
  <c r="K132" i="1"/>
  <c r="J132" i="1"/>
  <c r="I132" i="1"/>
  <c r="H132" i="1"/>
  <c r="M130" i="1"/>
  <c r="L130" i="1"/>
  <c r="K130" i="1"/>
  <c r="J130" i="1"/>
  <c r="I130" i="1"/>
  <c r="H130" i="1"/>
  <c r="M128" i="1"/>
  <c r="L128" i="1"/>
  <c r="K128" i="1"/>
  <c r="J128" i="1"/>
  <c r="I128" i="1"/>
  <c r="H128" i="1"/>
  <c r="M126" i="1"/>
  <c r="L126" i="1"/>
  <c r="K126" i="1"/>
  <c r="J126" i="1"/>
  <c r="I126" i="1"/>
  <c r="H126" i="1"/>
  <c r="M124" i="1"/>
  <c r="L124" i="1"/>
  <c r="K124" i="1"/>
  <c r="J124" i="1"/>
  <c r="I124" i="1"/>
  <c r="H124" i="1"/>
  <c r="M122" i="1"/>
  <c r="L122" i="1"/>
  <c r="K122" i="1"/>
  <c r="J122" i="1"/>
  <c r="I122" i="1"/>
  <c r="H122" i="1"/>
  <c r="M120" i="1"/>
  <c r="L120" i="1"/>
  <c r="K120" i="1"/>
  <c r="J120" i="1"/>
  <c r="I120" i="1"/>
  <c r="H120" i="1"/>
  <c r="M118" i="1"/>
  <c r="L118" i="1"/>
  <c r="K118" i="1"/>
  <c r="J118" i="1"/>
  <c r="I118" i="1"/>
  <c r="H118" i="1"/>
  <c r="M116" i="1"/>
  <c r="L116" i="1"/>
  <c r="K116" i="1"/>
  <c r="J116" i="1"/>
  <c r="I116" i="1"/>
  <c r="H116" i="1"/>
  <c r="M114" i="1"/>
  <c r="L114" i="1"/>
  <c r="K114" i="1"/>
  <c r="J114" i="1"/>
  <c r="I114" i="1"/>
  <c r="H114" i="1"/>
  <c r="M112" i="1"/>
  <c r="L112" i="1"/>
  <c r="K112" i="1"/>
  <c r="J112" i="1"/>
  <c r="I112" i="1"/>
  <c r="H112" i="1"/>
  <c r="M110" i="1"/>
  <c r="L110" i="1"/>
  <c r="K110" i="1"/>
  <c r="J110" i="1"/>
  <c r="I110" i="1"/>
  <c r="H110" i="1"/>
  <c r="M108" i="1"/>
  <c r="L108" i="1"/>
  <c r="K108" i="1"/>
  <c r="J108" i="1"/>
  <c r="I108" i="1"/>
  <c r="H108" i="1"/>
  <c r="M106" i="1"/>
  <c r="L106" i="1"/>
  <c r="K106" i="1"/>
  <c r="J106" i="1"/>
  <c r="I106" i="1"/>
  <c r="H106" i="1"/>
  <c r="M104" i="1"/>
  <c r="L104" i="1"/>
  <c r="K104" i="1"/>
  <c r="J104" i="1"/>
  <c r="I104" i="1"/>
  <c r="H104" i="1"/>
  <c r="M102" i="1"/>
  <c r="L102" i="1"/>
  <c r="K102" i="1"/>
  <c r="J102" i="1"/>
  <c r="I102" i="1"/>
  <c r="H102" i="1"/>
  <c r="M100" i="1"/>
  <c r="L100" i="1"/>
  <c r="K100" i="1"/>
  <c r="J100" i="1"/>
  <c r="I100" i="1"/>
  <c r="H100" i="1"/>
  <c r="M98" i="1"/>
  <c r="L98" i="1"/>
  <c r="K98" i="1"/>
  <c r="J98" i="1"/>
  <c r="I98" i="1"/>
  <c r="H98" i="1"/>
  <c r="M96" i="1"/>
  <c r="L96" i="1"/>
  <c r="K96" i="1"/>
  <c r="J96" i="1"/>
  <c r="I96" i="1"/>
  <c r="H96" i="1"/>
  <c r="M94" i="1"/>
  <c r="L94" i="1"/>
  <c r="K94" i="1"/>
  <c r="J94" i="1"/>
  <c r="I94" i="1"/>
  <c r="H94" i="1"/>
  <c r="M92" i="1"/>
  <c r="L92" i="1"/>
  <c r="K92" i="1"/>
  <c r="J92" i="1"/>
  <c r="I92" i="1"/>
  <c r="H92" i="1"/>
  <c r="M90" i="1"/>
  <c r="L90" i="1"/>
  <c r="K90" i="1"/>
  <c r="J90" i="1"/>
  <c r="I90" i="1"/>
  <c r="H90" i="1"/>
  <c r="M88" i="1"/>
  <c r="L88" i="1"/>
  <c r="K88" i="1"/>
  <c r="J88" i="1"/>
  <c r="I88" i="1"/>
  <c r="H88" i="1"/>
  <c r="M86" i="1"/>
  <c r="L86" i="1"/>
  <c r="K86" i="1"/>
  <c r="J86" i="1"/>
  <c r="I86" i="1"/>
  <c r="H86" i="1"/>
  <c r="M84" i="1"/>
  <c r="L84" i="1"/>
  <c r="K84" i="1"/>
  <c r="J84" i="1"/>
  <c r="I84" i="1"/>
  <c r="H84" i="1"/>
  <c r="M82" i="1"/>
  <c r="L82" i="1"/>
  <c r="K82" i="1"/>
  <c r="J82" i="1"/>
  <c r="I82" i="1"/>
  <c r="H82" i="1"/>
  <c r="M80" i="1"/>
  <c r="L80" i="1"/>
  <c r="K80" i="1"/>
  <c r="J80" i="1"/>
  <c r="I80" i="1"/>
  <c r="H80" i="1"/>
  <c r="M78" i="1"/>
  <c r="L78" i="1"/>
  <c r="K78" i="1"/>
  <c r="J78" i="1"/>
  <c r="I78" i="1"/>
  <c r="H78" i="1"/>
  <c r="M76" i="1"/>
  <c r="L76" i="1"/>
  <c r="K76" i="1"/>
  <c r="J76" i="1"/>
  <c r="I76" i="1"/>
  <c r="H76" i="1"/>
  <c r="M74" i="1"/>
  <c r="L74" i="1"/>
  <c r="K74" i="1"/>
  <c r="J74" i="1"/>
  <c r="I74" i="1"/>
  <c r="H74" i="1"/>
  <c r="M72" i="1"/>
  <c r="L72" i="1"/>
  <c r="K72" i="1"/>
  <c r="J72" i="1"/>
  <c r="I72" i="1"/>
  <c r="H72" i="1"/>
  <c r="M70" i="1"/>
  <c r="L70" i="1"/>
  <c r="K70" i="1"/>
  <c r="J70" i="1"/>
  <c r="I70" i="1"/>
  <c r="H70" i="1"/>
  <c r="M68" i="1"/>
  <c r="L68" i="1"/>
  <c r="K68" i="1"/>
  <c r="J68" i="1"/>
  <c r="I68" i="1"/>
  <c r="H68" i="1"/>
  <c r="M66" i="1"/>
  <c r="L66" i="1"/>
  <c r="K66" i="1"/>
  <c r="J66" i="1"/>
  <c r="I66" i="1"/>
  <c r="H66" i="1"/>
  <c r="M64" i="1"/>
  <c r="L64" i="1"/>
  <c r="K64" i="1"/>
  <c r="J64" i="1"/>
  <c r="I64" i="1"/>
  <c r="H64" i="1"/>
  <c r="M62" i="1"/>
  <c r="L62" i="1"/>
  <c r="K62" i="1"/>
  <c r="J62" i="1"/>
  <c r="I62" i="1"/>
  <c r="H62" i="1"/>
  <c r="M60" i="1"/>
  <c r="L60" i="1"/>
  <c r="K60" i="1"/>
  <c r="J60" i="1"/>
  <c r="I60" i="1"/>
  <c r="H60" i="1"/>
  <c r="M58" i="1"/>
  <c r="L58" i="1"/>
  <c r="K58" i="1"/>
  <c r="J58" i="1"/>
  <c r="I58" i="1"/>
  <c r="H58" i="1"/>
  <c r="M56" i="1"/>
  <c r="L56" i="1"/>
  <c r="K56" i="1"/>
  <c r="J56" i="1"/>
  <c r="I56" i="1"/>
  <c r="H56" i="1"/>
  <c r="M54" i="1"/>
  <c r="L54" i="1"/>
  <c r="K54" i="1"/>
  <c r="J54" i="1"/>
  <c r="I54" i="1"/>
  <c r="H54" i="1"/>
  <c r="M52" i="1"/>
  <c r="L52" i="1"/>
  <c r="K52" i="1"/>
  <c r="J52" i="1"/>
  <c r="I52" i="1"/>
  <c r="H52" i="1"/>
  <c r="M50" i="1"/>
  <c r="L50" i="1"/>
  <c r="K50" i="1"/>
  <c r="J50" i="1"/>
  <c r="I50" i="1"/>
  <c r="H50" i="1"/>
  <c r="M48" i="1"/>
  <c r="L48" i="1"/>
  <c r="K48" i="1"/>
  <c r="J48" i="1"/>
  <c r="I48" i="1"/>
  <c r="H48" i="1"/>
  <c r="M46" i="1"/>
  <c r="L46" i="1"/>
  <c r="K46" i="1"/>
  <c r="J46" i="1"/>
  <c r="I46" i="1"/>
  <c r="H46" i="1"/>
  <c r="M44" i="1"/>
  <c r="L44" i="1"/>
  <c r="K44" i="1"/>
  <c r="J44" i="1"/>
  <c r="I44" i="1"/>
  <c r="H44" i="1"/>
  <c r="M42" i="1"/>
  <c r="L42" i="1"/>
  <c r="K42" i="1"/>
  <c r="J42" i="1"/>
  <c r="I42" i="1"/>
  <c r="H42" i="1"/>
  <c r="M40" i="1"/>
  <c r="L40" i="1"/>
  <c r="K40" i="1"/>
  <c r="J40" i="1"/>
  <c r="I40" i="1"/>
  <c r="H40" i="1"/>
  <c r="M38" i="1"/>
  <c r="L38" i="1"/>
  <c r="K38" i="1"/>
  <c r="J38" i="1"/>
  <c r="I38" i="1"/>
  <c r="H38" i="1"/>
  <c r="M36" i="1"/>
  <c r="L36" i="1"/>
  <c r="K36" i="1"/>
  <c r="J36" i="1"/>
  <c r="I36" i="1"/>
  <c r="H36" i="1"/>
  <c r="M34" i="1"/>
  <c r="L34" i="1"/>
  <c r="K34" i="1"/>
  <c r="J34" i="1"/>
  <c r="I34" i="1"/>
  <c r="H34" i="1"/>
  <c r="M32" i="1"/>
  <c r="L32" i="1"/>
  <c r="K32" i="1"/>
  <c r="J32" i="1"/>
  <c r="I32" i="1"/>
  <c r="H32" i="1"/>
  <c r="M30" i="1"/>
  <c r="L30" i="1"/>
  <c r="K30" i="1"/>
  <c r="J30" i="1"/>
  <c r="I30" i="1"/>
  <c r="H30" i="1"/>
  <c r="M28" i="1"/>
  <c r="L28" i="1"/>
  <c r="K28" i="1"/>
  <c r="J28" i="1"/>
  <c r="I28" i="1"/>
  <c r="H28" i="1"/>
  <c r="M26" i="1"/>
  <c r="L26" i="1"/>
  <c r="K26" i="1"/>
  <c r="J26" i="1"/>
  <c r="I26" i="1"/>
  <c r="H26" i="1"/>
  <c r="M24" i="1"/>
  <c r="L24" i="1"/>
  <c r="K24" i="1"/>
  <c r="J24" i="1"/>
  <c r="I24" i="1"/>
  <c r="H24" i="1"/>
  <c r="M22" i="1"/>
  <c r="L22" i="1"/>
  <c r="K22" i="1"/>
  <c r="J22" i="1"/>
  <c r="I22" i="1"/>
  <c r="H22" i="1"/>
  <c r="M20" i="1"/>
  <c r="L20" i="1"/>
  <c r="K20" i="1"/>
  <c r="J20" i="1"/>
  <c r="I20" i="1"/>
  <c r="H20" i="1"/>
  <c r="M18" i="1"/>
  <c r="L18" i="1"/>
  <c r="K18" i="1"/>
  <c r="J18" i="1"/>
  <c r="I18" i="1"/>
  <c r="H18" i="1"/>
  <c r="M16" i="1"/>
  <c r="L16" i="1"/>
  <c r="K16" i="1"/>
  <c r="J16" i="1"/>
  <c r="I16" i="1"/>
  <c r="H16" i="1"/>
  <c r="M14" i="1"/>
  <c r="L14" i="1"/>
  <c r="K14" i="1"/>
  <c r="J14" i="1"/>
  <c r="I14" i="1"/>
  <c r="H14" i="1"/>
  <c r="M12" i="1"/>
  <c r="L12" i="1"/>
  <c r="K12" i="1"/>
  <c r="J12" i="1"/>
  <c r="I12" i="1"/>
  <c r="H12" i="1"/>
  <c r="M10" i="1"/>
  <c r="L10" i="1"/>
  <c r="K10" i="1"/>
  <c r="J10" i="1"/>
  <c r="I10" i="1"/>
  <c r="H10" i="1"/>
  <c r="M8" i="1"/>
  <c r="L8" i="1"/>
  <c r="K8" i="1"/>
  <c r="J8" i="1"/>
  <c r="I8" i="1"/>
  <c r="H8" i="1"/>
  <c r="M6" i="1"/>
  <c r="L6" i="1"/>
  <c r="K6" i="1"/>
  <c r="J6" i="1"/>
  <c r="I6" i="1"/>
  <c r="H6" i="1"/>
  <c r="M4" i="1"/>
  <c r="L4" i="1"/>
  <c r="K4" i="1"/>
  <c r="J4" i="1"/>
  <c r="I4" i="1"/>
  <c r="H4" i="1"/>
  <c r="G10" i="1"/>
  <c r="G8" i="1"/>
  <c r="G6" i="1"/>
  <c r="G4" i="1"/>
  <c r="G514" i="1"/>
  <c r="G512" i="1"/>
  <c r="G510" i="1"/>
  <c r="G508" i="1"/>
  <c r="G506" i="1"/>
  <c r="G504" i="1"/>
  <c r="G502" i="1"/>
  <c r="G500" i="1"/>
  <c r="G498" i="1"/>
  <c r="G496" i="1"/>
  <c r="G494" i="1"/>
  <c r="G492" i="1"/>
  <c r="G490" i="1"/>
  <c r="G488" i="1"/>
  <c r="G486" i="1"/>
  <c r="G484" i="1"/>
  <c r="G482" i="1"/>
  <c r="G480" i="1"/>
  <c r="G478" i="1"/>
  <c r="G476" i="1"/>
  <c r="G474" i="1"/>
  <c r="G472" i="1"/>
  <c r="G470" i="1"/>
  <c r="G468" i="1"/>
  <c r="G466" i="1"/>
  <c r="G464" i="1"/>
  <c r="G462" i="1"/>
  <c r="G460" i="1"/>
  <c r="G458" i="1"/>
  <c r="G456" i="1"/>
  <c r="G454" i="1"/>
  <c r="G452" i="1"/>
  <c r="G450" i="1"/>
  <c r="G448" i="1"/>
  <c r="G446" i="1"/>
  <c r="G444" i="1"/>
  <c r="G442" i="1"/>
  <c r="G440" i="1"/>
  <c r="G438" i="1"/>
  <c r="G436" i="1"/>
  <c r="G434" i="1"/>
  <c r="G432" i="1"/>
  <c r="G430" i="1"/>
  <c r="G428" i="1"/>
  <c r="G426" i="1"/>
  <c r="G424" i="1"/>
  <c r="G422" i="1"/>
  <c r="G420" i="1"/>
  <c r="G418" i="1"/>
  <c r="G416" i="1"/>
  <c r="G414" i="1"/>
  <c r="G412" i="1"/>
  <c r="G410" i="1"/>
  <c r="G408" i="1"/>
  <c r="G406" i="1"/>
  <c r="G404" i="1"/>
  <c r="G402" i="1"/>
  <c r="G400" i="1"/>
  <c r="G398" i="1"/>
  <c r="G396" i="1"/>
  <c r="G394" i="1"/>
  <c r="G392" i="1"/>
  <c r="G390" i="1"/>
  <c r="G388" i="1"/>
  <c r="G386" i="1"/>
  <c r="G384" i="1"/>
  <c r="G382" i="1"/>
  <c r="G380" i="1"/>
  <c r="G378" i="1"/>
  <c r="G376" i="1"/>
  <c r="G374" i="1"/>
  <c r="G372" i="1"/>
  <c r="G370" i="1"/>
  <c r="G368" i="1"/>
  <c r="G366" i="1"/>
  <c r="G364" i="1"/>
  <c r="G362" i="1"/>
  <c r="G360" i="1"/>
  <c r="G358" i="1"/>
  <c r="G356" i="1"/>
  <c r="G354" i="1"/>
  <c r="G352" i="1"/>
  <c r="G350" i="1"/>
  <c r="G348" i="1"/>
  <c r="G346" i="1"/>
  <c r="G344" i="1"/>
  <c r="G342" i="1"/>
  <c r="G340" i="1"/>
  <c r="G338" i="1"/>
  <c r="G336" i="1"/>
  <c r="G334" i="1"/>
  <c r="G332" i="1"/>
  <c r="G330" i="1"/>
  <c r="G328" i="1"/>
  <c r="G326" i="1"/>
  <c r="G324" i="1"/>
  <c r="G322" i="1"/>
  <c r="G320" i="1"/>
  <c r="G318" i="1"/>
  <c r="G316" i="1"/>
  <c r="G314" i="1"/>
  <c r="G312" i="1"/>
  <c r="G310" i="1"/>
  <c r="G308" i="1"/>
  <c r="G306" i="1"/>
  <c r="G304" i="1"/>
  <c r="G302" i="1"/>
  <c r="G300" i="1"/>
  <c r="G298" i="1"/>
  <c r="G296" i="1"/>
  <c r="G294" i="1"/>
  <c r="G292" i="1"/>
  <c r="G290" i="1"/>
  <c r="G288" i="1"/>
  <c r="G286" i="1"/>
  <c r="G284" i="1"/>
  <c r="G282" i="1"/>
  <c r="G280" i="1"/>
  <c r="G278" i="1"/>
  <c r="G276" i="1"/>
  <c r="G274" i="1"/>
  <c r="G272" i="1"/>
  <c r="G270" i="1"/>
  <c r="G268" i="1"/>
  <c r="G266" i="1"/>
  <c r="G264" i="1"/>
  <c r="G262" i="1"/>
  <c r="G260" i="1"/>
  <c r="G258" i="1"/>
  <c r="G256" i="1"/>
  <c r="G254" i="1"/>
  <c r="G252" i="1"/>
  <c r="G250" i="1"/>
  <c r="G248" i="1"/>
  <c r="G246" i="1"/>
  <c r="G244" i="1"/>
  <c r="G242" i="1"/>
  <c r="G240" i="1"/>
  <c r="G238" i="1"/>
  <c r="G236" i="1"/>
  <c r="G234" i="1"/>
  <c r="G232" i="1"/>
  <c r="G230" i="1"/>
  <c r="G228" i="1"/>
  <c r="G226" i="1"/>
  <c r="G224" i="1"/>
  <c r="G222" i="1"/>
  <c r="G220" i="1"/>
  <c r="G218" i="1"/>
  <c r="G216" i="1"/>
  <c r="G214" i="1"/>
  <c r="G212" i="1"/>
  <c r="G210" i="1"/>
  <c r="G208" i="1"/>
  <c r="G206" i="1"/>
  <c r="G204" i="1"/>
  <c r="G202" i="1"/>
  <c r="G200" i="1"/>
  <c r="G198" i="1"/>
  <c r="G196" i="1"/>
  <c r="G194" i="1"/>
  <c r="G192" i="1"/>
  <c r="G190" i="1"/>
  <c r="G188" i="1"/>
  <c r="G186" i="1"/>
  <c r="G184" i="1"/>
  <c r="G182" i="1"/>
  <c r="G180" i="1"/>
  <c r="G178" i="1"/>
  <c r="G176" i="1"/>
  <c r="G174" i="1"/>
  <c r="G172" i="1"/>
  <c r="G170" i="1"/>
  <c r="G168" i="1"/>
  <c r="G166" i="1"/>
  <c r="G164" i="1"/>
  <c r="G162" i="1"/>
  <c r="G160" i="1"/>
  <c r="G158" i="1"/>
  <c r="G156" i="1"/>
  <c r="G154" i="1"/>
  <c r="G152" i="1"/>
  <c r="G150" i="1"/>
  <c r="G148" i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4" i="1"/>
  <c r="G112" i="1"/>
  <c r="G110" i="1"/>
  <c r="G108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M513" i="1"/>
  <c r="L513" i="1"/>
  <c r="K513" i="1"/>
  <c r="J513" i="1"/>
  <c r="I513" i="1"/>
  <c r="H513" i="1"/>
  <c r="M511" i="1"/>
  <c r="L511" i="1"/>
  <c r="K511" i="1"/>
  <c r="J511" i="1"/>
  <c r="I511" i="1"/>
  <c r="H511" i="1"/>
  <c r="M509" i="1"/>
  <c r="L509" i="1"/>
  <c r="K509" i="1"/>
  <c r="J509" i="1"/>
  <c r="I509" i="1"/>
  <c r="H509" i="1"/>
  <c r="M507" i="1"/>
  <c r="L507" i="1"/>
  <c r="K507" i="1"/>
  <c r="J507" i="1"/>
  <c r="I507" i="1"/>
  <c r="H507" i="1"/>
  <c r="M505" i="1"/>
  <c r="L505" i="1"/>
  <c r="K505" i="1"/>
  <c r="J505" i="1"/>
  <c r="I505" i="1"/>
  <c r="H505" i="1"/>
  <c r="M503" i="1"/>
  <c r="L503" i="1"/>
  <c r="K503" i="1"/>
  <c r="J503" i="1"/>
  <c r="I503" i="1"/>
  <c r="H503" i="1"/>
  <c r="M501" i="1"/>
  <c r="L501" i="1"/>
  <c r="K501" i="1"/>
  <c r="J501" i="1"/>
  <c r="I501" i="1"/>
  <c r="H501" i="1"/>
  <c r="M499" i="1"/>
  <c r="L499" i="1"/>
  <c r="K499" i="1"/>
  <c r="J499" i="1"/>
  <c r="I499" i="1"/>
  <c r="H499" i="1"/>
  <c r="M497" i="1"/>
  <c r="L497" i="1"/>
  <c r="K497" i="1"/>
  <c r="J497" i="1"/>
  <c r="I497" i="1"/>
  <c r="H497" i="1"/>
  <c r="M495" i="1"/>
  <c r="L495" i="1"/>
  <c r="K495" i="1"/>
  <c r="J495" i="1"/>
  <c r="I495" i="1"/>
  <c r="H495" i="1"/>
  <c r="M493" i="1"/>
  <c r="L493" i="1"/>
  <c r="K493" i="1"/>
  <c r="J493" i="1"/>
  <c r="I493" i="1"/>
  <c r="H493" i="1"/>
  <c r="M491" i="1"/>
  <c r="L491" i="1"/>
  <c r="K491" i="1"/>
  <c r="J491" i="1"/>
  <c r="I491" i="1"/>
  <c r="H491" i="1"/>
  <c r="M489" i="1"/>
  <c r="L489" i="1"/>
  <c r="K489" i="1"/>
  <c r="J489" i="1"/>
  <c r="I489" i="1"/>
  <c r="H489" i="1"/>
  <c r="M487" i="1"/>
  <c r="L487" i="1"/>
  <c r="K487" i="1"/>
  <c r="J487" i="1"/>
  <c r="I487" i="1"/>
  <c r="H487" i="1"/>
  <c r="M485" i="1"/>
  <c r="L485" i="1"/>
  <c r="K485" i="1"/>
  <c r="J485" i="1"/>
  <c r="I485" i="1"/>
  <c r="H485" i="1"/>
  <c r="M483" i="1"/>
  <c r="L483" i="1"/>
  <c r="K483" i="1"/>
  <c r="J483" i="1"/>
  <c r="I483" i="1"/>
  <c r="H483" i="1"/>
  <c r="M481" i="1"/>
  <c r="L481" i="1"/>
  <c r="K481" i="1"/>
  <c r="J481" i="1"/>
  <c r="I481" i="1"/>
  <c r="H481" i="1"/>
  <c r="M479" i="1"/>
  <c r="L479" i="1"/>
  <c r="K479" i="1"/>
  <c r="J479" i="1"/>
  <c r="I479" i="1"/>
  <c r="H479" i="1"/>
  <c r="M477" i="1"/>
  <c r="L477" i="1"/>
  <c r="K477" i="1"/>
  <c r="J477" i="1"/>
  <c r="I477" i="1"/>
  <c r="H477" i="1"/>
  <c r="M475" i="1"/>
  <c r="L475" i="1"/>
  <c r="K475" i="1"/>
  <c r="J475" i="1"/>
  <c r="I475" i="1"/>
  <c r="H475" i="1"/>
  <c r="M473" i="1"/>
  <c r="L473" i="1"/>
  <c r="K473" i="1"/>
  <c r="J473" i="1"/>
  <c r="I473" i="1"/>
  <c r="H473" i="1"/>
  <c r="M471" i="1"/>
  <c r="L471" i="1"/>
  <c r="K471" i="1"/>
  <c r="J471" i="1"/>
  <c r="I471" i="1"/>
  <c r="H471" i="1"/>
  <c r="M469" i="1"/>
  <c r="L469" i="1"/>
  <c r="K469" i="1"/>
  <c r="J469" i="1"/>
  <c r="I469" i="1"/>
  <c r="H469" i="1"/>
  <c r="M467" i="1"/>
  <c r="L467" i="1"/>
  <c r="K467" i="1"/>
  <c r="J467" i="1"/>
  <c r="I467" i="1"/>
  <c r="H467" i="1"/>
  <c r="M465" i="1"/>
  <c r="L465" i="1"/>
  <c r="K465" i="1"/>
  <c r="J465" i="1"/>
  <c r="I465" i="1"/>
  <c r="H465" i="1"/>
  <c r="M463" i="1"/>
  <c r="L463" i="1"/>
  <c r="K463" i="1"/>
  <c r="J463" i="1"/>
  <c r="I463" i="1"/>
  <c r="H463" i="1"/>
  <c r="M461" i="1"/>
  <c r="L461" i="1"/>
  <c r="K461" i="1"/>
  <c r="J461" i="1"/>
  <c r="I461" i="1"/>
  <c r="H461" i="1"/>
  <c r="M459" i="1"/>
  <c r="L459" i="1"/>
  <c r="K459" i="1"/>
  <c r="J459" i="1"/>
  <c r="I459" i="1"/>
  <c r="H459" i="1"/>
  <c r="M457" i="1"/>
  <c r="L457" i="1"/>
  <c r="K457" i="1"/>
  <c r="J457" i="1"/>
  <c r="I457" i="1"/>
  <c r="H457" i="1"/>
  <c r="M455" i="1"/>
  <c r="L455" i="1"/>
  <c r="K455" i="1"/>
  <c r="J455" i="1"/>
  <c r="I455" i="1"/>
  <c r="H455" i="1"/>
  <c r="M453" i="1"/>
  <c r="L453" i="1"/>
  <c r="K453" i="1"/>
  <c r="J453" i="1"/>
  <c r="I453" i="1"/>
  <c r="H453" i="1"/>
  <c r="M451" i="1"/>
  <c r="L451" i="1"/>
  <c r="K451" i="1"/>
  <c r="J451" i="1"/>
  <c r="I451" i="1"/>
  <c r="H451" i="1"/>
  <c r="M449" i="1"/>
  <c r="L449" i="1"/>
  <c r="K449" i="1"/>
  <c r="J449" i="1"/>
  <c r="I449" i="1"/>
  <c r="H449" i="1"/>
  <c r="M447" i="1"/>
  <c r="L447" i="1"/>
  <c r="K447" i="1"/>
  <c r="J447" i="1"/>
  <c r="I447" i="1"/>
  <c r="H447" i="1"/>
  <c r="M445" i="1"/>
  <c r="L445" i="1"/>
  <c r="K445" i="1"/>
  <c r="J445" i="1"/>
  <c r="I445" i="1"/>
  <c r="H445" i="1"/>
  <c r="M443" i="1"/>
  <c r="L443" i="1"/>
  <c r="K443" i="1"/>
  <c r="J443" i="1"/>
  <c r="I443" i="1"/>
  <c r="H443" i="1"/>
  <c r="M441" i="1"/>
  <c r="L441" i="1"/>
  <c r="K441" i="1"/>
  <c r="J441" i="1"/>
  <c r="I441" i="1"/>
  <c r="H441" i="1"/>
  <c r="M439" i="1"/>
  <c r="L439" i="1"/>
  <c r="K439" i="1"/>
  <c r="J439" i="1"/>
  <c r="I439" i="1"/>
  <c r="H439" i="1"/>
  <c r="M437" i="1"/>
  <c r="L437" i="1"/>
  <c r="K437" i="1"/>
  <c r="J437" i="1"/>
  <c r="I437" i="1"/>
  <c r="H437" i="1"/>
  <c r="M435" i="1"/>
  <c r="L435" i="1"/>
  <c r="K435" i="1"/>
  <c r="J435" i="1"/>
  <c r="I435" i="1"/>
  <c r="H435" i="1"/>
  <c r="M433" i="1"/>
  <c r="L433" i="1"/>
  <c r="K433" i="1"/>
  <c r="J433" i="1"/>
  <c r="I433" i="1"/>
  <c r="H433" i="1"/>
  <c r="M431" i="1"/>
  <c r="L431" i="1"/>
  <c r="K431" i="1"/>
  <c r="J431" i="1"/>
  <c r="I431" i="1"/>
  <c r="H431" i="1"/>
  <c r="M429" i="1"/>
  <c r="L429" i="1"/>
  <c r="K429" i="1"/>
  <c r="J429" i="1"/>
  <c r="I429" i="1"/>
  <c r="H429" i="1"/>
  <c r="M427" i="1"/>
  <c r="L427" i="1"/>
  <c r="K427" i="1"/>
  <c r="J427" i="1"/>
  <c r="I427" i="1"/>
  <c r="H427" i="1"/>
  <c r="M425" i="1"/>
  <c r="L425" i="1"/>
  <c r="K425" i="1"/>
  <c r="J425" i="1"/>
  <c r="I425" i="1"/>
  <c r="H425" i="1"/>
  <c r="M423" i="1"/>
  <c r="L423" i="1"/>
  <c r="K423" i="1"/>
  <c r="J423" i="1"/>
  <c r="I423" i="1"/>
  <c r="H423" i="1"/>
  <c r="M421" i="1"/>
  <c r="L421" i="1"/>
  <c r="K421" i="1"/>
  <c r="J421" i="1"/>
  <c r="I421" i="1"/>
  <c r="H421" i="1"/>
  <c r="M419" i="1"/>
  <c r="L419" i="1"/>
  <c r="K419" i="1"/>
  <c r="J419" i="1"/>
  <c r="I419" i="1"/>
  <c r="H419" i="1"/>
  <c r="M417" i="1"/>
  <c r="L417" i="1"/>
  <c r="K417" i="1"/>
  <c r="J417" i="1"/>
  <c r="I417" i="1"/>
  <c r="H417" i="1"/>
  <c r="M415" i="1"/>
  <c r="L415" i="1"/>
  <c r="K415" i="1"/>
  <c r="J415" i="1"/>
  <c r="I415" i="1"/>
  <c r="H415" i="1"/>
  <c r="M413" i="1"/>
  <c r="L413" i="1"/>
  <c r="K413" i="1"/>
  <c r="J413" i="1"/>
  <c r="I413" i="1"/>
  <c r="H413" i="1"/>
  <c r="M411" i="1"/>
  <c r="L411" i="1"/>
  <c r="K411" i="1"/>
  <c r="J411" i="1"/>
  <c r="I411" i="1"/>
  <c r="H411" i="1"/>
  <c r="M409" i="1"/>
  <c r="L409" i="1"/>
  <c r="K409" i="1"/>
  <c r="J409" i="1"/>
  <c r="I409" i="1"/>
  <c r="H409" i="1"/>
  <c r="M407" i="1"/>
  <c r="L407" i="1"/>
  <c r="K407" i="1"/>
  <c r="J407" i="1"/>
  <c r="I407" i="1"/>
  <c r="H407" i="1"/>
  <c r="M405" i="1"/>
  <c r="L405" i="1"/>
  <c r="K405" i="1"/>
  <c r="J405" i="1"/>
  <c r="I405" i="1"/>
  <c r="H405" i="1"/>
  <c r="M403" i="1"/>
  <c r="L403" i="1"/>
  <c r="K403" i="1"/>
  <c r="J403" i="1"/>
  <c r="I403" i="1"/>
  <c r="H403" i="1"/>
  <c r="M401" i="1"/>
  <c r="L401" i="1"/>
  <c r="K401" i="1"/>
  <c r="J401" i="1"/>
  <c r="I401" i="1"/>
  <c r="H401" i="1"/>
  <c r="M399" i="1"/>
  <c r="L399" i="1"/>
  <c r="K399" i="1"/>
  <c r="J399" i="1"/>
  <c r="I399" i="1"/>
  <c r="H399" i="1"/>
  <c r="M397" i="1"/>
  <c r="L397" i="1"/>
  <c r="K397" i="1"/>
  <c r="J397" i="1"/>
  <c r="I397" i="1"/>
  <c r="H397" i="1"/>
  <c r="M395" i="1"/>
  <c r="L395" i="1"/>
  <c r="K395" i="1"/>
  <c r="J395" i="1"/>
  <c r="I395" i="1"/>
  <c r="H395" i="1"/>
  <c r="M393" i="1"/>
  <c r="L393" i="1"/>
  <c r="K393" i="1"/>
  <c r="J393" i="1"/>
  <c r="I393" i="1"/>
  <c r="H393" i="1"/>
  <c r="M391" i="1"/>
  <c r="L391" i="1"/>
  <c r="K391" i="1"/>
  <c r="J391" i="1"/>
  <c r="I391" i="1"/>
  <c r="H391" i="1"/>
  <c r="M389" i="1"/>
  <c r="L389" i="1"/>
  <c r="K389" i="1"/>
  <c r="J389" i="1"/>
  <c r="I389" i="1"/>
  <c r="H389" i="1"/>
  <c r="M387" i="1"/>
  <c r="L387" i="1"/>
  <c r="K387" i="1"/>
  <c r="J387" i="1"/>
  <c r="I387" i="1"/>
  <c r="H387" i="1"/>
  <c r="M385" i="1"/>
  <c r="L385" i="1"/>
  <c r="K385" i="1"/>
  <c r="J385" i="1"/>
  <c r="I385" i="1"/>
  <c r="H385" i="1"/>
  <c r="M383" i="1"/>
  <c r="L383" i="1"/>
  <c r="K383" i="1"/>
  <c r="J383" i="1"/>
  <c r="I383" i="1"/>
  <c r="H383" i="1"/>
  <c r="M381" i="1"/>
  <c r="L381" i="1"/>
  <c r="K381" i="1"/>
  <c r="J381" i="1"/>
  <c r="I381" i="1"/>
  <c r="H381" i="1"/>
  <c r="M379" i="1"/>
  <c r="L379" i="1"/>
  <c r="K379" i="1"/>
  <c r="J379" i="1"/>
  <c r="I379" i="1"/>
  <c r="H379" i="1"/>
  <c r="M377" i="1"/>
  <c r="L377" i="1"/>
  <c r="K377" i="1"/>
  <c r="J377" i="1"/>
  <c r="I377" i="1"/>
  <c r="H377" i="1"/>
  <c r="M375" i="1"/>
  <c r="L375" i="1"/>
  <c r="K375" i="1"/>
  <c r="J375" i="1"/>
  <c r="I375" i="1"/>
  <c r="H375" i="1"/>
  <c r="M373" i="1"/>
  <c r="L373" i="1"/>
  <c r="K373" i="1"/>
  <c r="J373" i="1"/>
  <c r="I373" i="1"/>
  <c r="H373" i="1"/>
  <c r="M371" i="1"/>
  <c r="L371" i="1"/>
  <c r="K371" i="1"/>
  <c r="J371" i="1"/>
  <c r="I371" i="1"/>
  <c r="H371" i="1"/>
  <c r="M369" i="1"/>
  <c r="L369" i="1"/>
  <c r="K369" i="1"/>
  <c r="J369" i="1"/>
  <c r="I369" i="1"/>
  <c r="H369" i="1"/>
  <c r="M367" i="1"/>
  <c r="L367" i="1"/>
  <c r="K367" i="1"/>
  <c r="J367" i="1"/>
  <c r="I367" i="1"/>
  <c r="H367" i="1"/>
  <c r="M365" i="1"/>
  <c r="L365" i="1"/>
  <c r="K365" i="1"/>
  <c r="J365" i="1"/>
  <c r="I365" i="1"/>
  <c r="H365" i="1"/>
  <c r="M363" i="1"/>
  <c r="L363" i="1"/>
  <c r="K363" i="1"/>
  <c r="J363" i="1"/>
  <c r="I363" i="1"/>
  <c r="H363" i="1"/>
  <c r="M361" i="1"/>
  <c r="L361" i="1"/>
  <c r="K361" i="1"/>
  <c r="J361" i="1"/>
  <c r="I361" i="1"/>
  <c r="H361" i="1"/>
  <c r="M359" i="1"/>
  <c r="L359" i="1"/>
  <c r="K359" i="1"/>
  <c r="J359" i="1"/>
  <c r="I359" i="1"/>
  <c r="H359" i="1"/>
  <c r="M357" i="1"/>
  <c r="L357" i="1"/>
  <c r="K357" i="1"/>
  <c r="J357" i="1"/>
  <c r="I357" i="1"/>
  <c r="H357" i="1"/>
  <c r="M355" i="1"/>
  <c r="L355" i="1"/>
  <c r="K355" i="1"/>
  <c r="J355" i="1"/>
  <c r="I355" i="1"/>
  <c r="H355" i="1"/>
  <c r="M353" i="1"/>
  <c r="L353" i="1"/>
  <c r="K353" i="1"/>
  <c r="J353" i="1"/>
  <c r="I353" i="1"/>
  <c r="H353" i="1"/>
  <c r="M351" i="1"/>
  <c r="L351" i="1"/>
  <c r="K351" i="1"/>
  <c r="J351" i="1"/>
  <c r="I351" i="1"/>
  <c r="H351" i="1"/>
  <c r="M349" i="1"/>
  <c r="L349" i="1"/>
  <c r="K349" i="1"/>
  <c r="J349" i="1"/>
  <c r="I349" i="1"/>
  <c r="H349" i="1"/>
  <c r="M347" i="1"/>
  <c r="L347" i="1"/>
  <c r="K347" i="1"/>
  <c r="J347" i="1"/>
  <c r="I347" i="1"/>
  <c r="H347" i="1"/>
  <c r="M345" i="1"/>
  <c r="L345" i="1"/>
  <c r="K345" i="1"/>
  <c r="J345" i="1"/>
  <c r="I345" i="1"/>
  <c r="H345" i="1"/>
  <c r="M343" i="1"/>
  <c r="L343" i="1"/>
  <c r="K343" i="1"/>
  <c r="J343" i="1"/>
  <c r="I343" i="1"/>
  <c r="H343" i="1"/>
  <c r="M341" i="1"/>
  <c r="L341" i="1"/>
  <c r="K341" i="1"/>
  <c r="J341" i="1"/>
  <c r="I341" i="1"/>
  <c r="H341" i="1"/>
  <c r="M339" i="1"/>
  <c r="L339" i="1"/>
  <c r="K339" i="1"/>
  <c r="J339" i="1"/>
  <c r="I339" i="1"/>
  <c r="H339" i="1"/>
  <c r="M337" i="1"/>
  <c r="L337" i="1"/>
  <c r="K337" i="1"/>
  <c r="J337" i="1"/>
  <c r="I337" i="1"/>
  <c r="H337" i="1"/>
  <c r="M335" i="1"/>
  <c r="L335" i="1"/>
  <c r="K335" i="1"/>
  <c r="J335" i="1"/>
  <c r="I335" i="1"/>
  <c r="H335" i="1"/>
  <c r="M333" i="1"/>
  <c r="L333" i="1"/>
  <c r="K333" i="1"/>
  <c r="J333" i="1"/>
  <c r="I333" i="1"/>
  <c r="H333" i="1"/>
  <c r="M331" i="1"/>
  <c r="L331" i="1"/>
  <c r="K331" i="1"/>
  <c r="J331" i="1"/>
  <c r="I331" i="1"/>
  <c r="H331" i="1"/>
  <c r="M329" i="1"/>
  <c r="L329" i="1"/>
  <c r="K329" i="1"/>
  <c r="J329" i="1"/>
  <c r="I329" i="1"/>
  <c r="H329" i="1"/>
  <c r="M327" i="1"/>
  <c r="L327" i="1"/>
  <c r="K327" i="1"/>
  <c r="J327" i="1"/>
  <c r="I327" i="1"/>
  <c r="H327" i="1"/>
  <c r="M325" i="1"/>
  <c r="L325" i="1"/>
  <c r="K325" i="1"/>
  <c r="J325" i="1"/>
  <c r="I325" i="1"/>
  <c r="H325" i="1"/>
  <c r="M323" i="1"/>
  <c r="L323" i="1"/>
  <c r="K323" i="1"/>
  <c r="J323" i="1"/>
  <c r="I323" i="1"/>
  <c r="H323" i="1"/>
  <c r="M321" i="1"/>
  <c r="L321" i="1"/>
  <c r="K321" i="1"/>
  <c r="J321" i="1"/>
  <c r="I321" i="1"/>
  <c r="H321" i="1"/>
  <c r="M319" i="1"/>
  <c r="L319" i="1"/>
  <c r="K319" i="1"/>
  <c r="J319" i="1"/>
  <c r="I319" i="1"/>
  <c r="H319" i="1"/>
  <c r="M317" i="1"/>
  <c r="L317" i="1"/>
  <c r="K317" i="1"/>
  <c r="J317" i="1"/>
  <c r="I317" i="1"/>
  <c r="H317" i="1"/>
  <c r="M315" i="1"/>
  <c r="L315" i="1"/>
  <c r="K315" i="1"/>
  <c r="J315" i="1"/>
  <c r="I315" i="1"/>
  <c r="H315" i="1"/>
  <c r="M313" i="1"/>
  <c r="L313" i="1"/>
  <c r="K313" i="1"/>
  <c r="J313" i="1"/>
  <c r="I313" i="1"/>
  <c r="H313" i="1"/>
  <c r="M311" i="1"/>
  <c r="L311" i="1"/>
  <c r="K311" i="1"/>
  <c r="J311" i="1"/>
  <c r="I311" i="1"/>
  <c r="H311" i="1"/>
  <c r="M309" i="1"/>
  <c r="L309" i="1"/>
  <c r="K309" i="1"/>
  <c r="J309" i="1"/>
  <c r="I309" i="1"/>
  <c r="H309" i="1"/>
  <c r="M307" i="1"/>
  <c r="L307" i="1"/>
  <c r="K307" i="1"/>
  <c r="J307" i="1"/>
  <c r="I307" i="1"/>
  <c r="H307" i="1"/>
  <c r="M305" i="1"/>
  <c r="L305" i="1"/>
  <c r="K305" i="1"/>
  <c r="J305" i="1"/>
  <c r="I305" i="1"/>
  <c r="H305" i="1"/>
  <c r="M303" i="1"/>
  <c r="L303" i="1"/>
  <c r="K303" i="1"/>
  <c r="J303" i="1"/>
  <c r="I303" i="1"/>
  <c r="H303" i="1"/>
  <c r="M301" i="1"/>
  <c r="L301" i="1"/>
  <c r="K301" i="1"/>
  <c r="J301" i="1"/>
  <c r="I301" i="1"/>
  <c r="H301" i="1"/>
  <c r="M299" i="1"/>
  <c r="L299" i="1"/>
  <c r="K299" i="1"/>
  <c r="J299" i="1"/>
  <c r="I299" i="1"/>
  <c r="H299" i="1"/>
  <c r="M297" i="1"/>
  <c r="L297" i="1"/>
  <c r="K297" i="1"/>
  <c r="J297" i="1"/>
  <c r="I297" i="1"/>
  <c r="H297" i="1"/>
  <c r="M295" i="1"/>
  <c r="L295" i="1"/>
  <c r="K295" i="1"/>
  <c r="J295" i="1"/>
  <c r="I295" i="1"/>
  <c r="H295" i="1"/>
  <c r="M293" i="1"/>
  <c r="L293" i="1"/>
  <c r="K293" i="1"/>
  <c r="J293" i="1"/>
  <c r="I293" i="1"/>
  <c r="H293" i="1"/>
  <c r="M291" i="1"/>
  <c r="L291" i="1"/>
  <c r="K291" i="1"/>
  <c r="J291" i="1"/>
  <c r="I291" i="1"/>
  <c r="H291" i="1"/>
  <c r="M289" i="1"/>
  <c r="L289" i="1"/>
  <c r="K289" i="1"/>
  <c r="J289" i="1"/>
  <c r="I289" i="1"/>
  <c r="H289" i="1"/>
  <c r="M287" i="1"/>
  <c r="L287" i="1"/>
  <c r="K287" i="1"/>
  <c r="J287" i="1"/>
  <c r="I287" i="1"/>
  <c r="H287" i="1"/>
  <c r="M285" i="1"/>
  <c r="L285" i="1"/>
  <c r="K285" i="1"/>
  <c r="J285" i="1"/>
  <c r="I285" i="1"/>
  <c r="H285" i="1"/>
  <c r="M283" i="1"/>
  <c r="L283" i="1"/>
  <c r="K283" i="1"/>
  <c r="J283" i="1"/>
  <c r="I283" i="1"/>
  <c r="H283" i="1"/>
  <c r="M281" i="1"/>
  <c r="L281" i="1"/>
  <c r="K281" i="1"/>
  <c r="J281" i="1"/>
  <c r="I281" i="1"/>
  <c r="H281" i="1"/>
  <c r="M279" i="1"/>
  <c r="L279" i="1"/>
  <c r="K279" i="1"/>
  <c r="J279" i="1"/>
  <c r="I279" i="1"/>
  <c r="H279" i="1"/>
  <c r="M277" i="1"/>
  <c r="L277" i="1"/>
  <c r="K277" i="1"/>
  <c r="J277" i="1"/>
  <c r="I277" i="1"/>
  <c r="H277" i="1"/>
  <c r="M275" i="1"/>
  <c r="L275" i="1"/>
  <c r="K275" i="1"/>
  <c r="J275" i="1"/>
  <c r="I275" i="1"/>
  <c r="H275" i="1"/>
  <c r="M273" i="1"/>
  <c r="L273" i="1"/>
  <c r="K273" i="1"/>
  <c r="J273" i="1"/>
  <c r="I273" i="1"/>
  <c r="H273" i="1"/>
  <c r="M271" i="1"/>
  <c r="L271" i="1"/>
  <c r="K271" i="1"/>
  <c r="J271" i="1"/>
  <c r="I271" i="1"/>
  <c r="H271" i="1"/>
  <c r="M269" i="1"/>
  <c r="L269" i="1"/>
  <c r="K269" i="1"/>
  <c r="J269" i="1"/>
  <c r="I269" i="1"/>
  <c r="H269" i="1"/>
  <c r="M267" i="1"/>
  <c r="L267" i="1"/>
  <c r="K267" i="1"/>
  <c r="J267" i="1"/>
  <c r="I267" i="1"/>
  <c r="H267" i="1"/>
  <c r="M265" i="1"/>
  <c r="L265" i="1"/>
  <c r="K265" i="1"/>
  <c r="J265" i="1"/>
  <c r="I265" i="1"/>
  <c r="H265" i="1"/>
  <c r="M263" i="1"/>
  <c r="L263" i="1"/>
  <c r="K263" i="1"/>
  <c r="J263" i="1"/>
  <c r="I263" i="1"/>
  <c r="H263" i="1"/>
  <c r="M261" i="1"/>
  <c r="L261" i="1"/>
  <c r="K261" i="1"/>
  <c r="J261" i="1"/>
  <c r="I261" i="1"/>
  <c r="H261" i="1"/>
  <c r="M259" i="1"/>
  <c r="L259" i="1"/>
  <c r="K259" i="1"/>
  <c r="J259" i="1"/>
  <c r="I259" i="1"/>
  <c r="H259" i="1"/>
  <c r="M257" i="1"/>
  <c r="L257" i="1"/>
  <c r="K257" i="1"/>
  <c r="J257" i="1"/>
  <c r="I257" i="1"/>
  <c r="H257" i="1"/>
  <c r="M255" i="1"/>
  <c r="L255" i="1"/>
  <c r="K255" i="1"/>
  <c r="J255" i="1"/>
  <c r="I255" i="1"/>
  <c r="H255" i="1"/>
  <c r="M253" i="1"/>
  <c r="L253" i="1"/>
  <c r="K253" i="1"/>
  <c r="J253" i="1"/>
  <c r="I253" i="1"/>
  <c r="H253" i="1"/>
  <c r="M251" i="1"/>
  <c r="L251" i="1"/>
  <c r="K251" i="1"/>
  <c r="J251" i="1"/>
  <c r="I251" i="1"/>
  <c r="H251" i="1"/>
  <c r="M249" i="1"/>
  <c r="L249" i="1"/>
  <c r="K249" i="1"/>
  <c r="J249" i="1"/>
  <c r="I249" i="1"/>
  <c r="H249" i="1"/>
  <c r="M247" i="1"/>
  <c r="L247" i="1"/>
  <c r="K247" i="1"/>
  <c r="J247" i="1"/>
  <c r="I247" i="1"/>
  <c r="H247" i="1"/>
  <c r="M245" i="1"/>
  <c r="L245" i="1"/>
  <c r="K245" i="1"/>
  <c r="J245" i="1"/>
  <c r="I245" i="1"/>
  <c r="H245" i="1"/>
  <c r="M243" i="1"/>
  <c r="L243" i="1"/>
  <c r="K243" i="1"/>
  <c r="J243" i="1"/>
  <c r="I243" i="1"/>
  <c r="H243" i="1"/>
  <c r="M241" i="1"/>
  <c r="L241" i="1"/>
  <c r="K241" i="1"/>
  <c r="J241" i="1"/>
  <c r="I241" i="1"/>
  <c r="H241" i="1"/>
  <c r="M239" i="1"/>
  <c r="L239" i="1"/>
  <c r="K239" i="1"/>
  <c r="J239" i="1"/>
  <c r="I239" i="1"/>
  <c r="H239" i="1"/>
  <c r="M237" i="1"/>
  <c r="L237" i="1"/>
  <c r="K237" i="1"/>
  <c r="J237" i="1"/>
  <c r="I237" i="1"/>
  <c r="H237" i="1"/>
  <c r="M235" i="1"/>
  <c r="L235" i="1"/>
  <c r="K235" i="1"/>
  <c r="J235" i="1"/>
  <c r="I235" i="1"/>
  <c r="H235" i="1"/>
  <c r="M233" i="1"/>
  <c r="L233" i="1"/>
  <c r="K233" i="1"/>
  <c r="J233" i="1"/>
  <c r="I233" i="1"/>
  <c r="H233" i="1"/>
  <c r="M231" i="1"/>
  <c r="L231" i="1"/>
  <c r="K231" i="1"/>
  <c r="J231" i="1"/>
  <c r="I231" i="1"/>
  <c r="H231" i="1"/>
  <c r="M229" i="1"/>
  <c r="L229" i="1"/>
  <c r="K229" i="1"/>
  <c r="J229" i="1"/>
  <c r="I229" i="1"/>
  <c r="H229" i="1"/>
  <c r="M227" i="1"/>
  <c r="L227" i="1"/>
  <c r="K227" i="1"/>
  <c r="J227" i="1"/>
  <c r="I227" i="1"/>
  <c r="H227" i="1"/>
  <c r="M225" i="1"/>
  <c r="L225" i="1"/>
  <c r="K225" i="1"/>
  <c r="J225" i="1"/>
  <c r="I225" i="1"/>
  <c r="H225" i="1"/>
  <c r="M223" i="1"/>
  <c r="L223" i="1"/>
  <c r="K223" i="1"/>
  <c r="J223" i="1"/>
  <c r="I223" i="1"/>
  <c r="H223" i="1"/>
  <c r="M221" i="1"/>
  <c r="L221" i="1"/>
  <c r="K221" i="1"/>
  <c r="J221" i="1"/>
  <c r="I221" i="1"/>
  <c r="H221" i="1"/>
  <c r="M219" i="1"/>
  <c r="L219" i="1"/>
  <c r="K219" i="1"/>
  <c r="J219" i="1"/>
  <c r="I219" i="1"/>
  <c r="H219" i="1"/>
  <c r="M217" i="1"/>
  <c r="L217" i="1"/>
  <c r="K217" i="1"/>
  <c r="J217" i="1"/>
  <c r="I217" i="1"/>
  <c r="H217" i="1"/>
  <c r="M215" i="1"/>
  <c r="L215" i="1"/>
  <c r="K215" i="1"/>
  <c r="J215" i="1"/>
  <c r="I215" i="1"/>
  <c r="H215" i="1"/>
  <c r="M213" i="1"/>
  <c r="L213" i="1"/>
  <c r="K213" i="1"/>
  <c r="J213" i="1"/>
  <c r="I213" i="1"/>
  <c r="H213" i="1"/>
  <c r="M211" i="1"/>
  <c r="L211" i="1"/>
  <c r="K211" i="1"/>
  <c r="J211" i="1"/>
  <c r="I211" i="1"/>
  <c r="H211" i="1"/>
  <c r="M209" i="1"/>
  <c r="L209" i="1"/>
  <c r="K209" i="1"/>
  <c r="J209" i="1"/>
  <c r="I209" i="1"/>
  <c r="H209" i="1"/>
  <c r="M207" i="1"/>
  <c r="L207" i="1"/>
  <c r="K207" i="1"/>
  <c r="J207" i="1"/>
  <c r="I207" i="1"/>
  <c r="H207" i="1"/>
  <c r="M205" i="1"/>
  <c r="L205" i="1"/>
  <c r="K205" i="1"/>
  <c r="J205" i="1"/>
  <c r="I205" i="1"/>
  <c r="H205" i="1"/>
  <c r="M203" i="1"/>
  <c r="L203" i="1"/>
  <c r="K203" i="1"/>
  <c r="J203" i="1"/>
  <c r="I203" i="1"/>
  <c r="H203" i="1"/>
  <c r="M201" i="1"/>
  <c r="L201" i="1"/>
  <c r="K201" i="1"/>
  <c r="J201" i="1"/>
  <c r="I201" i="1"/>
  <c r="H201" i="1"/>
  <c r="M199" i="1"/>
  <c r="L199" i="1"/>
  <c r="K199" i="1"/>
  <c r="J199" i="1"/>
  <c r="I199" i="1"/>
  <c r="H199" i="1"/>
  <c r="M197" i="1"/>
  <c r="L197" i="1"/>
  <c r="K197" i="1"/>
  <c r="J197" i="1"/>
  <c r="I197" i="1"/>
  <c r="H197" i="1"/>
  <c r="M195" i="1"/>
  <c r="L195" i="1"/>
  <c r="K195" i="1"/>
  <c r="J195" i="1"/>
  <c r="I195" i="1"/>
  <c r="H195" i="1"/>
  <c r="M193" i="1"/>
  <c r="L193" i="1"/>
  <c r="K193" i="1"/>
  <c r="J193" i="1"/>
  <c r="I193" i="1"/>
  <c r="H193" i="1"/>
  <c r="M191" i="1"/>
  <c r="L191" i="1"/>
  <c r="K191" i="1"/>
  <c r="J191" i="1"/>
  <c r="I191" i="1"/>
  <c r="H191" i="1"/>
  <c r="M189" i="1"/>
  <c r="L189" i="1"/>
  <c r="K189" i="1"/>
  <c r="J189" i="1"/>
  <c r="I189" i="1"/>
  <c r="H189" i="1"/>
  <c r="M187" i="1"/>
  <c r="L187" i="1"/>
  <c r="K187" i="1"/>
  <c r="J187" i="1"/>
  <c r="I187" i="1"/>
  <c r="H187" i="1"/>
  <c r="M185" i="1"/>
  <c r="L185" i="1"/>
  <c r="K185" i="1"/>
  <c r="J185" i="1"/>
  <c r="I185" i="1"/>
  <c r="H185" i="1"/>
  <c r="M183" i="1"/>
  <c r="L183" i="1"/>
  <c r="K183" i="1"/>
  <c r="J183" i="1"/>
  <c r="I183" i="1"/>
  <c r="H183" i="1"/>
  <c r="M181" i="1"/>
  <c r="L181" i="1"/>
  <c r="K181" i="1"/>
  <c r="J181" i="1"/>
  <c r="I181" i="1"/>
  <c r="H181" i="1"/>
  <c r="M179" i="1"/>
  <c r="L179" i="1"/>
  <c r="K179" i="1"/>
  <c r="J179" i="1"/>
  <c r="I179" i="1"/>
  <c r="H179" i="1"/>
  <c r="M177" i="1"/>
  <c r="L177" i="1"/>
  <c r="K177" i="1"/>
  <c r="J177" i="1"/>
  <c r="I177" i="1"/>
  <c r="H177" i="1"/>
  <c r="M175" i="1"/>
  <c r="L175" i="1"/>
  <c r="K175" i="1"/>
  <c r="J175" i="1"/>
  <c r="I175" i="1"/>
  <c r="H175" i="1"/>
  <c r="M173" i="1"/>
  <c r="L173" i="1"/>
  <c r="K173" i="1"/>
  <c r="J173" i="1"/>
  <c r="I173" i="1"/>
  <c r="H173" i="1"/>
  <c r="M171" i="1"/>
  <c r="L171" i="1"/>
  <c r="K171" i="1"/>
  <c r="J171" i="1"/>
  <c r="I171" i="1"/>
  <c r="H171" i="1"/>
  <c r="M169" i="1"/>
  <c r="L169" i="1"/>
  <c r="K169" i="1"/>
  <c r="J169" i="1"/>
  <c r="I169" i="1"/>
  <c r="H169" i="1"/>
  <c r="M167" i="1"/>
  <c r="L167" i="1"/>
  <c r="K167" i="1"/>
  <c r="J167" i="1"/>
  <c r="I167" i="1"/>
  <c r="H167" i="1"/>
  <c r="M165" i="1"/>
  <c r="L165" i="1"/>
  <c r="K165" i="1"/>
  <c r="J165" i="1"/>
  <c r="I165" i="1"/>
  <c r="H165" i="1"/>
  <c r="M163" i="1"/>
  <c r="L163" i="1"/>
  <c r="K163" i="1"/>
  <c r="J163" i="1"/>
  <c r="I163" i="1"/>
  <c r="H163" i="1"/>
  <c r="M161" i="1"/>
  <c r="L161" i="1"/>
  <c r="K161" i="1"/>
  <c r="J161" i="1"/>
  <c r="I161" i="1"/>
  <c r="H161" i="1"/>
  <c r="M159" i="1"/>
  <c r="L159" i="1"/>
  <c r="K159" i="1"/>
  <c r="J159" i="1"/>
  <c r="I159" i="1"/>
  <c r="H159" i="1"/>
  <c r="M157" i="1"/>
  <c r="L157" i="1"/>
  <c r="K157" i="1"/>
  <c r="J157" i="1"/>
  <c r="I157" i="1"/>
  <c r="H157" i="1"/>
  <c r="M155" i="1"/>
  <c r="L155" i="1"/>
  <c r="K155" i="1"/>
  <c r="J155" i="1"/>
  <c r="I155" i="1"/>
  <c r="H155" i="1"/>
  <c r="M153" i="1"/>
  <c r="L153" i="1"/>
  <c r="K153" i="1"/>
  <c r="J153" i="1"/>
  <c r="I153" i="1"/>
  <c r="H153" i="1"/>
  <c r="M151" i="1"/>
  <c r="L151" i="1"/>
  <c r="K151" i="1"/>
  <c r="J151" i="1"/>
  <c r="I151" i="1"/>
  <c r="H151" i="1"/>
  <c r="M149" i="1"/>
  <c r="L149" i="1"/>
  <c r="K149" i="1"/>
  <c r="J149" i="1"/>
  <c r="I149" i="1"/>
  <c r="H149" i="1"/>
  <c r="M147" i="1"/>
  <c r="L147" i="1"/>
  <c r="K147" i="1"/>
  <c r="J147" i="1"/>
  <c r="I147" i="1"/>
  <c r="H147" i="1"/>
  <c r="M145" i="1"/>
  <c r="L145" i="1"/>
  <c r="K145" i="1"/>
  <c r="J145" i="1"/>
  <c r="I145" i="1"/>
  <c r="H145" i="1"/>
  <c r="M143" i="1"/>
  <c r="L143" i="1"/>
  <c r="K143" i="1"/>
  <c r="J143" i="1"/>
  <c r="I143" i="1"/>
  <c r="H143" i="1"/>
  <c r="M141" i="1"/>
  <c r="L141" i="1"/>
  <c r="K141" i="1"/>
  <c r="J141" i="1"/>
  <c r="I141" i="1"/>
  <c r="H141" i="1"/>
  <c r="M139" i="1"/>
  <c r="L139" i="1"/>
  <c r="K139" i="1"/>
  <c r="J139" i="1"/>
  <c r="I139" i="1"/>
  <c r="H139" i="1"/>
  <c r="M137" i="1"/>
  <c r="L137" i="1"/>
  <c r="K137" i="1"/>
  <c r="J137" i="1"/>
  <c r="I137" i="1"/>
  <c r="H137" i="1"/>
  <c r="M135" i="1"/>
  <c r="L135" i="1"/>
  <c r="K135" i="1"/>
  <c r="J135" i="1"/>
  <c r="I135" i="1"/>
  <c r="H135" i="1"/>
  <c r="M133" i="1"/>
  <c r="L133" i="1"/>
  <c r="K133" i="1"/>
  <c r="J133" i="1"/>
  <c r="I133" i="1"/>
  <c r="H133" i="1"/>
  <c r="M131" i="1"/>
  <c r="L131" i="1"/>
  <c r="K131" i="1"/>
  <c r="J131" i="1"/>
  <c r="I131" i="1"/>
  <c r="H131" i="1"/>
  <c r="M129" i="1"/>
  <c r="L129" i="1"/>
  <c r="K129" i="1"/>
  <c r="J129" i="1"/>
  <c r="I129" i="1"/>
  <c r="H129" i="1"/>
  <c r="M127" i="1"/>
  <c r="L127" i="1"/>
  <c r="K127" i="1"/>
  <c r="J127" i="1"/>
  <c r="I127" i="1"/>
  <c r="H127" i="1"/>
  <c r="M125" i="1"/>
  <c r="L125" i="1"/>
  <c r="K125" i="1"/>
  <c r="J125" i="1"/>
  <c r="I125" i="1"/>
  <c r="H125" i="1"/>
  <c r="M123" i="1"/>
  <c r="L123" i="1"/>
  <c r="K123" i="1"/>
  <c r="J123" i="1"/>
  <c r="I123" i="1"/>
  <c r="H123" i="1"/>
  <c r="M121" i="1"/>
  <c r="L121" i="1"/>
  <c r="K121" i="1"/>
  <c r="J121" i="1"/>
  <c r="I121" i="1"/>
  <c r="H121" i="1"/>
  <c r="M119" i="1"/>
  <c r="L119" i="1"/>
  <c r="K119" i="1"/>
  <c r="J119" i="1"/>
  <c r="I119" i="1"/>
  <c r="H119" i="1"/>
  <c r="M117" i="1"/>
  <c r="L117" i="1"/>
  <c r="K117" i="1"/>
  <c r="J117" i="1"/>
  <c r="I117" i="1"/>
  <c r="H117" i="1"/>
  <c r="M115" i="1"/>
  <c r="L115" i="1"/>
  <c r="K115" i="1"/>
  <c r="J115" i="1"/>
  <c r="I115" i="1"/>
  <c r="H115" i="1"/>
  <c r="M113" i="1"/>
  <c r="L113" i="1"/>
  <c r="K113" i="1"/>
  <c r="J113" i="1"/>
  <c r="I113" i="1"/>
  <c r="H113" i="1"/>
  <c r="M111" i="1"/>
  <c r="L111" i="1"/>
  <c r="K111" i="1"/>
  <c r="J111" i="1"/>
  <c r="I111" i="1"/>
  <c r="H111" i="1"/>
  <c r="M109" i="1"/>
  <c r="L109" i="1"/>
  <c r="K109" i="1"/>
  <c r="J109" i="1"/>
  <c r="I109" i="1"/>
  <c r="H109" i="1"/>
  <c r="M107" i="1"/>
  <c r="L107" i="1"/>
  <c r="K107" i="1"/>
  <c r="J107" i="1"/>
  <c r="I107" i="1"/>
  <c r="H107" i="1"/>
  <c r="M105" i="1"/>
  <c r="L105" i="1"/>
  <c r="K105" i="1"/>
  <c r="J105" i="1"/>
  <c r="I105" i="1"/>
  <c r="H105" i="1"/>
  <c r="M103" i="1"/>
  <c r="L103" i="1"/>
  <c r="K103" i="1"/>
  <c r="J103" i="1"/>
  <c r="I103" i="1"/>
  <c r="H103" i="1"/>
  <c r="M101" i="1"/>
  <c r="L101" i="1"/>
  <c r="K101" i="1"/>
  <c r="J101" i="1"/>
  <c r="I101" i="1"/>
  <c r="H101" i="1"/>
  <c r="M99" i="1"/>
  <c r="L99" i="1"/>
  <c r="K99" i="1"/>
  <c r="J99" i="1"/>
  <c r="I99" i="1"/>
  <c r="H99" i="1"/>
  <c r="M97" i="1"/>
  <c r="L97" i="1"/>
  <c r="K97" i="1"/>
  <c r="J97" i="1"/>
  <c r="I97" i="1"/>
  <c r="H97" i="1"/>
  <c r="M95" i="1"/>
  <c r="L95" i="1"/>
  <c r="K95" i="1"/>
  <c r="J95" i="1"/>
  <c r="I95" i="1"/>
  <c r="H95" i="1"/>
  <c r="M93" i="1"/>
  <c r="L93" i="1"/>
  <c r="K93" i="1"/>
  <c r="J93" i="1"/>
  <c r="I93" i="1"/>
  <c r="H93" i="1"/>
  <c r="M91" i="1"/>
  <c r="L91" i="1"/>
  <c r="K91" i="1"/>
  <c r="J91" i="1"/>
  <c r="I91" i="1"/>
  <c r="H91" i="1"/>
  <c r="M89" i="1"/>
  <c r="L89" i="1"/>
  <c r="K89" i="1"/>
  <c r="J89" i="1"/>
  <c r="I89" i="1"/>
  <c r="H89" i="1"/>
  <c r="M87" i="1"/>
  <c r="L87" i="1"/>
  <c r="K87" i="1"/>
  <c r="J87" i="1"/>
  <c r="I87" i="1"/>
  <c r="H87" i="1"/>
  <c r="M85" i="1"/>
  <c r="L85" i="1"/>
  <c r="K85" i="1"/>
  <c r="J85" i="1"/>
  <c r="I85" i="1"/>
  <c r="H85" i="1"/>
  <c r="M83" i="1"/>
  <c r="L83" i="1"/>
  <c r="K83" i="1"/>
  <c r="J83" i="1"/>
  <c r="I83" i="1"/>
  <c r="H83" i="1"/>
  <c r="M81" i="1"/>
  <c r="L81" i="1"/>
  <c r="K81" i="1"/>
  <c r="J81" i="1"/>
  <c r="I81" i="1"/>
  <c r="H81" i="1"/>
  <c r="M79" i="1"/>
  <c r="L79" i="1"/>
  <c r="K79" i="1"/>
  <c r="J79" i="1"/>
  <c r="I79" i="1"/>
  <c r="H79" i="1"/>
  <c r="M77" i="1"/>
  <c r="L77" i="1"/>
  <c r="K77" i="1"/>
  <c r="J77" i="1"/>
  <c r="I77" i="1"/>
  <c r="H77" i="1"/>
  <c r="M75" i="1"/>
  <c r="L75" i="1"/>
  <c r="K75" i="1"/>
  <c r="J75" i="1"/>
  <c r="I75" i="1"/>
  <c r="H75" i="1"/>
  <c r="M73" i="1"/>
  <c r="L73" i="1"/>
  <c r="K73" i="1"/>
  <c r="J73" i="1"/>
  <c r="I73" i="1"/>
  <c r="H73" i="1"/>
  <c r="M71" i="1"/>
  <c r="L71" i="1"/>
  <c r="K71" i="1"/>
  <c r="J71" i="1"/>
  <c r="I71" i="1"/>
  <c r="H71" i="1"/>
  <c r="M69" i="1"/>
  <c r="L69" i="1"/>
  <c r="K69" i="1"/>
  <c r="J69" i="1"/>
  <c r="I69" i="1"/>
  <c r="H69" i="1"/>
  <c r="M67" i="1"/>
  <c r="L67" i="1"/>
  <c r="K67" i="1"/>
  <c r="J67" i="1"/>
  <c r="I67" i="1"/>
  <c r="H67" i="1"/>
  <c r="M65" i="1"/>
  <c r="L65" i="1"/>
  <c r="K65" i="1"/>
  <c r="J65" i="1"/>
  <c r="I65" i="1"/>
  <c r="H65" i="1"/>
  <c r="M63" i="1"/>
  <c r="L63" i="1"/>
  <c r="K63" i="1"/>
  <c r="J63" i="1"/>
  <c r="I63" i="1"/>
  <c r="H63" i="1"/>
  <c r="M61" i="1"/>
  <c r="L61" i="1"/>
  <c r="K61" i="1"/>
  <c r="J61" i="1"/>
  <c r="I61" i="1"/>
  <c r="H61" i="1"/>
  <c r="M59" i="1"/>
  <c r="L59" i="1"/>
  <c r="K59" i="1"/>
  <c r="J59" i="1"/>
  <c r="I59" i="1"/>
  <c r="H59" i="1"/>
  <c r="M57" i="1"/>
  <c r="L57" i="1"/>
  <c r="K57" i="1"/>
  <c r="J57" i="1"/>
  <c r="I57" i="1"/>
  <c r="H57" i="1"/>
  <c r="M55" i="1"/>
  <c r="L55" i="1"/>
  <c r="K55" i="1"/>
  <c r="J55" i="1"/>
  <c r="I55" i="1"/>
  <c r="H55" i="1"/>
  <c r="M53" i="1"/>
  <c r="L53" i="1"/>
  <c r="K53" i="1"/>
  <c r="J53" i="1"/>
  <c r="I53" i="1"/>
  <c r="H53" i="1"/>
  <c r="M51" i="1"/>
  <c r="L51" i="1"/>
  <c r="K51" i="1"/>
  <c r="J51" i="1"/>
  <c r="I51" i="1"/>
  <c r="H51" i="1"/>
  <c r="M49" i="1"/>
  <c r="L49" i="1"/>
  <c r="K49" i="1"/>
  <c r="J49" i="1"/>
  <c r="I49" i="1"/>
  <c r="H49" i="1"/>
  <c r="M47" i="1"/>
  <c r="L47" i="1"/>
  <c r="K47" i="1"/>
  <c r="J47" i="1"/>
  <c r="I47" i="1"/>
  <c r="H47" i="1"/>
  <c r="M45" i="1"/>
  <c r="L45" i="1"/>
  <c r="K45" i="1"/>
  <c r="J45" i="1"/>
  <c r="I45" i="1"/>
  <c r="H45" i="1"/>
  <c r="M43" i="1"/>
  <c r="L43" i="1"/>
  <c r="K43" i="1"/>
  <c r="J43" i="1"/>
  <c r="I43" i="1"/>
  <c r="H43" i="1"/>
  <c r="M41" i="1"/>
  <c r="L41" i="1"/>
  <c r="K41" i="1"/>
  <c r="J41" i="1"/>
  <c r="I41" i="1"/>
  <c r="H41" i="1"/>
  <c r="M39" i="1"/>
  <c r="L39" i="1"/>
  <c r="K39" i="1"/>
  <c r="J39" i="1"/>
  <c r="I39" i="1"/>
  <c r="H39" i="1"/>
  <c r="M37" i="1"/>
  <c r="L37" i="1"/>
  <c r="K37" i="1"/>
  <c r="J37" i="1"/>
  <c r="I37" i="1"/>
  <c r="H37" i="1"/>
  <c r="M35" i="1"/>
  <c r="L35" i="1"/>
  <c r="K35" i="1"/>
  <c r="J35" i="1"/>
  <c r="I35" i="1"/>
  <c r="H35" i="1"/>
  <c r="M33" i="1"/>
  <c r="L33" i="1"/>
  <c r="K33" i="1"/>
  <c r="J33" i="1"/>
  <c r="I33" i="1"/>
  <c r="H33" i="1"/>
  <c r="M31" i="1"/>
  <c r="L31" i="1"/>
  <c r="K31" i="1"/>
  <c r="J31" i="1"/>
  <c r="I31" i="1"/>
  <c r="H31" i="1"/>
  <c r="M29" i="1"/>
  <c r="L29" i="1"/>
  <c r="K29" i="1"/>
  <c r="J29" i="1"/>
  <c r="I29" i="1"/>
  <c r="H29" i="1"/>
  <c r="M27" i="1"/>
  <c r="L27" i="1"/>
  <c r="K27" i="1"/>
  <c r="J27" i="1"/>
  <c r="I27" i="1"/>
  <c r="H27" i="1"/>
  <c r="M25" i="1"/>
  <c r="L25" i="1"/>
  <c r="K25" i="1"/>
  <c r="J25" i="1"/>
  <c r="I25" i="1"/>
  <c r="H25" i="1"/>
  <c r="M23" i="1"/>
  <c r="L23" i="1"/>
  <c r="K23" i="1"/>
  <c r="J23" i="1"/>
  <c r="I23" i="1"/>
  <c r="H23" i="1"/>
  <c r="M21" i="1"/>
  <c r="L21" i="1"/>
  <c r="K21" i="1"/>
  <c r="J21" i="1"/>
  <c r="I21" i="1"/>
  <c r="H21" i="1"/>
  <c r="M19" i="1"/>
  <c r="L19" i="1"/>
  <c r="K19" i="1"/>
  <c r="J19" i="1"/>
  <c r="I19" i="1"/>
  <c r="H19" i="1"/>
  <c r="M17" i="1"/>
  <c r="L17" i="1"/>
  <c r="K17" i="1"/>
  <c r="J17" i="1"/>
  <c r="I17" i="1"/>
  <c r="H17" i="1"/>
  <c r="M15" i="1"/>
  <c r="L15" i="1"/>
  <c r="K15" i="1"/>
  <c r="J15" i="1"/>
  <c r="I15" i="1"/>
  <c r="H15" i="1"/>
  <c r="M13" i="1"/>
  <c r="L13" i="1"/>
  <c r="K13" i="1"/>
  <c r="J13" i="1"/>
  <c r="I13" i="1"/>
  <c r="H13" i="1"/>
  <c r="M11" i="1"/>
  <c r="L11" i="1"/>
  <c r="K11" i="1"/>
  <c r="J11" i="1"/>
  <c r="I11" i="1"/>
  <c r="H11" i="1"/>
  <c r="M9" i="1"/>
  <c r="L9" i="1"/>
  <c r="K9" i="1"/>
  <c r="J9" i="1"/>
  <c r="I9" i="1"/>
  <c r="H9" i="1"/>
  <c r="M7" i="1"/>
  <c r="L7" i="1"/>
  <c r="K7" i="1"/>
  <c r="J7" i="1"/>
  <c r="I7" i="1"/>
  <c r="H7" i="1"/>
  <c r="M5" i="1"/>
  <c r="L5" i="1"/>
  <c r="K5" i="1"/>
  <c r="J5" i="1"/>
  <c r="I5" i="1"/>
  <c r="H5" i="1"/>
  <c r="M3" i="1"/>
  <c r="L3" i="1"/>
  <c r="K3" i="1"/>
  <c r="J3" i="1"/>
  <c r="I3" i="1"/>
  <c r="H3" i="1"/>
  <c r="G11" i="1"/>
  <c r="G9" i="1"/>
  <c r="G7" i="1"/>
  <c r="G5" i="1"/>
  <c r="G3" i="1"/>
  <c r="G513" i="1"/>
  <c r="G511" i="1"/>
  <c r="G509" i="1"/>
  <c r="G507" i="1"/>
  <c r="G505" i="1"/>
  <c r="G503" i="1"/>
  <c r="G501" i="1"/>
  <c r="G499" i="1"/>
  <c r="G497" i="1"/>
  <c r="G495" i="1"/>
  <c r="G493" i="1"/>
  <c r="G491" i="1"/>
  <c r="G489" i="1"/>
  <c r="G487" i="1"/>
  <c r="G485" i="1"/>
  <c r="G483" i="1"/>
  <c r="G481" i="1"/>
  <c r="G479" i="1"/>
  <c r="G477" i="1"/>
  <c r="G475" i="1"/>
  <c r="G473" i="1"/>
  <c r="G471" i="1"/>
  <c r="G469" i="1"/>
  <c r="G467" i="1"/>
  <c r="G465" i="1"/>
  <c r="G463" i="1"/>
  <c r="G461" i="1"/>
  <c r="G459" i="1"/>
  <c r="G457" i="1"/>
  <c r="G455" i="1"/>
  <c r="G453" i="1"/>
  <c r="G451" i="1"/>
  <c r="G449" i="1"/>
  <c r="G447" i="1"/>
  <c r="G445" i="1"/>
  <c r="G443" i="1"/>
  <c r="G441" i="1"/>
  <c r="G439" i="1"/>
  <c r="G437" i="1"/>
  <c r="G435" i="1"/>
  <c r="G433" i="1"/>
  <c r="G431" i="1"/>
  <c r="G429" i="1"/>
  <c r="G427" i="1"/>
  <c r="G425" i="1"/>
  <c r="G423" i="1"/>
  <c r="G421" i="1"/>
  <c r="G419" i="1"/>
  <c r="G417" i="1"/>
  <c r="G415" i="1"/>
  <c r="G413" i="1"/>
  <c r="G411" i="1"/>
  <c r="G409" i="1"/>
  <c r="G407" i="1"/>
  <c r="G405" i="1"/>
  <c r="G403" i="1"/>
  <c r="G401" i="1"/>
  <c r="G399" i="1"/>
  <c r="G397" i="1"/>
  <c r="G395" i="1"/>
  <c r="G393" i="1"/>
  <c r="G391" i="1"/>
  <c r="G389" i="1"/>
  <c r="G387" i="1"/>
  <c r="G385" i="1"/>
  <c r="G383" i="1"/>
  <c r="G381" i="1"/>
  <c r="G379" i="1"/>
  <c r="G377" i="1"/>
  <c r="G375" i="1"/>
  <c r="G373" i="1"/>
  <c r="G371" i="1"/>
  <c r="G369" i="1"/>
  <c r="G367" i="1"/>
  <c r="G365" i="1"/>
  <c r="G363" i="1"/>
  <c r="G361" i="1"/>
  <c r="G359" i="1"/>
  <c r="G357" i="1"/>
  <c r="G355" i="1"/>
  <c r="G353" i="1"/>
  <c r="G351" i="1"/>
  <c r="G349" i="1"/>
  <c r="G347" i="1"/>
  <c r="G345" i="1"/>
  <c r="G343" i="1"/>
  <c r="G341" i="1"/>
  <c r="G339" i="1"/>
  <c r="G337" i="1"/>
  <c r="G335" i="1"/>
  <c r="G333" i="1"/>
  <c r="G331" i="1"/>
  <c r="G329" i="1"/>
  <c r="G327" i="1"/>
  <c r="G325" i="1"/>
  <c r="G323" i="1"/>
  <c r="G321" i="1"/>
  <c r="G319" i="1"/>
  <c r="G317" i="1"/>
  <c r="G315" i="1"/>
  <c r="G313" i="1"/>
  <c r="G311" i="1"/>
  <c r="G309" i="1"/>
  <c r="G307" i="1"/>
  <c r="G305" i="1"/>
  <c r="G303" i="1"/>
  <c r="G301" i="1"/>
  <c r="G299" i="1"/>
  <c r="G297" i="1"/>
  <c r="G295" i="1"/>
  <c r="G293" i="1"/>
  <c r="G291" i="1"/>
  <c r="G289" i="1"/>
  <c r="G287" i="1"/>
  <c r="G285" i="1"/>
  <c r="G283" i="1"/>
  <c r="G281" i="1"/>
  <c r="G279" i="1"/>
  <c r="G277" i="1"/>
  <c r="G275" i="1"/>
  <c r="G273" i="1"/>
  <c r="G271" i="1"/>
  <c r="G269" i="1"/>
  <c r="G267" i="1"/>
  <c r="G265" i="1"/>
  <c r="G263" i="1"/>
  <c r="G261" i="1"/>
  <c r="G259" i="1"/>
  <c r="G257" i="1"/>
  <c r="G255" i="1"/>
  <c r="G253" i="1"/>
  <c r="G251" i="1"/>
  <c r="G249" i="1"/>
  <c r="G247" i="1"/>
  <c r="G245" i="1"/>
  <c r="G243" i="1"/>
  <c r="G241" i="1"/>
  <c r="G239" i="1"/>
  <c r="G237" i="1"/>
  <c r="G235" i="1"/>
  <c r="G233" i="1"/>
  <c r="G231" i="1"/>
  <c r="G229" i="1"/>
  <c r="G227" i="1"/>
  <c r="G225" i="1"/>
  <c r="G223" i="1"/>
  <c r="G221" i="1"/>
  <c r="G219" i="1"/>
  <c r="G217" i="1"/>
  <c r="G215" i="1"/>
  <c r="G213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Q3" i="1"/>
  <c r="W3" i="1" s="1"/>
  <c r="W4" i="1" s="1"/>
  <c r="W5" i="1" s="1"/>
  <c r="W6" i="1" s="1"/>
  <c r="Q4" i="1"/>
  <c r="Q5" i="1"/>
  <c r="Q6" i="1"/>
  <c r="Q7" i="1"/>
  <c r="W7" i="1" s="1"/>
  <c r="W8" i="1" s="1"/>
  <c r="W9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S131" i="1" s="1"/>
  <c r="S132" i="1" s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X411" i="1" s="1"/>
  <c r="X412" i="1" s="1"/>
  <c r="X413" i="1" s="1"/>
  <c r="X414" i="1" s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W1495" i="1" s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2" i="1"/>
  <c r="AF1634" i="1"/>
  <c r="AF1633" i="1"/>
  <c r="AD1634" i="1"/>
  <c r="AD1633" i="1"/>
  <c r="P1634" i="1"/>
  <c r="P1633" i="1"/>
  <c r="O1634" i="1"/>
  <c r="O1633" i="1"/>
  <c r="X1222" i="1"/>
  <c r="Y1222" i="1" s="1"/>
  <c r="W1222" i="1"/>
  <c r="R1222" i="1"/>
  <c r="S1222" i="1"/>
  <c r="X1084" i="1"/>
  <c r="W1084" i="1"/>
  <c r="S1084" i="1"/>
  <c r="R1084" i="1"/>
  <c r="X954" i="1"/>
  <c r="W954" i="1"/>
  <c r="R954" i="1"/>
  <c r="S954" i="1"/>
  <c r="X676" i="1"/>
  <c r="W676" i="1"/>
  <c r="W677" i="1" s="1"/>
  <c r="Y677" i="1" s="1"/>
  <c r="S676" i="1"/>
  <c r="R676" i="1"/>
  <c r="R677" i="1"/>
  <c r="R678" i="1" s="1"/>
  <c r="X542" i="1"/>
  <c r="W542" i="1"/>
  <c r="R542" i="1"/>
  <c r="S542" i="1"/>
  <c r="X274" i="1"/>
  <c r="W274" i="1"/>
  <c r="S274" i="1"/>
  <c r="T274" i="1" s="1"/>
  <c r="R274" i="1"/>
  <c r="W130" i="1"/>
  <c r="X130" i="1"/>
  <c r="Y130" i="1" s="1"/>
  <c r="R130" i="1"/>
  <c r="S130" i="1"/>
  <c r="X2" i="1"/>
  <c r="W2" i="1"/>
  <c r="S2" i="1"/>
  <c r="T2" i="1" s="1"/>
  <c r="R2" i="1"/>
  <c r="X1493" i="1"/>
  <c r="X1494" i="1" s="1"/>
  <c r="W1493" i="1"/>
  <c r="S1493" i="1"/>
  <c r="R1493" i="1"/>
  <c r="R1494" i="1" s="1"/>
  <c r="X1223" i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X1258" i="1" s="1"/>
  <c r="X1259" i="1" s="1"/>
  <c r="X1260" i="1" s="1"/>
  <c r="X1261" i="1" s="1"/>
  <c r="X1262" i="1" s="1"/>
  <c r="X1263" i="1" s="1"/>
  <c r="X1264" i="1" s="1"/>
  <c r="X1265" i="1" s="1"/>
  <c r="X1266" i="1" s="1"/>
  <c r="X1267" i="1" s="1"/>
  <c r="X1268" i="1" s="1"/>
  <c r="X1269" i="1" s="1"/>
  <c r="X1270" i="1" s="1"/>
  <c r="X1271" i="1" s="1"/>
  <c r="X1272" i="1" s="1"/>
  <c r="X1273" i="1" s="1"/>
  <c r="X1274" i="1" s="1"/>
  <c r="X1275" i="1" s="1"/>
  <c r="X1276" i="1" s="1"/>
  <c r="X1277" i="1" s="1"/>
  <c r="X1278" i="1" s="1"/>
  <c r="X1279" i="1" s="1"/>
  <c r="X1280" i="1" s="1"/>
  <c r="X1281" i="1" s="1"/>
  <c r="X1282" i="1" s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X1293" i="1" s="1"/>
  <c r="X1294" i="1" s="1"/>
  <c r="X1295" i="1" s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1311" i="1" s="1"/>
  <c r="X1312" i="1" s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X1343" i="1" s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085" i="1"/>
  <c r="X1086" i="1" s="1"/>
  <c r="W1085" i="1"/>
  <c r="W817" i="1"/>
  <c r="X817" i="1"/>
  <c r="X818" i="1"/>
  <c r="R817" i="1"/>
  <c r="R818" i="1" s="1"/>
  <c r="T818" i="1" s="1"/>
  <c r="S817" i="1"/>
  <c r="X409" i="1"/>
  <c r="X410" i="1" s="1"/>
  <c r="W409" i="1"/>
  <c r="R409" i="1"/>
  <c r="R410" i="1"/>
  <c r="S409" i="1"/>
  <c r="S410" i="1" s="1"/>
  <c r="S3" i="1"/>
  <c r="X677" i="1"/>
  <c r="X678" i="1" s="1"/>
  <c r="Y2" i="1"/>
  <c r="W818" i="1"/>
  <c r="Y817" i="1"/>
  <c r="W1494" i="1"/>
  <c r="Y1494" i="1" s="1"/>
  <c r="Y1493" i="1"/>
  <c r="S677" i="1"/>
  <c r="T676" i="1"/>
  <c r="S1085" i="1"/>
  <c r="T817" i="1"/>
  <c r="S818" i="1"/>
  <c r="Y676" i="1"/>
  <c r="T954" i="1"/>
  <c r="T1222" i="1"/>
  <c r="T130" i="1"/>
  <c r="Y274" i="1"/>
  <c r="Y542" i="1"/>
  <c r="Y954" i="1"/>
  <c r="Y1084" i="1"/>
  <c r="W678" i="1"/>
  <c r="S1086" i="1"/>
  <c r="Y818" i="1"/>
  <c r="W1496" i="1" l="1"/>
  <c r="X1359" i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1414" i="1" s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1439" i="1" s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1479" i="1" s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R1359" i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S1359" i="1"/>
  <c r="W1359" i="1"/>
  <c r="W1223" i="1"/>
  <c r="R1223" i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S1223" i="1"/>
  <c r="W1087" i="1"/>
  <c r="S1087" i="1"/>
  <c r="W955" i="1"/>
  <c r="S955" i="1"/>
  <c r="R955" i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T677" i="1"/>
  <c r="S678" i="1"/>
  <c r="T678" i="1" s="1"/>
  <c r="R819" i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W819" i="1"/>
  <c r="R687" i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W683" i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S679" i="1"/>
  <c r="R679" i="1"/>
  <c r="R680" i="1" s="1"/>
  <c r="R681" i="1" s="1"/>
  <c r="R682" i="1" s="1"/>
  <c r="R683" i="1" s="1"/>
  <c r="R684" i="1" s="1"/>
  <c r="R685" i="1" s="1"/>
  <c r="R686" i="1" s="1"/>
  <c r="W679" i="1"/>
  <c r="W680" i="1" s="1"/>
  <c r="W681" i="1" s="1"/>
  <c r="W682" i="1" s="1"/>
  <c r="S4" i="1"/>
  <c r="S5" i="1" s="1"/>
  <c r="S1494" i="1"/>
  <c r="T1493" i="1"/>
  <c r="X543" i="1"/>
  <c r="X544" i="1" s="1"/>
  <c r="X545" i="1" s="1"/>
  <c r="X546" i="1" s="1"/>
  <c r="X547" i="1" s="1"/>
  <c r="R543" i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W543" i="1"/>
  <c r="S543" i="1"/>
  <c r="X415" i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R275" i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S275" i="1"/>
  <c r="W275" i="1"/>
  <c r="R1085" i="1"/>
  <c r="T1084" i="1"/>
  <c r="W410" i="1"/>
  <c r="Y410" i="1" s="1"/>
  <c r="Y409" i="1"/>
  <c r="W1086" i="1"/>
  <c r="Y1086" i="1" s="1"/>
  <c r="Y1085" i="1"/>
  <c r="T542" i="1"/>
  <c r="W131" i="1"/>
  <c r="R131" i="1"/>
  <c r="X131" i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R3" i="1"/>
  <c r="R4" i="1" s="1"/>
  <c r="R5" i="1" s="1"/>
  <c r="R6" i="1" s="1"/>
  <c r="Q1633" i="1"/>
  <c r="X3" i="1"/>
  <c r="X4" i="1" s="1"/>
  <c r="R1495" i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X275" i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955" i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I1549" i="1"/>
  <c r="M1549" i="1"/>
  <c r="G1553" i="1"/>
  <c r="K1553" i="1"/>
  <c r="I1557" i="1"/>
  <c r="M1557" i="1"/>
  <c r="G1561" i="1"/>
  <c r="K1561" i="1"/>
  <c r="I1565" i="1"/>
  <c r="M1565" i="1"/>
  <c r="G1569" i="1"/>
  <c r="K1569" i="1"/>
  <c r="I1573" i="1"/>
  <c r="M1573" i="1"/>
  <c r="G1577" i="1"/>
  <c r="K1577" i="1"/>
  <c r="I1581" i="1"/>
  <c r="M1581" i="1"/>
  <c r="G1585" i="1"/>
  <c r="K1585" i="1"/>
  <c r="I1589" i="1"/>
  <c r="M1589" i="1"/>
  <c r="G1593" i="1"/>
  <c r="K1593" i="1"/>
  <c r="I1597" i="1"/>
  <c r="M1597" i="1"/>
  <c r="G1601" i="1"/>
  <c r="K1601" i="1"/>
  <c r="I1605" i="1"/>
  <c r="M1605" i="1"/>
  <c r="G1609" i="1"/>
  <c r="K1609" i="1"/>
  <c r="I1613" i="1"/>
  <c r="M1613" i="1"/>
  <c r="G1617" i="1"/>
  <c r="K1617" i="1"/>
  <c r="I1621" i="1"/>
  <c r="M1621" i="1"/>
  <c r="G1625" i="1"/>
  <c r="K1625" i="1"/>
  <c r="I1629" i="1"/>
  <c r="M1629" i="1"/>
  <c r="G2" i="1"/>
  <c r="H2" i="1"/>
  <c r="X819" i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1087" i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G1549" i="1"/>
  <c r="K1549" i="1"/>
  <c r="I1553" i="1"/>
  <c r="M1553" i="1"/>
  <c r="G1557" i="1"/>
  <c r="K1557" i="1"/>
  <c r="I1561" i="1"/>
  <c r="M1561" i="1"/>
  <c r="G1565" i="1"/>
  <c r="K1565" i="1"/>
  <c r="I1569" i="1"/>
  <c r="M1569" i="1"/>
  <c r="G1573" i="1"/>
  <c r="K1573" i="1"/>
  <c r="I1577" i="1"/>
  <c r="M1577" i="1"/>
  <c r="G1581" i="1"/>
  <c r="K1581" i="1"/>
  <c r="I1585" i="1"/>
  <c r="M1585" i="1"/>
  <c r="G1589" i="1"/>
  <c r="K1589" i="1"/>
  <c r="I1593" i="1"/>
  <c r="M1593" i="1"/>
  <c r="G1597" i="1"/>
  <c r="K1597" i="1"/>
  <c r="I1601" i="1"/>
  <c r="M1601" i="1"/>
  <c r="G1605" i="1"/>
  <c r="K1605" i="1"/>
  <c r="I1609" i="1"/>
  <c r="M1609" i="1"/>
  <c r="G1613" i="1"/>
  <c r="K1613" i="1"/>
  <c r="I1617" i="1"/>
  <c r="M1617" i="1"/>
  <c r="G1621" i="1"/>
  <c r="K1621" i="1"/>
  <c r="I1625" i="1"/>
  <c r="M1625" i="1"/>
  <c r="H1629" i="1"/>
  <c r="K1629" i="1"/>
  <c r="K2" i="1"/>
  <c r="L2" i="1"/>
  <c r="S819" i="1"/>
  <c r="T819" i="1" s="1"/>
  <c r="T409" i="1"/>
  <c r="R411" i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X1495" i="1"/>
  <c r="X1496" i="1" s="1"/>
  <c r="X1497" i="1" s="1"/>
  <c r="X1498" i="1" s="1"/>
  <c r="X1499" i="1" s="1"/>
  <c r="X1500" i="1" s="1"/>
  <c r="X1501" i="1" s="1"/>
  <c r="X1502" i="1" s="1"/>
  <c r="X1503" i="1" s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X1522" i="1" s="1"/>
  <c r="X1523" i="1" s="1"/>
  <c r="X1524" i="1" s="1"/>
  <c r="X1525" i="1" s="1"/>
  <c r="X1526" i="1" s="1"/>
  <c r="X1527" i="1" s="1"/>
  <c r="X1528" i="1" s="1"/>
  <c r="X1529" i="1" s="1"/>
  <c r="X1530" i="1" s="1"/>
  <c r="X1531" i="1" s="1"/>
  <c r="X1532" i="1" s="1"/>
  <c r="X1533" i="1" s="1"/>
  <c r="X1534" i="1" s="1"/>
  <c r="X1535" i="1" s="1"/>
  <c r="X1536" i="1" s="1"/>
  <c r="X1537" i="1" s="1"/>
  <c r="X1538" i="1" s="1"/>
  <c r="X1539" i="1" s="1"/>
  <c r="X1540" i="1" s="1"/>
  <c r="X1541" i="1" s="1"/>
  <c r="X1542" i="1" s="1"/>
  <c r="X1543" i="1" s="1"/>
  <c r="X1544" i="1" s="1"/>
  <c r="X1545" i="1" s="1"/>
  <c r="X1546" i="1" s="1"/>
  <c r="X1547" i="1" s="1"/>
  <c r="X1548" i="1" s="1"/>
  <c r="X1549" i="1" s="1"/>
  <c r="X1550" i="1" s="1"/>
  <c r="X1551" i="1" s="1"/>
  <c r="X1552" i="1" s="1"/>
  <c r="X1553" i="1" s="1"/>
  <c r="X1554" i="1" s="1"/>
  <c r="X1555" i="1" s="1"/>
  <c r="X1556" i="1" s="1"/>
  <c r="X1557" i="1" s="1"/>
  <c r="X1558" i="1" s="1"/>
  <c r="X1559" i="1" s="1"/>
  <c r="X1560" i="1" s="1"/>
  <c r="X1561" i="1" s="1"/>
  <c r="X1562" i="1" s="1"/>
  <c r="X1563" i="1" s="1"/>
  <c r="X1564" i="1" s="1"/>
  <c r="X1565" i="1" s="1"/>
  <c r="X1566" i="1" s="1"/>
  <c r="X1567" i="1" s="1"/>
  <c r="X1568" i="1" s="1"/>
  <c r="X1569" i="1" s="1"/>
  <c r="X1570" i="1" s="1"/>
  <c r="X1571" i="1" s="1"/>
  <c r="X1572" i="1" s="1"/>
  <c r="X1573" i="1" s="1"/>
  <c r="X1574" i="1" s="1"/>
  <c r="X1575" i="1" s="1"/>
  <c r="X1576" i="1" s="1"/>
  <c r="X1577" i="1" s="1"/>
  <c r="X1578" i="1" s="1"/>
  <c r="X1579" i="1" s="1"/>
  <c r="X1580" i="1" s="1"/>
  <c r="X1581" i="1" s="1"/>
  <c r="X1582" i="1" s="1"/>
  <c r="X1583" i="1" s="1"/>
  <c r="X1584" i="1" s="1"/>
  <c r="X1585" i="1" s="1"/>
  <c r="X1586" i="1" s="1"/>
  <c r="X1587" i="1" s="1"/>
  <c r="X1588" i="1" s="1"/>
  <c r="X1589" i="1" s="1"/>
  <c r="X1590" i="1" s="1"/>
  <c r="X1591" i="1" s="1"/>
  <c r="X1592" i="1" s="1"/>
  <c r="X1593" i="1" s="1"/>
  <c r="X1594" i="1" s="1"/>
  <c r="X1595" i="1" s="1"/>
  <c r="X1596" i="1" s="1"/>
  <c r="X1597" i="1" s="1"/>
  <c r="X1598" i="1" s="1"/>
  <c r="X1599" i="1" s="1"/>
  <c r="X1600" i="1" s="1"/>
  <c r="X1601" i="1" s="1"/>
  <c r="X1602" i="1" s="1"/>
  <c r="X1603" i="1" s="1"/>
  <c r="X1604" i="1" s="1"/>
  <c r="X1605" i="1" s="1"/>
  <c r="X1606" i="1" s="1"/>
  <c r="X1607" i="1" s="1"/>
  <c r="X1608" i="1" s="1"/>
  <c r="X1609" i="1" s="1"/>
  <c r="X1610" i="1" s="1"/>
  <c r="X1611" i="1" s="1"/>
  <c r="X1612" i="1" s="1"/>
  <c r="X1613" i="1" s="1"/>
  <c r="X1614" i="1" s="1"/>
  <c r="X1615" i="1" s="1"/>
  <c r="X1616" i="1" s="1"/>
  <c r="X1617" i="1" s="1"/>
  <c r="X1618" i="1" s="1"/>
  <c r="X1619" i="1" s="1"/>
  <c r="X1620" i="1" s="1"/>
  <c r="X1621" i="1" s="1"/>
  <c r="X1622" i="1" s="1"/>
  <c r="X1623" i="1" s="1"/>
  <c r="X1624" i="1" s="1"/>
  <c r="X1625" i="1" s="1"/>
  <c r="X1626" i="1" s="1"/>
  <c r="X1627" i="1" s="1"/>
  <c r="X1628" i="1" s="1"/>
  <c r="X1629" i="1" s="1"/>
  <c r="X1630" i="1" s="1"/>
  <c r="X1631" i="1" s="1"/>
  <c r="X1632" i="1" s="1"/>
  <c r="H1549" i="1"/>
  <c r="H1557" i="1"/>
  <c r="H1565" i="1"/>
  <c r="H1573" i="1"/>
  <c r="H1581" i="1"/>
  <c r="H1589" i="1"/>
  <c r="H1597" i="1"/>
  <c r="H1605" i="1"/>
  <c r="H1613" i="1"/>
  <c r="H1621" i="1"/>
  <c r="G1629" i="1"/>
  <c r="W10" i="1"/>
  <c r="X679" i="1"/>
  <c r="Y678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X5" i="1"/>
  <c r="Y4" i="1"/>
  <c r="S411" i="1"/>
  <c r="T410" i="1"/>
  <c r="S820" i="1"/>
  <c r="S133" i="1"/>
  <c r="W411" i="1"/>
  <c r="X548" i="1"/>
  <c r="T4" i="1"/>
  <c r="Y3" i="1"/>
  <c r="W132" i="1" l="1"/>
  <c r="Y131" i="1"/>
  <c r="W276" i="1"/>
  <c r="Y275" i="1"/>
  <c r="T3" i="1"/>
  <c r="S680" i="1"/>
  <c r="T679" i="1"/>
  <c r="S956" i="1"/>
  <c r="T955" i="1"/>
  <c r="S1088" i="1"/>
  <c r="T1223" i="1"/>
  <c r="S1224" i="1"/>
  <c r="S276" i="1"/>
  <c r="T275" i="1"/>
  <c r="T5" i="1"/>
  <c r="S6" i="1"/>
  <c r="W956" i="1"/>
  <c r="Y955" i="1"/>
  <c r="Y1087" i="1"/>
  <c r="W1088" i="1"/>
  <c r="W1497" i="1"/>
  <c r="Y1496" i="1"/>
  <c r="S544" i="1"/>
  <c r="T543" i="1"/>
  <c r="Y1223" i="1"/>
  <c r="W1224" i="1"/>
  <c r="W1360" i="1"/>
  <c r="Y1359" i="1"/>
  <c r="Y1495" i="1"/>
  <c r="R132" i="1"/>
  <c r="T131" i="1"/>
  <c r="R1086" i="1"/>
  <c r="T1085" i="1"/>
  <c r="Y543" i="1"/>
  <c r="W544" i="1"/>
  <c r="S1495" i="1"/>
  <c r="T1494" i="1"/>
  <c r="Y819" i="1"/>
  <c r="W820" i="1"/>
  <c r="T1359" i="1"/>
  <c r="S1360" i="1"/>
  <c r="X680" i="1"/>
  <c r="Y679" i="1"/>
  <c r="W11" i="1"/>
  <c r="X549" i="1"/>
  <c r="W412" i="1"/>
  <c r="Y411" i="1"/>
  <c r="S134" i="1"/>
  <c r="S821" i="1"/>
  <c r="T820" i="1"/>
  <c r="S412" i="1"/>
  <c r="T411" i="1"/>
  <c r="X6" i="1"/>
  <c r="Y5" i="1"/>
  <c r="W732" i="1"/>
  <c r="W821" i="1" l="1"/>
  <c r="Y820" i="1"/>
  <c r="Y544" i="1"/>
  <c r="W545" i="1"/>
  <c r="Y1360" i="1"/>
  <c r="W1361" i="1"/>
  <c r="T544" i="1"/>
  <c r="S545" i="1"/>
  <c r="T956" i="1"/>
  <c r="S957" i="1"/>
  <c r="R133" i="1"/>
  <c r="T132" i="1"/>
  <c r="Y1224" i="1"/>
  <c r="W1225" i="1"/>
  <c r="Y276" i="1"/>
  <c r="W277" i="1"/>
  <c r="S1361" i="1"/>
  <c r="T1360" i="1"/>
  <c r="W1498" i="1"/>
  <c r="Y1497" i="1"/>
  <c r="Y956" i="1"/>
  <c r="W957" i="1"/>
  <c r="S277" i="1"/>
  <c r="T276" i="1"/>
  <c r="S1089" i="1"/>
  <c r="S681" i="1"/>
  <c r="T680" i="1"/>
  <c r="T1495" i="1"/>
  <c r="S1496" i="1"/>
  <c r="R1087" i="1"/>
  <c r="T1086" i="1"/>
  <c r="W1089" i="1"/>
  <c r="Y1088" i="1"/>
  <c r="S7" i="1"/>
  <c r="T6" i="1"/>
  <c r="S1225" i="1"/>
  <c r="T1224" i="1"/>
  <c r="Y132" i="1"/>
  <c r="W133" i="1"/>
  <c r="W733" i="1"/>
  <c r="X7" i="1"/>
  <c r="Y6" i="1"/>
  <c r="S413" i="1"/>
  <c r="T412" i="1"/>
  <c r="S822" i="1"/>
  <c r="T821" i="1"/>
  <c r="S135" i="1"/>
  <c r="W413" i="1"/>
  <c r="Y412" i="1"/>
  <c r="X550" i="1"/>
  <c r="W12" i="1"/>
  <c r="X681" i="1"/>
  <c r="Y680" i="1"/>
  <c r="W134" i="1" l="1"/>
  <c r="Y133" i="1"/>
  <c r="Y277" i="1"/>
  <c r="W278" i="1"/>
  <c r="S546" i="1"/>
  <c r="T545" i="1"/>
  <c r="Y545" i="1"/>
  <c r="W546" i="1"/>
  <c r="S8" i="1"/>
  <c r="T7" i="1"/>
  <c r="R1088" i="1"/>
  <c r="T1087" i="1"/>
  <c r="S682" i="1"/>
  <c r="T681" i="1"/>
  <c r="S278" i="1"/>
  <c r="T277" i="1"/>
  <c r="Y1498" i="1"/>
  <c r="W1499" i="1"/>
  <c r="R134" i="1"/>
  <c r="T133" i="1"/>
  <c r="S1497" i="1"/>
  <c r="T1496" i="1"/>
  <c r="S1090" i="1"/>
  <c r="W958" i="1"/>
  <c r="Y957" i="1"/>
  <c r="Y1225" i="1"/>
  <c r="W1226" i="1"/>
  <c r="S958" i="1"/>
  <c r="T957" i="1"/>
  <c r="W1362" i="1"/>
  <c r="Y1361" i="1"/>
  <c r="S1226" i="1"/>
  <c r="T1225" i="1"/>
  <c r="Y1089" i="1"/>
  <c r="W1090" i="1"/>
  <c r="T1361" i="1"/>
  <c r="S1362" i="1"/>
  <c r="W822" i="1"/>
  <c r="Y821" i="1"/>
  <c r="X682" i="1"/>
  <c r="Y681" i="1"/>
  <c r="W13" i="1"/>
  <c r="W734" i="1"/>
  <c r="X551" i="1"/>
  <c r="W414" i="1"/>
  <c r="Y413" i="1"/>
  <c r="S136" i="1"/>
  <c r="S823" i="1"/>
  <c r="T822" i="1"/>
  <c r="S414" i="1"/>
  <c r="T413" i="1"/>
  <c r="X8" i="1"/>
  <c r="Y7" i="1"/>
  <c r="Y1090" i="1" l="1"/>
  <c r="W1091" i="1"/>
  <c r="Y1226" i="1"/>
  <c r="W1227" i="1"/>
  <c r="Y546" i="1"/>
  <c r="W547" i="1"/>
  <c r="Y278" i="1"/>
  <c r="W279" i="1"/>
  <c r="Y822" i="1"/>
  <c r="W823" i="1"/>
  <c r="Y1362" i="1"/>
  <c r="W1363" i="1"/>
  <c r="S1091" i="1"/>
  <c r="R135" i="1"/>
  <c r="T134" i="1"/>
  <c r="S279" i="1"/>
  <c r="T278" i="1"/>
  <c r="R1089" i="1"/>
  <c r="T1088" i="1"/>
  <c r="T1362" i="1"/>
  <c r="S1363" i="1"/>
  <c r="W1500" i="1"/>
  <c r="Y1499" i="1"/>
  <c r="T1226" i="1"/>
  <c r="S1227" i="1"/>
  <c r="T958" i="1"/>
  <c r="S959" i="1"/>
  <c r="Y958" i="1"/>
  <c r="W959" i="1"/>
  <c r="S1498" i="1"/>
  <c r="T1497" i="1"/>
  <c r="T682" i="1"/>
  <c r="S683" i="1"/>
  <c r="S9" i="1"/>
  <c r="T8" i="1"/>
  <c r="T546" i="1"/>
  <c r="S547" i="1"/>
  <c r="Y134" i="1"/>
  <c r="W135" i="1"/>
  <c r="W735" i="1"/>
  <c r="X9" i="1"/>
  <c r="Y8" i="1"/>
  <c r="S415" i="1"/>
  <c r="T414" i="1"/>
  <c r="S824" i="1"/>
  <c r="T823" i="1"/>
  <c r="S137" i="1"/>
  <c r="W415" i="1"/>
  <c r="Y414" i="1"/>
  <c r="X552" i="1"/>
  <c r="W14" i="1"/>
  <c r="X683" i="1"/>
  <c r="Y682" i="1"/>
  <c r="W136" i="1" l="1"/>
  <c r="Y135" i="1"/>
  <c r="S960" i="1"/>
  <c r="T959" i="1"/>
  <c r="Y1363" i="1"/>
  <c r="W1364" i="1"/>
  <c r="W280" i="1"/>
  <c r="Y279" i="1"/>
  <c r="W1228" i="1"/>
  <c r="Y1227" i="1"/>
  <c r="T9" i="1"/>
  <c r="S10" i="1"/>
  <c r="S1499" i="1"/>
  <c r="T1498" i="1"/>
  <c r="W1501" i="1"/>
  <c r="Y1500" i="1"/>
  <c r="R1090" i="1"/>
  <c r="T1089" i="1"/>
  <c r="R136" i="1"/>
  <c r="T135" i="1"/>
  <c r="S548" i="1"/>
  <c r="T547" i="1"/>
  <c r="S684" i="1"/>
  <c r="T683" i="1"/>
  <c r="W960" i="1"/>
  <c r="Y959" i="1"/>
  <c r="T1227" i="1"/>
  <c r="S1228" i="1"/>
  <c r="S1364" i="1"/>
  <c r="T1363" i="1"/>
  <c r="S1092" i="1"/>
  <c r="W824" i="1"/>
  <c r="Y823" i="1"/>
  <c r="W548" i="1"/>
  <c r="Y547" i="1"/>
  <c r="W1092" i="1"/>
  <c r="Y1091" i="1"/>
  <c r="S280" i="1"/>
  <c r="T279" i="1"/>
  <c r="W736" i="1"/>
  <c r="X684" i="1"/>
  <c r="Y683" i="1"/>
  <c r="W15" i="1"/>
  <c r="X553" i="1"/>
  <c r="W416" i="1"/>
  <c r="Y415" i="1"/>
  <c r="S138" i="1"/>
  <c r="S825" i="1"/>
  <c r="T824" i="1"/>
  <c r="S416" i="1"/>
  <c r="T415" i="1"/>
  <c r="X10" i="1"/>
  <c r="Y9" i="1"/>
  <c r="T1228" i="1" l="1"/>
  <c r="S1229" i="1"/>
  <c r="S11" i="1"/>
  <c r="T10" i="1"/>
  <c r="S281" i="1"/>
  <c r="T280" i="1"/>
  <c r="W549" i="1"/>
  <c r="Y548" i="1"/>
  <c r="S1093" i="1"/>
  <c r="S685" i="1"/>
  <c r="T684" i="1"/>
  <c r="R137" i="1"/>
  <c r="T136" i="1"/>
  <c r="W1502" i="1"/>
  <c r="Y1501" i="1"/>
  <c r="W281" i="1"/>
  <c r="Y280" i="1"/>
  <c r="S961" i="1"/>
  <c r="T960" i="1"/>
  <c r="W1365" i="1"/>
  <c r="Y1364" i="1"/>
  <c r="W1093" i="1"/>
  <c r="Y1092" i="1"/>
  <c r="Y824" i="1"/>
  <c r="W825" i="1"/>
  <c r="T1364" i="1"/>
  <c r="S1365" i="1"/>
  <c r="Y960" i="1"/>
  <c r="W961" i="1"/>
  <c r="S549" i="1"/>
  <c r="T548" i="1"/>
  <c r="R1091" i="1"/>
  <c r="T1090" i="1"/>
  <c r="S1500" i="1"/>
  <c r="T1499" i="1"/>
  <c r="W1229" i="1"/>
  <c r="Y1228" i="1"/>
  <c r="W137" i="1"/>
  <c r="Y136" i="1"/>
  <c r="W737" i="1"/>
  <c r="X11" i="1"/>
  <c r="Y10" i="1"/>
  <c r="S417" i="1"/>
  <c r="T416" i="1"/>
  <c r="S826" i="1"/>
  <c r="T825" i="1"/>
  <c r="S139" i="1"/>
  <c r="W417" i="1"/>
  <c r="Y416" i="1"/>
  <c r="X554" i="1"/>
  <c r="W16" i="1"/>
  <c r="X685" i="1"/>
  <c r="Y684" i="1"/>
  <c r="S1366" i="1" l="1"/>
  <c r="T1365" i="1"/>
  <c r="W138" i="1"/>
  <c r="Y137" i="1"/>
  <c r="S1501" i="1"/>
  <c r="T1500" i="1"/>
  <c r="S550" i="1"/>
  <c r="T549" i="1"/>
  <c r="W1094" i="1"/>
  <c r="Y1093" i="1"/>
  <c r="T961" i="1"/>
  <c r="S962" i="1"/>
  <c r="Y1502" i="1"/>
  <c r="W1503" i="1"/>
  <c r="S686" i="1"/>
  <c r="T685" i="1"/>
  <c r="W550" i="1"/>
  <c r="Y549" i="1"/>
  <c r="S12" i="1"/>
  <c r="T11" i="1"/>
  <c r="Y961" i="1"/>
  <c r="W962" i="1"/>
  <c r="W826" i="1"/>
  <c r="Y825" i="1"/>
  <c r="S1230" i="1"/>
  <c r="T1229" i="1"/>
  <c r="W1230" i="1"/>
  <c r="Y1229" i="1"/>
  <c r="R1092" i="1"/>
  <c r="T1091" i="1"/>
  <c r="W1366" i="1"/>
  <c r="Y1365" i="1"/>
  <c r="W282" i="1"/>
  <c r="Y281" i="1"/>
  <c r="R138" i="1"/>
  <c r="T137" i="1"/>
  <c r="S1094" i="1"/>
  <c r="S282" i="1"/>
  <c r="T281" i="1"/>
  <c r="X686" i="1"/>
  <c r="Y685" i="1"/>
  <c r="W738" i="1"/>
  <c r="W17" i="1"/>
  <c r="X555" i="1"/>
  <c r="W418" i="1"/>
  <c r="Y417" i="1"/>
  <c r="S140" i="1"/>
  <c r="S827" i="1"/>
  <c r="T826" i="1"/>
  <c r="S418" i="1"/>
  <c r="T417" i="1"/>
  <c r="X12" i="1"/>
  <c r="Y11" i="1"/>
  <c r="T962" i="1" l="1"/>
  <c r="S963" i="1"/>
  <c r="S283" i="1"/>
  <c r="T282" i="1"/>
  <c r="R139" i="1"/>
  <c r="T138" i="1"/>
  <c r="Y1366" i="1"/>
  <c r="W1367" i="1"/>
  <c r="Y1230" i="1"/>
  <c r="W1231" i="1"/>
  <c r="Y826" i="1"/>
  <c r="W827" i="1"/>
  <c r="S13" i="1"/>
  <c r="T12" i="1"/>
  <c r="T686" i="1"/>
  <c r="S687" i="1"/>
  <c r="T550" i="1"/>
  <c r="S551" i="1"/>
  <c r="W139" i="1"/>
  <c r="Y138" i="1"/>
  <c r="Y962" i="1"/>
  <c r="W963" i="1"/>
  <c r="W1504" i="1"/>
  <c r="Y1503" i="1"/>
  <c r="S1095" i="1"/>
  <c r="Y282" i="1"/>
  <c r="W283" i="1"/>
  <c r="R1093" i="1"/>
  <c r="T1092" i="1"/>
  <c r="T1230" i="1"/>
  <c r="S1231" i="1"/>
  <c r="W551" i="1"/>
  <c r="Y550" i="1"/>
  <c r="Y1094" i="1"/>
  <c r="W1095" i="1"/>
  <c r="S1502" i="1"/>
  <c r="T1501" i="1"/>
  <c r="T1366" i="1"/>
  <c r="S1367" i="1"/>
  <c r="X13" i="1"/>
  <c r="Y12" i="1"/>
  <c r="W739" i="1"/>
  <c r="S419" i="1"/>
  <c r="T418" i="1"/>
  <c r="S828" i="1"/>
  <c r="T827" i="1"/>
  <c r="S141" i="1"/>
  <c r="W419" i="1"/>
  <c r="Y418" i="1"/>
  <c r="X556" i="1"/>
  <c r="W18" i="1"/>
  <c r="X687" i="1"/>
  <c r="Y686" i="1"/>
  <c r="S1368" i="1" l="1"/>
  <c r="T1367" i="1"/>
  <c r="W1096" i="1"/>
  <c r="Y1095" i="1"/>
  <c r="S1232" i="1"/>
  <c r="T1231" i="1"/>
  <c r="W284" i="1"/>
  <c r="Y283" i="1"/>
  <c r="S688" i="1"/>
  <c r="T687" i="1"/>
  <c r="W828" i="1"/>
  <c r="Y827" i="1"/>
  <c r="W1368" i="1"/>
  <c r="Y1367" i="1"/>
  <c r="W1505" i="1"/>
  <c r="Y1504" i="1"/>
  <c r="W140" i="1"/>
  <c r="Y139" i="1"/>
  <c r="S284" i="1"/>
  <c r="T283" i="1"/>
  <c r="S1096" i="1"/>
  <c r="Y963" i="1"/>
  <c r="W964" i="1"/>
  <c r="S552" i="1"/>
  <c r="T551" i="1"/>
  <c r="W1232" i="1"/>
  <c r="Y1231" i="1"/>
  <c r="T963" i="1"/>
  <c r="S964" i="1"/>
  <c r="S1503" i="1"/>
  <c r="T1502" i="1"/>
  <c r="W552" i="1"/>
  <c r="Y551" i="1"/>
  <c r="R1094" i="1"/>
  <c r="T1093" i="1"/>
  <c r="S14" i="1"/>
  <c r="T13" i="1"/>
  <c r="R140" i="1"/>
  <c r="T139" i="1"/>
  <c r="X557" i="1"/>
  <c r="S142" i="1"/>
  <c r="W740" i="1"/>
  <c r="X688" i="1"/>
  <c r="Y687" i="1"/>
  <c r="W19" i="1"/>
  <c r="W420" i="1"/>
  <c r="Y419" i="1"/>
  <c r="S829" i="1"/>
  <c r="T828" i="1"/>
  <c r="S420" i="1"/>
  <c r="T419" i="1"/>
  <c r="X14" i="1"/>
  <c r="Y13" i="1"/>
  <c r="W965" i="1" l="1"/>
  <c r="Y964" i="1"/>
  <c r="R141" i="1"/>
  <c r="T140" i="1"/>
  <c r="R1095" i="1"/>
  <c r="T1094" i="1"/>
  <c r="S1504" i="1"/>
  <c r="T1503" i="1"/>
  <c r="W1233" i="1"/>
  <c r="Y1232" i="1"/>
  <c r="S285" i="1"/>
  <c r="T284" i="1"/>
  <c r="W1506" i="1"/>
  <c r="Y1505" i="1"/>
  <c r="Y828" i="1"/>
  <c r="W829" i="1"/>
  <c r="W285" i="1"/>
  <c r="Y284" i="1"/>
  <c r="W1097" i="1"/>
  <c r="Y1096" i="1"/>
  <c r="S965" i="1"/>
  <c r="T964" i="1"/>
  <c r="S15" i="1"/>
  <c r="T14" i="1"/>
  <c r="W553" i="1"/>
  <c r="Y552" i="1"/>
  <c r="S553" i="1"/>
  <c r="T552" i="1"/>
  <c r="S1097" i="1"/>
  <c r="W141" i="1"/>
  <c r="Y140" i="1"/>
  <c r="W1369" i="1"/>
  <c r="Y1368" i="1"/>
  <c r="S689" i="1"/>
  <c r="T688" i="1"/>
  <c r="T1232" i="1"/>
  <c r="S1233" i="1"/>
  <c r="T1368" i="1"/>
  <c r="S1369" i="1"/>
  <c r="X15" i="1"/>
  <c r="Y14" i="1"/>
  <c r="S421" i="1"/>
  <c r="T420" i="1"/>
  <c r="W741" i="1"/>
  <c r="S830" i="1"/>
  <c r="T829" i="1"/>
  <c r="W421" i="1"/>
  <c r="Y420" i="1"/>
  <c r="W20" i="1"/>
  <c r="X689" i="1"/>
  <c r="Y688" i="1"/>
  <c r="S143" i="1"/>
  <c r="X558" i="1"/>
  <c r="S1370" i="1" l="1"/>
  <c r="T1369" i="1"/>
  <c r="W830" i="1"/>
  <c r="Y829" i="1"/>
  <c r="S690" i="1"/>
  <c r="T689" i="1"/>
  <c r="W142" i="1"/>
  <c r="Y141" i="1"/>
  <c r="S554" i="1"/>
  <c r="T553" i="1"/>
  <c r="T15" i="1"/>
  <c r="S16" i="1"/>
  <c r="W1098" i="1"/>
  <c r="Y1097" i="1"/>
  <c r="S286" i="1"/>
  <c r="T285" i="1"/>
  <c r="S1505" i="1"/>
  <c r="T1504" i="1"/>
  <c r="R142" i="1"/>
  <c r="T141" i="1"/>
  <c r="S1234" i="1"/>
  <c r="T1233" i="1"/>
  <c r="W1370" i="1"/>
  <c r="Y1369" i="1"/>
  <c r="S1098" i="1"/>
  <c r="W554" i="1"/>
  <c r="Y553" i="1"/>
  <c r="T965" i="1"/>
  <c r="S966" i="1"/>
  <c r="W286" i="1"/>
  <c r="Y285" i="1"/>
  <c r="Y1506" i="1"/>
  <c r="W1507" i="1"/>
  <c r="W1234" i="1"/>
  <c r="Y1233" i="1"/>
  <c r="R1096" i="1"/>
  <c r="T1095" i="1"/>
  <c r="Y965" i="1"/>
  <c r="W966" i="1"/>
  <c r="X559" i="1"/>
  <c r="X690" i="1"/>
  <c r="Y689" i="1"/>
  <c r="W742" i="1"/>
  <c r="S144" i="1"/>
  <c r="W21" i="1"/>
  <c r="W422" i="1"/>
  <c r="Y421" i="1"/>
  <c r="S831" i="1"/>
  <c r="T830" i="1"/>
  <c r="S422" i="1"/>
  <c r="T421" i="1"/>
  <c r="X16" i="1"/>
  <c r="Y15" i="1"/>
  <c r="Y966" i="1" l="1"/>
  <c r="W967" i="1"/>
  <c r="S17" i="1"/>
  <c r="T16" i="1"/>
  <c r="Y1234" i="1"/>
  <c r="W1235" i="1"/>
  <c r="Y286" i="1"/>
  <c r="W287" i="1"/>
  <c r="W555" i="1"/>
  <c r="Y554" i="1"/>
  <c r="Y1370" i="1"/>
  <c r="W1371" i="1"/>
  <c r="R143" i="1"/>
  <c r="T142" i="1"/>
  <c r="S287" i="1"/>
  <c r="T286" i="1"/>
  <c r="W143" i="1"/>
  <c r="Y142" i="1"/>
  <c r="Y830" i="1"/>
  <c r="W831" i="1"/>
  <c r="Y1507" i="1"/>
  <c r="W1508" i="1"/>
  <c r="T966" i="1"/>
  <c r="S967" i="1"/>
  <c r="S1099" i="1"/>
  <c r="R1097" i="1"/>
  <c r="T1096" i="1"/>
  <c r="T1234" i="1"/>
  <c r="S1235" i="1"/>
  <c r="S1506" i="1"/>
  <c r="T1505" i="1"/>
  <c r="Y1098" i="1"/>
  <c r="W1099" i="1"/>
  <c r="S555" i="1"/>
  <c r="T554" i="1"/>
  <c r="T690" i="1"/>
  <c r="S691" i="1"/>
  <c r="T1370" i="1"/>
  <c r="S1371" i="1"/>
  <c r="X17" i="1"/>
  <c r="Y16" i="1"/>
  <c r="W743" i="1"/>
  <c r="S423" i="1"/>
  <c r="T422" i="1"/>
  <c r="S832" i="1"/>
  <c r="T831" i="1"/>
  <c r="W423" i="1"/>
  <c r="Y422" i="1"/>
  <c r="W22" i="1"/>
  <c r="S145" i="1"/>
  <c r="X691" i="1"/>
  <c r="Y690" i="1"/>
  <c r="X560" i="1"/>
  <c r="S1372" i="1" l="1"/>
  <c r="T1371" i="1"/>
  <c r="S968" i="1"/>
  <c r="T967" i="1"/>
  <c r="W832" i="1"/>
  <c r="Y831" i="1"/>
  <c r="W1372" i="1"/>
  <c r="Y1371" i="1"/>
  <c r="W288" i="1"/>
  <c r="Y287" i="1"/>
  <c r="T555" i="1"/>
  <c r="S556" i="1"/>
  <c r="S1507" i="1"/>
  <c r="T1506" i="1"/>
  <c r="R1098" i="1"/>
  <c r="T1097" i="1"/>
  <c r="T287" i="1"/>
  <c r="S288" i="1"/>
  <c r="S18" i="1"/>
  <c r="T17" i="1"/>
  <c r="S692" i="1"/>
  <c r="T691" i="1"/>
  <c r="W1100" i="1"/>
  <c r="Y1099" i="1"/>
  <c r="T1235" i="1"/>
  <c r="S1236" i="1"/>
  <c r="S1100" i="1"/>
  <c r="W1509" i="1"/>
  <c r="Y1508" i="1"/>
  <c r="W1236" i="1"/>
  <c r="Y1235" i="1"/>
  <c r="Y967" i="1"/>
  <c r="W968" i="1"/>
  <c r="Y143" i="1"/>
  <c r="W144" i="1"/>
  <c r="R144" i="1"/>
  <c r="T143" i="1"/>
  <c r="W556" i="1"/>
  <c r="Y555" i="1"/>
  <c r="X692" i="1"/>
  <c r="Y691" i="1"/>
  <c r="S146" i="1"/>
  <c r="W744" i="1"/>
  <c r="X561" i="1"/>
  <c r="W23" i="1"/>
  <c r="W424" i="1"/>
  <c r="Y423" i="1"/>
  <c r="S833" i="1"/>
  <c r="T832" i="1"/>
  <c r="S424" i="1"/>
  <c r="T423" i="1"/>
  <c r="X18" i="1"/>
  <c r="Y17" i="1"/>
  <c r="W145" i="1" l="1"/>
  <c r="Y144" i="1"/>
  <c r="S1101" i="1"/>
  <c r="S557" i="1"/>
  <c r="T556" i="1"/>
  <c r="W557" i="1"/>
  <c r="Y556" i="1"/>
  <c r="W1237" i="1"/>
  <c r="Y1236" i="1"/>
  <c r="Y1100" i="1"/>
  <c r="W1101" i="1"/>
  <c r="S19" i="1"/>
  <c r="T18" i="1"/>
  <c r="R1099" i="1"/>
  <c r="T1098" i="1"/>
  <c r="Y1372" i="1"/>
  <c r="W1373" i="1"/>
  <c r="T968" i="1"/>
  <c r="S969" i="1"/>
  <c r="W969" i="1"/>
  <c r="Y968" i="1"/>
  <c r="S1237" i="1"/>
  <c r="T1236" i="1"/>
  <c r="S289" i="1"/>
  <c r="T288" i="1"/>
  <c r="R145" i="1"/>
  <c r="T144" i="1"/>
  <c r="Y1509" i="1"/>
  <c r="W1510" i="1"/>
  <c r="T692" i="1"/>
  <c r="S693" i="1"/>
  <c r="S1508" i="1"/>
  <c r="T1507" i="1"/>
  <c r="W289" i="1"/>
  <c r="Y288" i="1"/>
  <c r="W833" i="1"/>
  <c r="Y832" i="1"/>
  <c r="S1373" i="1"/>
  <c r="T1372" i="1"/>
  <c r="X19" i="1"/>
  <c r="Y18" i="1"/>
  <c r="S425" i="1"/>
  <c r="T424" i="1"/>
  <c r="S834" i="1"/>
  <c r="T833" i="1"/>
  <c r="W745" i="1"/>
  <c r="W425" i="1"/>
  <c r="Y424" i="1"/>
  <c r="W24" i="1"/>
  <c r="X562" i="1"/>
  <c r="S147" i="1"/>
  <c r="X693" i="1"/>
  <c r="Y692" i="1"/>
  <c r="S694" i="1" l="1"/>
  <c r="T693" i="1"/>
  <c r="S970" i="1"/>
  <c r="T969" i="1"/>
  <c r="W1102" i="1"/>
  <c r="Y1101" i="1"/>
  <c r="S1374" i="1"/>
  <c r="T1373" i="1"/>
  <c r="Y289" i="1"/>
  <c r="W290" i="1"/>
  <c r="R146" i="1"/>
  <c r="T145" i="1"/>
  <c r="T1237" i="1"/>
  <c r="S1238" i="1"/>
  <c r="R1100" i="1"/>
  <c r="T1099" i="1"/>
  <c r="W558" i="1"/>
  <c r="Y557" i="1"/>
  <c r="S1102" i="1"/>
  <c r="Y1510" i="1"/>
  <c r="W1511" i="1"/>
  <c r="W1374" i="1"/>
  <c r="Y1373" i="1"/>
  <c r="W834" i="1"/>
  <c r="Y833" i="1"/>
  <c r="T1508" i="1"/>
  <c r="S1509" i="1"/>
  <c r="T289" i="1"/>
  <c r="S290" i="1"/>
  <c r="W970" i="1"/>
  <c r="Y969" i="1"/>
  <c r="S20" i="1"/>
  <c r="T19" i="1"/>
  <c r="Y1237" i="1"/>
  <c r="W1238" i="1"/>
  <c r="T557" i="1"/>
  <c r="S558" i="1"/>
  <c r="Y145" i="1"/>
  <c r="W146" i="1"/>
  <c r="X694" i="1"/>
  <c r="Y693" i="1"/>
  <c r="X563" i="1"/>
  <c r="W25" i="1"/>
  <c r="W746" i="1"/>
  <c r="S148" i="1"/>
  <c r="W426" i="1"/>
  <c r="Y425" i="1"/>
  <c r="S835" i="1"/>
  <c r="T834" i="1"/>
  <c r="S426" i="1"/>
  <c r="T425" i="1"/>
  <c r="X20" i="1"/>
  <c r="Y19" i="1"/>
  <c r="W147" i="1" l="1"/>
  <c r="Y146" i="1"/>
  <c r="Y1238" i="1"/>
  <c r="W1239" i="1"/>
  <c r="S1510" i="1"/>
  <c r="T1509" i="1"/>
  <c r="S1103" i="1"/>
  <c r="Y970" i="1"/>
  <c r="W971" i="1"/>
  <c r="Y1374" i="1"/>
  <c r="W1375" i="1"/>
  <c r="R1101" i="1"/>
  <c r="T1100" i="1"/>
  <c r="R147" i="1"/>
  <c r="T146" i="1"/>
  <c r="T1374" i="1"/>
  <c r="S1375" i="1"/>
  <c r="T970" i="1"/>
  <c r="S971" i="1"/>
  <c r="T558" i="1"/>
  <c r="S559" i="1"/>
  <c r="S291" i="1"/>
  <c r="T290" i="1"/>
  <c r="Y1511" i="1"/>
  <c r="W1512" i="1"/>
  <c r="T1238" i="1"/>
  <c r="S1239" i="1"/>
  <c r="W291" i="1"/>
  <c r="Y290" i="1"/>
  <c r="S21" i="1"/>
  <c r="T20" i="1"/>
  <c r="Y834" i="1"/>
  <c r="W835" i="1"/>
  <c r="W559" i="1"/>
  <c r="Y558" i="1"/>
  <c r="Y1102" i="1"/>
  <c r="W1103" i="1"/>
  <c r="T694" i="1"/>
  <c r="S695" i="1"/>
  <c r="S427" i="1"/>
  <c r="T426" i="1"/>
  <c r="W747" i="1"/>
  <c r="X21" i="1"/>
  <c r="Y20" i="1"/>
  <c r="S836" i="1"/>
  <c r="T835" i="1"/>
  <c r="W427" i="1"/>
  <c r="Y426" i="1"/>
  <c r="S149" i="1"/>
  <c r="W26" i="1"/>
  <c r="X564" i="1"/>
  <c r="X695" i="1"/>
  <c r="Y694" i="1"/>
  <c r="S696" i="1" l="1"/>
  <c r="T695" i="1"/>
  <c r="T1239" i="1"/>
  <c r="S1240" i="1"/>
  <c r="S972" i="1"/>
  <c r="T971" i="1"/>
  <c r="W1376" i="1"/>
  <c r="Y1375" i="1"/>
  <c r="S1104" i="1"/>
  <c r="Y1239" i="1"/>
  <c r="W1240" i="1"/>
  <c r="W560" i="1"/>
  <c r="Y559" i="1"/>
  <c r="T21" i="1"/>
  <c r="S22" i="1"/>
  <c r="S292" i="1"/>
  <c r="T291" i="1"/>
  <c r="R148" i="1"/>
  <c r="T147" i="1"/>
  <c r="W1104" i="1"/>
  <c r="Y1103" i="1"/>
  <c r="W836" i="1"/>
  <c r="Y835" i="1"/>
  <c r="W1513" i="1"/>
  <c r="Y1512" i="1"/>
  <c r="T559" i="1"/>
  <c r="S560" i="1"/>
  <c r="S1376" i="1"/>
  <c r="T1375" i="1"/>
  <c r="W972" i="1"/>
  <c r="Y971" i="1"/>
  <c r="Y291" i="1"/>
  <c r="W292" i="1"/>
  <c r="R1102" i="1"/>
  <c r="T1101" i="1"/>
  <c r="S1511" i="1"/>
  <c r="T1510" i="1"/>
  <c r="Y147" i="1"/>
  <c r="W148" i="1"/>
  <c r="X565" i="1"/>
  <c r="W748" i="1"/>
  <c r="X696" i="1"/>
  <c r="Y695" i="1"/>
  <c r="W27" i="1"/>
  <c r="S150" i="1"/>
  <c r="W428" i="1"/>
  <c r="Y427" i="1"/>
  <c r="S837" i="1"/>
  <c r="T836" i="1"/>
  <c r="X22" i="1"/>
  <c r="Y21" i="1"/>
  <c r="S428" i="1"/>
  <c r="T427" i="1"/>
  <c r="W149" i="1" l="1"/>
  <c r="Y148" i="1"/>
  <c r="S561" i="1"/>
  <c r="T560" i="1"/>
  <c r="T22" i="1"/>
  <c r="S23" i="1"/>
  <c r="W1241" i="1"/>
  <c r="Y1240" i="1"/>
  <c r="S1241" i="1"/>
  <c r="T1240" i="1"/>
  <c r="R1103" i="1"/>
  <c r="T1102" i="1"/>
  <c r="W973" i="1"/>
  <c r="Y972" i="1"/>
  <c r="W837" i="1"/>
  <c r="Y836" i="1"/>
  <c r="R149" i="1"/>
  <c r="T148" i="1"/>
  <c r="Y1376" i="1"/>
  <c r="W1377" i="1"/>
  <c r="W293" i="1"/>
  <c r="Y292" i="1"/>
  <c r="S1105" i="1"/>
  <c r="S1512" i="1"/>
  <c r="T1511" i="1"/>
  <c r="S1377" i="1"/>
  <c r="T1376" i="1"/>
  <c r="Y1513" i="1"/>
  <c r="W1514" i="1"/>
  <c r="Y1104" i="1"/>
  <c r="W1105" i="1"/>
  <c r="S293" i="1"/>
  <c r="T292" i="1"/>
  <c r="W561" i="1"/>
  <c r="Y560" i="1"/>
  <c r="T972" i="1"/>
  <c r="S973" i="1"/>
  <c r="T696" i="1"/>
  <c r="S697" i="1"/>
  <c r="S838" i="1"/>
  <c r="T837" i="1"/>
  <c r="W749" i="1"/>
  <c r="S429" i="1"/>
  <c r="T428" i="1"/>
  <c r="X23" i="1"/>
  <c r="Y22" i="1"/>
  <c r="W429" i="1"/>
  <c r="Y428" i="1"/>
  <c r="S151" i="1"/>
  <c r="W28" i="1"/>
  <c r="X697" i="1"/>
  <c r="Y696" i="1"/>
  <c r="X566" i="1"/>
  <c r="S698" i="1" l="1"/>
  <c r="T697" i="1"/>
  <c r="W1106" i="1"/>
  <c r="Y1105" i="1"/>
  <c r="W1378" i="1"/>
  <c r="Y1377" i="1"/>
  <c r="W562" i="1"/>
  <c r="Y561" i="1"/>
  <c r="S1378" i="1"/>
  <c r="T1377" i="1"/>
  <c r="S1106" i="1"/>
  <c r="W838" i="1"/>
  <c r="Y837" i="1"/>
  <c r="R1104" i="1"/>
  <c r="T1103" i="1"/>
  <c r="Y1241" i="1"/>
  <c r="W1242" i="1"/>
  <c r="T561" i="1"/>
  <c r="S562" i="1"/>
  <c r="S974" i="1"/>
  <c r="T973" i="1"/>
  <c r="Y1514" i="1"/>
  <c r="W1515" i="1"/>
  <c r="S24" i="1"/>
  <c r="T23" i="1"/>
  <c r="T293" i="1"/>
  <c r="S294" i="1"/>
  <c r="S1513" i="1"/>
  <c r="T1512" i="1"/>
  <c r="Y293" i="1"/>
  <c r="W294" i="1"/>
  <c r="R150" i="1"/>
  <c r="T149" i="1"/>
  <c r="W974" i="1"/>
  <c r="Y973" i="1"/>
  <c r="T1241" i="1"/>
  <c r="S1242" i="1"/>
  <c r="Y149" i="1"/>
  <c r="W150" i="1"/>
  <c r="W29" i="1"/>
  <c r="W750" i="1"/>
  <c r="X567" i="1"/>
  <c r="X698" i="1"/>
  <c r="Y697" i="1"/>
  <c r="S152" i="1"/>
  <c r="W430" i="1"/>
  <c r="Y429" i="1"/>
  <c r="X24" i="1"/>
  <c r="Y23" i="1"/>
  <c r="S430" i="1"/>
  <c r="T429" i="1"/>
  <c r="S839" i="1"/>
  <c r="T838" i="1"/>
  <c r="W151" i="1" l="1"/>
  <c r="Y150" i="1"/>
  <c r="W295" i="1"/>
  <c r="Y294" i="1"/>
  <c r="S295" i="1"/>
  <c r="T294" i="1"/>
  <c r="W1516" i="1"/>
  <c r="Y1515" i="1"/>
  <c r="T562" i="1"/>
  <c r="S563" i="1"/>
  <c r="S1107" i="1"/>
  <c r="Y974" i="1"/>
  <c r="W975" i="1"/>
  <c r="R1105" i="1"/>
  <c r="T1104" i="1"/>
  <c r="W563" i="1"/>
  <c r="Y562" i="1"/>
  <c r="Y1106" i="1"/>
  <c r="W1107" i="1"/>
  <c r="T1242" i="1"/>
  <c r="S1243" i="1"/>
  <c r="Y1242" i="1"/>
  <c r="W1243" i="1"/>
  <c r="R151" i="1"/>
  <c r="T150" i="1"/>
  <c r="T1513" i="1"/>
  <c r="S1514" i="1"/>
  <c r="T24" i="1"/>
  <c r="S25" i="1"/>
  <c r="T974" i="1"/>
  <c r="S975" i="1"/>
  <c r="Y838" i="1"/>
  <c r="W839" i="1"/>
  <c r="T1378" i="1"/>
  <c r="S1379" i="1"/>
  <c r="Y1378" i="1"/>
  <c r="W1379" i="1"/>
  <c r="T698" i="1"/>
  <c r="S699" i="1"/>
  <c r="S840" i="1"/>
  <c r="T839" i="1"/>
  <c r="X25" i="1"/>
  <c r="Y24" i="1"/>
  <c r="W751" i="1"/>
  <c r="S431" i="1"/>
  <c r="T430" i="1"/>
  <c r="W431" i="1"/>
  <c r="Y430" i="1"/>
  <c r="S153" i="1"/>
  <c r="X699" i="1"/>
  <c r="Y698" i="1"/>
  <c r="X568" i="1"/>
  <c r="W30" i="1"/>
  <c r="S700" i="1" l="1"/>
  <c r="T699" i="1"/>
  <c r="S1380" i="1"/>
  <c r="T1379" i="1"/>
  <c r="T975" i="1"/>
  <c r="S976" i="1"/>
  <c r="S1515" i="1"/>
  <c r="T1514" i="1"/>
  <c r="Y1243" i="1"/>
  <c r="W1244" i="1"/>
  <c r="W1108" i="1"/>
  <c r="Y1107" i="1"/>
  <c r="S1108" i="1"/>
  <c r="R1106" i="1"/>
  <c r="T1105" i="1"/>
  <c r="Y1516" i="1"/>
  <c r="W1517" i="1"/>
  <c r="Y295" i="1"/>
  <c r="W296" i="1"/>
  <c r="W1380" i="1"/>
  <c r="Y1379" i="1"/>
  <c r="W840" i="1"/>
  <c r="Y839" i="1"/>
  <c r="S26" i="1"/>
  <c r="T25" i="1"/>
  <c r="S1244" i="1"/>
  <c r="T1243" i="1"/>
  <c r="W976" i="1"/>
  <c r="Y975" i="1"/>
  <c r="T563" i="1"/>
  <c r="S564" i="1"/>
  <c r="R152" i="1"/>
  <c r="T151" i="1"/>
  <c r="W564" i="1"/>
  <c r="Y563" i="1"/>
  <c r="S296" i="1"/>
  <c r="T295" i="1"/>
  <c r="W152" i="1"/>
  <c r="Y151" i="1"/>
  <c r="X569" i="1"/>
  <c r="X700" i="1"/>
  <c r="Y699" i="1"/>
  <c r="W31" i="1"/>
  <c r="W752" i="1"/>
  <c r="S154" i="1"/>
  <c r="W432" i="1"/>
  <c r="Y431" i="1"/>
  <c r="S432" i="1"/>
  <c r="T431" i="1"/>
  <c r="X26" i="1"/>
  <c r="Y25" i="1"/>
  <c r="S841" i="1"/>
  <c r="T840" i="1"/>
  <c r="S565" i="1" l="1"/>
  <c r="T564" i="1"/>
  <c r="W297" i="1"/>
  <c r="Y296" i="1"/>
  <c r="Y152" i="1"/>
  <c r="W153" i="1"/>
  <c r="W565" i="1"/>
  <c r="Y564" i="1"/>
  <c r="T1244" i="1"/>
  <c r="S1245" i="1"/>
  <c r="W841" i="1"/>
  <c r="Y840" i="1"/>
  <c r="R1107" i="1"/>
  <c r="T1106" i="1"/>
  <c r="Y1108" i="1"/>
  <c r="W1109" i="1"/>
  <c r="S1516" i="1"/>
  <c r="T1515" i="1"/>
  <c r="S1381" i="1"/>
  <c r="T1380" i="1"/>
  <c r="W1518" i="1"/>
  <c r="Y1517" i="1"/>
  <c r="S1109" i="1"/>
  <c r="Y1244" i="1"/>
  <c r="W1245" i="1"/>
  <c r="S977" i="1"/>
  <c r="T976" i="1"/>
  <c r="S297" i="1"/>
  <c r="T296" i="1"/>
  <c r="R153" i="1"/>
  <c r="T152" i="1"/>
  <c r="W977" i="1"/>
  <c r="Y976" i="1"/>
  <c r="T26" i="1"/>
  <c r="S27" i="1"/>
  <c r="W1381" i="1"/>
  <c r="Y1380" i="1"/>
  <c r="T700" i="1"/>
  <c r="S701" i="1"/>
  <c r="W753" i="1"/>
  <c r="W32" i="1"/>
  <c r="S842" i="1"/>
  <c r="T841" i="1"/>
  <c r="X27" i="1"/>
  <c r="Y26" i="1"/>
  <c r="S433" i="1"/>
  <c r="T432" i="1"/>
  <c r="W433" i="1"/>
  <c r="Y432" i="1"/>
  <c r="S155" i="1"/>
  <c r="X701" i="1"/>
  <c r="Y700" i="1"/>
  <c r="X570" i="1"/>
  <c r="S702" i="1" l="1"/>
  <c r="T701" i="1"/>
  <c r="S28" i="1"/>
  <c r="T27" i="1"/>
  <c r="W1110" i="1"/>
  <c r="Y1109" i="1"/>
  <c r="R154" i="1"/>
  <c r="T153" i="1"/>
  <c r="T977" i="1"/>
  <c r="S978" i="1"/>
  <c r="S1110" i="1"/>
  <c r="S1382" i="1"/>
  <c r="T1381" i="1"/>
  <c r="W842" i="1"/>
  <c r="Y841" i="1"/>
  <c r="W566" i="1"/>
  <c r="Y565" i="1"/>
  <c r="Y297" i="1"/>
  <c r="W298" i="1"/>
  <c r="W1246" i="1"/>
  <c r="Y1245" i="1"/>
  <c r="S1246" i="1"/>
  <c r="T1245" i="1"/>
  <c r="W154" i="1"/>
  <c r="Y153" i="1"/>
  <c r="Y1381" i="1"/>
  <c r="W1382" i="1"/>
  <c r="W978" i="1"/>
  <c r="Y977" i="1"/>
  <c r="S298" i="1"/>
  <c r="T297" i="1"/>
  <c r="Y1518" i="1"/>
  <c r="W1519" i="1"/>
  <c r="S1517" i="1"/>
  <c r="T1516" i="1"/>
  <c r="R1108" i="1"/>
  <c r="T1107" i="1"/>
  <c r="T565" i="1"/>
  <c r="S566" i="1"/>
  <c r="W33" i="1"/>
  <c r="W754" i="1"/>
  <c r="X571" i="1"/>
  <c r="X702" i="1"/>
  <c r="Y701" i="1"/>
  <c r="S156" i="1"/>
  <c r="W434" i="1"/>
  <c r="Y433" i="1"/>
  <c r="S434" i="1"/>
  <c r="T433" i="1"/>
  <c r="X28" i="1"/>
  <c r="Y27" i="1"/>
  <c r="S843" i="1"/>
  <c r="T842" i="1"/>
  <c r="T566" i="1" l="1"/>
  <c r="S567" i="1"/>
  <c r="Y1382" i="1"/>
  <c r="W1383" i="1"/>
  <c r="W299" i="1"/>
  <c r="Y298" i="1"/>
  <c r="S1111" i="1"/>
  <c r="S1518" i="1"/>
  <c r="T1517" i="1"/>
  <c r="T298" i="1"/>
  <c r="S299" i="1"/>
  <c r="T1246" i="1"/>
  <c r="S1247" i="1"/>
  <c r="Y842" i="1"/>
  <c r="W843" i="1"/>
  <c r="R155" i="1"/>
  <c r="T154" i="1"/>
  <c r="T28" i="1"/>
  <c r="S29" i="1"/>
  <c r="W1520" i="1"/>
  <c r="Y1519" i="1"/>
  <c r="T978" i="1"/>
  <c r="S979" i="1"/>
  <c r="R1109" i="1"/>
  <c r="T1108" i="1"/>
  <c r="Y978" i="1"/>
  <c r="W979" i="1"/>
  <c r="Y154" i="1"/>
  <c r="W155" i="1"/>
  <c r="Y1246" i="1"/>
  <c r="W1247" i="1"/>
  <c r="W567" i="1"/>
  <c r="Y566" i="1"/>
  <c r="T1382" i="1"/>
  <c r="S1383" i="1"/>
  <c r="Y1110" i="1"/>
  <c r="W1111" i="1"/>
  <c r="T702" i="1"/>
  <c r="S703" i="1"/>
  <c r="W755" i="1"/>
  <c r="W34" i="1"/>
  <c r="S844" i="1"/>
  <c r="T843" i="1"/>
  <c r="X29" i="1"/>
  <c r="Y28" i="1"/>
  <c r="S435" i="1"/>
  <c r="T434" i="1"/>
  <c r="W435" i="1"/>
  <c r="Y434" i="1"/>
  <c r="S157" i="1"/>
  <c r="X703" i="1"/>
  <c r="Y702" i="1"/>
  <c r="X572" i="1"/>
  <c r="T703" i="1" l="1"/>
  <c r="S704" i="1"/>
  <c r="S1384" i="1"/>
  <c r="T1383" i="1"/>
  <c r="W1248" i="1"/>
  <c r="Y1247" i="1"/>
  <c r="W980" i="1"/>
  <c r="Y979" i="1"/>
  <c r="T979" i="1"/>
  <c r="S980" i="1"/>
  <c r="S30" i="1"/>
  <c r="T29" i="1"/>
  <c r="W844" i="1"/>
  <c r="Y843" i="1"/>
  <c r="T299" i="1"/>
  <c r="S300" i="1"/>
  <c r="S1112" i="1"/>
  <c r="Y1383" i="1"/>
  <c r="W1384" i="1"/>
  <c r="W1112" i="1"/>
  <c r="Y1111" i="1"/>
  <c r="W156" i="1"/>
  <c r="Y155" i="1"/>
  <c r="S1248" i="1"/>
  <c r="T1247" i="1"/>
  <c r="T567" i="1"/>
  <c r="S568" i="1"/>
  <c r="W568" i="1"/>
  <c r="Y567" i="1"/>
  <c r="R1110" i="1"/>
  <c r="T1109" i="1"/>
  <c r="Y1520" i="1"/>
  <c r="W1521" i="1"/>
  <c r="R156" i="1"/>
  <c r="T155" i="1"/>
  <c r="T1518" i="1"/>
  <c r="S1519" i="1"/>
  <c r="Y299" i="1"/>
  <c r="W300" i="1"/>
  <c r="X704" i="1"/>
  <c r="Y703" i="1"/>
  <c r="W35" i="1"/>
  <c r="W756" i="1"/>
  <c r="X573" i="1"/>
  <c r="S158" i="1"/>
  <c r="Y435" i="1"/>
  <c r="W436" i="1"/>
  <c r="T435" i="1"/>
  <c r="S436" i="1"/>
  <c r="X30" i="1"/>
  <c r="Y29" i="1"/>
  <c r="T844" i="1"/>
  <c r="S845" i="1"/>
  <c r="W301" i="1" l="1"/>
  <c r="Y300" i="1"/>
  <c r="S569" i="1"/>
  <c r="T568" i="1"/>
  <c r="W1385" i="1"/>
  <c r="Y1384" i="1"/>
  <c r="S301" i="1"/>
  <c r="T300" i="1"/>
  <c r="R157" i="1"/>
  <c r="T156" i="1"/>
  <c r="R1111" i="1"/>
  <c r="T1110" i="1"/>
  <c r="Y156" i="1"/>
  <c r="W157" i="1"/>
  <c r="S31" i="1"/>
  <c r="T30" i="1"/>
  <c r="W981" i="1"/>
  <c r="Y980" i="1"/>
  <c r="S1385" i="1"/>
  <c r="T1384" i="1"/>
  <c r="T1519" i="1"/>
  <c r="S1520" i="1"/>
  <c r="Y1521" i="1"/>
  <c r="W1522" i="1"/>
  <c r="S1113" i="1"/>
  <c r="S981" i="1"/>
  <c r="T980" i="1"/>
  <c r="T704" i="1"/>
  <c r="S705" i="1"/>
  <c r="W569" i="1"/>
  <c r="Y568" i="1"/>
  <c r="T1248" i="1"/>
  <c r="S1249" i="1"/>
  <c r="Y1112" i="1"/>
  <c r="W1113" i="1"/>
  <c r="Y844" i="1"/>
  <c r="W845" i="1"/>
  <c r="Y1248" i="1"/>
  <c r="W1249" i="1"/>
  <c r="T845" i="1"/>
  <c r="S846" i="1"/>
  <c r="T436" i="1"/>
  <c r="S437" i="1"/>
  <c r="Y436" i="1"/>
  <c r="W437" i="1"/>
  <c r="S159" i="1"/>
  <c r="W757" i="1"/>
  <c r="W36" i="1"/>
  <c r="X31" i="1"/>
  <c r="Y30" i="1"/>
  <c r="X574" i="1"/>
  <c r="X705" i="1"/>
  <c r="Y704" i="1"/>
  <c r="W1250" i="1" l="1"/>
  <c r="Y1249" i="1"/>
  <c r="Y1113" i="1"/>
  <c r="W1114" i="1"/>
  <c r="Y1522" i="1"/>
  <c r="W1523" i="1"/>
  <c r="W570" i="1"/>
  <c r="Y569" i="1"/>
  <c r="T981" i="1"/>
  <c r="S982" i="1"/>
  <c r="S1386" i="1"/>
  <c r="T1385" i="1"/>
  <c r="T31" i="1"/>
  <c r="S32" i="1"/>
  <c r="R1112" i="1"/>
  <c r="T1111" i="1"/>
  <c r="T301" i="1"/>
  <c r="S302" i="1"/>
  <c r="T569" i="1"/>
  <c r="S570" i="1"/>
  <c r="Y845" i="1"/>
  <c r="W846" i="1"/>
  <c r="T1249" i="1"/>
  <c r="S1250" i="1"/>
  <c r="T705" i="1"/>
  <c r="S706" i="1"/>
  <c r="S1114" i="1"/>
  <c r="T1520" i="1"/>
  <c r="S1521" i="1"/>
  <c r="Y157" i="1"/>
  <c r="W158" i="1"/>
  <c r="W982" i="1"/>
  <c r="Y981" i="1"/>
  <c r="R158" i="1"/>
  <c r="T157" i="1"/>
  <c r="Y1385" i="1"/>
  <c r="W1386" i="1"/>
  <c r="Y301" i="1"/>
  <c r="W302" i="1"/>
  <c r="W37" i="1"/>
  <c r="W758" i="1"/>
  <c r="S160" i="1"/>
  <c r="Y437" i="1"/>
  <c r="W438" i="1"/>
  <c r="T437" i="1"/>
  <c r="S438" i="1"/>
  <c r="T846" i="1"/>
  <c r="S847" i="1"/>
  <c r="X706" i="1"/>
  <c r="Y705" i="1"/>
  <c r="X575" i="1"/>
  <c r="X32" i="1"/>
  <c r="Y31" i="1"/>
  <c r="Y302" i="1" l="1"/>
  <c r="W303" i="1"/>
  <c r="Y158" i="1"/>
  <c r="W159" i="1"/>
  <c r="S1115" i="1"/>
  <c r="T1250" i="1"/>
  <c r="S1251" i="1"/>
  <c r="T570" i="1"/>
  <c r="S571" i="1"/>
  <c r="Y1114" i="1"/>
  <c r="W1115" i="1"/>
  <c r="R159" i="1"/>
  <c r="T158" i="1"/>
  <c r="R1113" i="1"/>
  <c r="T1112" i="1"/>
  <c r="T1386" i="1"/>
  <c r="S1387" i="1"/>
  <c r="W571" i="1"/>
  <c r="Y570" i="1"/>
  <c r="Y1386" i="1"/>
  <c r="W1387" i="1"/>
  <c r="S1522" i="1"/>
  <c r="T1521" i="1"/>
  <c r="T706" i="1"/>
  <c r="S707" i="1"/>
  <c r="Y846" i="1"/>
  <c r="W847" i="1"/>
  <c r="T302" i="1"/>
  <c r="S303" i="1"/>
  <c r="S33" i="1"/>
  <c r="T32" i="1"/>
  <c r="T982" i="1"/>
  <c r="S983" i="1"/>
  <c r="Y1523" i="1"/>
  <c r="W1524" i="1"/>
  <c r="Y982" i="1"/>
  <c r="W983" i="1"/>
  <c r="Y1250" i="1"/>
  <c r="W1251" i="1"/>
  <c r="T847" i="1"/>
  <c r="S848" i="1"/>
  <c r="T438" i="1"/>
  <c r="S439" i="1"/>
  <c r="Y438" i="1"/>
  <c r="W439" i="1"/>
  <c r="S161" i="1"/>
  <c r="W759" i="1"/>
  <c r="W38" i="1"/>
  <c r="X33" i="1"/>
  <c r="Y32" i="1"/>
  <c r="X576" i="1"/>
  <c r="X707" i="1"/>
  <c r="Y706" i="1"/>
  <c r="Y1251" i="1" l="1"/>
  <c r="W1252" i="1"/>
  <c r="Y1524" i="1"/>
  <c r="W1525" i="1"/>
  <c r="Y847" i="1"/>
  <c r="W848" i="1"/>
  <c r="Y1115" i="1"/>
  <c r="W1116" i="1"/>
  <c r="T1251" i="1"/>
  <c r="S1252" i="1"/>
  <c r="Y159" i="1"/>
  <c r="W160" i="1"/>
  <c r="T33" i="1"/>
  <c r="S34" i="1"/>
  <c r="T1522" i="1"/>
  <c r="S1523" i="1"/>
  <c r="W572" i="1"/>
  <c r="Y571" i="1"/>
  <c r="R1114" i="1"/>
  <c r="T1113" i="1"/>
  <c r="Y983" i="1"/>
  <c r="W984" i="1"/>
  <c r="T983" i="1"/>
  <c r="S984" i="1"/>
  <c r="T303" i="1"/>
  <c r="S304" i="1"/>
  <c r="T707" i="1"/>
  <c r="S708" i="1"/>
  <c r="Y1387" i="1"/>
  <c r="W1388" i="1"/>
  <c r="T1387" i="1"/>
  <c r="S1388" i="1"/>
  <c r="T571" i="1"/>
  <c r="S572" i="1"/>
  <c r="S1116" i="1"/>
  <c r="Y303" i="1"/>
  <c r="W304" i="1"/>
  <c r="R160" i="1"/>
  <c r="T159" i="1"/>
  <c r="W39" i="1"/>
  <c r="W760" i="1"/>
  <c r="S162" i="1"/>
  <c r="Y439" i="1"/>
  <c r="W440" i="1"/>
  <c r="T439" i="1"/>
  <c r="S440" i="1"/>
  <c r="T848" i="1"/>
  <c r="S849" i="1"/>
  <c r="X708" i="1"/>
  <c r="Y707" i="1"/>
  <c r="X577" i="1"/>
  <c r="X34" i="1"/>
  <c r="Y33" i="1"/>
  <c r="S1117" i="1" l="1"/>
  <c r="T1388" i="1"/>
  <c r="S1389" i="1"/>
  <c r="T708" i="1"/>
  <c r="S709" i="1"/>
  <c r="T984" i="1"/>
  <c r="S985" i="1"/>
  <c r="S1524" i="1"/>
  <c r="T1523" i="1"/>
  <c r="Y160" i="1"/>
  <c r="W161" i="1"/>
  <c r="Y1116" i="1"/>
  <c r="W1117" i="1"/>
  <c r="Y1525" i="1"/>
  <c r="W1526" i="1"/>
  <c r="R161" i="1"/>
  <c r="T160" i="1"/>
  <c r="R1115" i="1"/>
  <c r="T1114" i="1"/>
  <c r="Y304" i="1"/>
  <c r="W305" i="1"/>
  <c r="T572" i="1"/>
  <c r="S573" i="1"/>
  <c r="Y1388" i="1"/>
  <c r="W1389" i="1"/>
  <c r="T304" i="1"/>
  <c r="S305" i="1"/>
  <c r="Y984" i="1"/>
  <c r="W985" i="1"/>
  <c r="T34" i="1"/>
  <c r="S35" i="1"/>
  <c r="T1252" i="1"/>
  <c r="S1253" i="1"/>
  <c r="Y848" i="1"/>
  <c r="W849" i="1"/>
  <c r="Y1252" i="1"/>
  <c r="W1253" i="1"/>
  <c r="W573" i="1"/>
  <c r="Y572" i="1"/>
  <c r="X578" i="1"/>
  <c r="T849" i="1"/>
  <c r="S850" i="1"/>
  <c r="T440" i="1"/>
  <c r="S441" i="1"/>
  <c r="Y440" i="1"/>
  <c r="W441" i="1"/>
  <c r="S163" i="1"/>
  <c r="W761" i="1"/>
  <c r="W40" i="1"/>
  <c r="X35" i="1"/>
  <c r="Y34" i="1"/>
  <c r="X709" i="1"/>
  <c r="Y708" i="1"/>
  <c r="Y849" i="1" l="1"/>
  <c r="W850" i="1"/>
  <c r="T35" i="1"/>
  <c r="S36" i="1"/>
  <c r="T305" i="1"/>
  <c r="S306" i="1"/>
  <c r="T573" i="1"/>
  <c r="S574" i="1"/>
  <c r="Y1526" i="1"/>
  <c r="W1527" i="1"/>
  <c r="Y161" i="1"/>
  <c r="W162" i="1"/>
  <c r="T985" i="1"/>
  <c r="S986" i="1"/>
  <c r="T1389" i="1"/>
  <c r="S1390" i="1"/>
  <c r="W574" i="1"/>
  <c r="Y573" i="1"/>
  <c r="R1116" i="1"/>
  <c r="T1115" i="1"/>
  <c r="Y1253" i="1"/>
  <c r="W1254" i="1"/>
  <c r="T1253" i="1"/>
  <c r="S1254" i="1"/>
  <c r="Y985" i="1"/>
  <c r="W986" i="1"/>
  <c r="Y1389" i="1"/>
  <c r="W1390" i="1"/>
  <c r="Y305" i="1"/>
  <c r="W306" i="1"/>
  <c r="Y1117" i="1"/>
  <c r="W1118" i="1"/>
  <c r="T709" i="1"/>
  <c r="S710" i="1"/>
  <c r="S1118" i="1"/>
  <c r="R162" i="1"/>
  <c r="T161" i="1"/>
  <c r="T1524" i="1"/>
  <c r="S1525" i="1"/>
  <c r="W762" i="1"/>
  <c r="S164" i="1"/>
  <c r="Y441" i="1"/>
  <c r="W442" i="1"/>
  <c r="T441" i="1"/>
  <c r="S442" i="1"/>
  <c r="T850" i="1"/>
  <c r="S851" i="1"/>
  <c r="W41" i="1"/>
  <c r="X710" i="1"/>
  <c r="Y709" i="1"/>
  <c r="X36" i="1"/>
  <c r="Y35" i="1"/>
  <c r="X579" i="1"/>
  <c r="T1525" i="1" l="1"/>
  <c r="S1526" i="1"/>
  <c r="S1119" i="1"/>
  <c r="Y1118" i="1"/>
  <c r="W1119" i="1"/>
  <c r="Y1390" i="1"/>
  <c r="W1391" i="1"/>
  <c r="T1254" i="1"/>
  <c r="S1255" i="1"/>
  <c r="T1390" i="1"/>
  <c r="S1391" i="1"/>
  <c r="Y162" i="1"/>
  <c r="W163" i="1"/>
  <c r="T574" i="1"/>
  <c r="S575" i="1"/>
  <c r="T36" i="1"/>
  <c r="S37" i="1"/>
  <c r="R1117" i="1"/>
  <c r="T1116" i="1"/>
  <c r="T710" i="1"/>
  <c r="S711" i="1"/>
  <c r="Y306" i="1"/>
  <c r="W307" i="1"/>
  <c r="Y986" i="1"/>
  <c r="W987" i="1"/>
  <c r="Y1254" i="1"/>
  <c r="W1255" i="1"/>
  <c r="T986" i="1"/>
  <c r="S987" i="1"/>
  <c r="Y1527" i="1"/>
  <c r="W1528" i="1"/>
  <c r="T306" i="1"/>
  <c r="S307" i="1"/>
  <c r="Y850" i="1"/>
  <c r="W851" i="1"/>
  <c r="R163" i="1"/>
  <c r="T162" i="1"/>
  <c r="W575" i="1"/>
  <c r="Y574" i="1"/>
  <c r="W42" i="1"/>
  <c r="T851" i="1"/>
  <c r="S852" i="1"/>
  <c r="T442" i="1"/>
  <c r="S443" i="1"/>
  <c r="Y442" i="1"/>
  <c r="W443" i="1"/>
  <c r="S165" i="1"/>
  <c r="W763" i="1"/>
  <c r="X580" i="1"/>
  <c r="X37" i="1"/>
  <c r="Y36" i="1"/>
  <c r="X711" i="1"/>
  <c r="Y710" i="1"/>
  <c r="Y851" i="1" l="1"/>
  <c r="W852" i="1"/>
  <c r="Y1528" i="1"/>
  <c r="W1529" i="1"/>
  <c r="Y1255" i="1"/>
  <c r="W1256" i="1"/>
  <c r="Y307" i="1"/>
  <c r="W308" i="1"/>
  <c r="T575" i="1"/>
  <c r="S576" i="1"/>
  <c r="T1391" i="1"/>
  <c r="S1392" i="1"/>
  <c r="Y1391" i="1"/>
  <c r="W1392" i="1"/>
  <c r="S1120" i="1"/>
  <c r="W576" i="1"/>
  <c r="Y575" i="1"/>
  <c r="R1118" i="1"/>
  <c r="T1117" i="1"/>
  <c r="T307" i="1"/>
  <c r="S308" i="1"/>
  <c r="T987" i="1"/>
  <c r="S988" i="1"/>
  <c r="Y987" i="1"/>
  <c r="W988" i="1"/>
  <c r="T711" i="1"/>
  <c r="S712" i="1"/>
  <c r="T37" i="1"/>
  <c r="S38" i="1"/>
  <c r="Y163" i="1"/>
  <c r="W164" i="1"/>
  <c r="T1255" i="1"/>
  <c r="S1256" i="1"/>
  <c r="Y1119" i="1"/>
  <c r="W1120" i="1"/>
  <c r="T1526" i="1"/>
  <c r="S1527" i="1"/>
  <c r="R164" i="1"/>
  <c r="T163" i="1"/>
  <c r="W764" i="1"/>
  <c r="S166" i="1"/>
  <c r="Y443" i="1"/>
  <c r="W444" i="1"/>
  <c r="T443" i="1"/>
  <c r="S444" i="1"/>
  <c r="T852" i="1"/>
  <c r="S853" i="1"/>
  <c r="W43" i="1"/>
  <c r="X712" i="1"/>
  <c r="Y711" i="1"/>
  <c r="X38" i="1"/>
  <c r="Y37" i="1"/>
  <c r="X581" i="1"/>
  <c r="Y1120" i="1" l="1"/>
  <c r="W1121" i="1"/>
  <c r="Y164" i="1"/>
  <c r="W165" i="1"/>
  <c r="T712" i="1"/>
  <c r="S713" i="1"/>
  <c r="T988" i="1"/>
  <c r="S989" i="1"/>
  <c r="S1121" i="1"/>
  <c r="T1392" i="1"/>
  <c r="S1393" i="1"/>
  <c r="Y308" i="1"/>
  <c r="W309" i="1"/>
  <c r="Y1529" i="1"/>
  <c r="W1530" i="1"/>
  <c r="R165" i="1"/>
  <c r="T164" i="1"/>
  <c r="R1119" i="1"/>
  <c r="T1118" i="1"/>
  <c r="S1528" i="1"/>
  <c r="T1527" i="1"/>
  <c r="T1256" i="1"/>
  <c r="S1257" i="1"/>
  <c r="T38" i="1"/>
  <c r="S39" i="1"/>
  <c r="Y988" i="1"/>
  <c r="W989" i="1"/>
  <c r="T308" i="1"/>
  <c r="S309" i="1"/>
  <c r="Y1392" i="1"/>
  <c r="W1393" i="1"/>
  <c r="T576" i="1"/>
  <c r="S577" i="1"/>
  <c r="Y1256" i="1"/>
  <c r="W1257" i="1"/>
  <c r="Y852" i="1"/>
  <c r="W853" i="1"/>
  <c r="W577" i="1"/>
  <c r="Y576" i="1"/>
  <c r="W44" i="1"/>
  <c r="T853" i="1"/>
  <c r="S854" i="1"/>
  <c r="T444" i="1"/>
  <c r="S445" i="1"/>
  <c r="Y444" i="1"/>
  <c r="W445" i="1"/>
  <c r="S167" i="1"/>
  <c r="W765" i="1"/>
  <c r="X582" i="1"/>
  <c r="X39" i="1"/>
  <c r="Y38" i="1"/>
  <c r="X713" i="1"/>
  <c r="Y712" i="1"/>
  <c r="Y1257" i="1" l="1"/>
  <c r="W1258" i="1"/>
  <c r="Y1393" i="1"/>
  <c r="W1394" i="1"/>
  <c r="Y989" i="1"/>
  <c r="W990" i="1"/>
  <c r="T1257" i="1"/>
  <c r="S1258" i="1"/>
  <c r="Y1530" i="1"/>
  <c r="W1531" i="1"/>
  <c r="T1393" i="1"/>
  <c r="S1394" i="1"/>
  <c r="T989" i="1"/>
  <c r="S990" i="1"/>
  <c r="Y165" i="1"/>
  <c r="W166" i="1"/>
  <c r="W578" i="1"/>
  <c r="Y577" i="1"/>
  <c r="R1120" i="1"/>
  <c r="T1119" i="1"/>
  <c r="Y853" i="1"/>
  <c r="W854" i="1"/>
  <c r="T577" i="1"/>
  <c r="S578" i="1"/>
  <c r="T309" i="1"/>
  <c r="S310" i="1"/>
  <c r="S40" i="1"/>
  <c r="T39" i="1"/>
  <c r="Y309" i="1"/>
  <c r="W310" i="1"/>
  <c r="S1122" i="1"/>
  <c r="T713" i="1"/>
  <c r="S714" i="1"/>
  <c r="Y1121" i="1"/>
  <c r="W1122" i="1"/>
  <c r="T1528" i="1"/>
  <c r="S1529" i="1"/>
  <c r="R166" i="1"/>
  <c r="T165" i="1"/>
  <c r="W766" i="1"/>
  <c r="S168" i="1"/>
  <c r="Y445" i="1"/>
  <c r="W446" i="1"/>
  <c r="T445" i="1"/>
  <c r="S446" i="1"/>
  <c r="T854" i="1"/>
  <c r="S855" i="1"/>
  <c r="W45" i="1"/>
  <c r="X714" i="1"/>
  <c r="Y713" i="1"/>
  <c r="X40" i="1"/>
  <c r="Y39" i="1"/>
  <c r="X583" i="1"/>
  <c r="Y1122" i="1" l="1"/>
  <c r="W1123" i="1"/>
  <c r="S1123" i="1"/>
  <c r="T578" i="1"/>
  <c r="S579" i="1"/>
  <c r="Y166" i="1"/>
  <c r="W167" i="1"/>
  <c r="T1394" i="1"/>
  <c r="S1395" i="1"/>
  <c r="T1258" i="1"/>
  <c r="S1259" i="1"/>
  <c r="Y1394" i="1"/>
  <c r="W1395" i="1"/>
  <c r="R167" i="1"/>
  <c r="T166" i="1"/>
  <c r="T40" i="1"/>
  <c r="S41" i="1"/>
  <c r="R1121" i="1"/>
  <c r="T1120" i="1"/>
  <c r="S1530" i="1"/>
  <c r="T1529" i="1"/>
  <c r="T714" i="1"/>
  <c r="S715" i="1"/>
  <c r="Y310" i="1"/>
  <c r="W311" i="1"/>
  <c r="T310" i="1"/>
  <c r="S311" i="1"/>
  <c r="Y854" i="1"/>
  <c r="W855" i="1"/>
  <c r="T990" i="1"/>
  <c r="S991" i="1"/>
  <c r="Y1531" i="1"/>
  <c r="W1532" i="1"/>
  <c r="Y990" i="1"/>
  <c r="W991" i="1"/>
  <c r="Y1258" i="1"/>
  <c r="W1259" i="1"/>
  <c r="W579" i="1"/>
  <c r="Y578" i="1"/>
  <c r="W46" i="1"/>
  <c r="T855" i="1"/>
  <c r="S856" i="1"/>
  <c r="T446" i="1"/>
  <c r="S447" i="1"/>
  <c r="Y446" i="1"/>
  <c r="W447" i="1"/>
  <c r="S169" i="1"/>
  <c r="W767" i="1"/>
  <c r="X584" i="1"/>
  <c r="X41" i="1"/>
  <c r="Y40" i="1"/>
  <c r="X715" i="1"/>
  <c r="Y714" i="1"/>
  <c r="Y991" i="1" l="1"/>
  <c r="W992" i="1"/>
  <c r="T991" i="1"/>
  <c r="S992" i="1"/>
  <c r="T311" i="1"/>
  <c r="S312" i="1"/>
  <c r="T715" i="1"/>
  <c r="S716" i="1"/>
  <c r="T1259" i="1"/>
  <c r="S1260" i="1"/>
  <c r="Y167" i="1"/>
  <c r="W168" i="1"/>
  <c r="S1124" i="1"/>
  <c r="W580" i="1"/>
  <c r="Y579" i="1"/>
  <c r="R1122" i="1"/>
  <c r="T1121" i="1"/>
  <c r="R168" i="1"/>
  <c r="T167" i="1"/>
  <c r="Y1259" i="1"/>
  <c r="W1260" i="1"/>
  <c r="Y1532" i="1"/>
  <c r="W1533" i="1"/>
  <c r="Y855" i="1"/>
  <c r="W856" i="1"/>
  <c r="Y311" i="1"/>
  <c r="W312" i="1"/>
  <c r="S42" i="1"/>
  <c r="T41" i="1"/>
  <c r="Y1395" i="1"/>
  <c r="W1396" i="1"/>
  <c r="T1395" i="1"/>
  <c r="S1396" i="1"/>
  <c r="T579" i="1"/>
  <c r="S580" i="1"/>
  <c r="Y1123" i="1"/>
  <c r="W1124" i="1"/>
  <c r="T1530" i="1"/>
  <c r="S1531" i="1"/>
  <c r="W768" i="1"/>
  <c r="S170" i="1"/>
  <c r="Y447" i="1"/>
  <c r="W448" i="1"/>
  <c r="T447" i="1"/>
  <c r="S448" i="1"/>
  <c r="T856" i="1"/>
  <c r="S857" i="1"/>
  <c r="W47" i="1"/>
  <c r="X716" i="1"/>
  <c r="Y715" i="1"/>
  <c r="X42" i="1"/>
  <c r="Y41" i="1"/>
  <c r="X585" i="1"/>
  <c r="S1532" i="1" l="1"/>
  <c r="T1531" i="1"/>
  <c r="T580" i="1"/>
  <c r="S581" i="1"/>
  <c r="Y1396" i="1"/>
  <c r="W1397" i="1"/>
  <c r="Y312" i="1"/>
  <c r="W313" i="1"/>
  <c r="Y1533" i="1"/>
  <c r="W1534" i="1"/>
  <c r="Y168" i="1"/>
  <c r="W169" i="1"/>
  <c r="T716" i="1"/>
  <c r="S717" i="1"/>
  <c r="T992" i="1"/>
  <c r="S993" i="1"/>
  <c r="R169" i="1"/>
  <c r="T168" i="1"/>
  <c r="W581" i="1"/>
  <c r="Y580" i="1"/>
  <c r="Y1124" i="1"/>
  <c r="W1125" i="1"/>
  <c r="T1396" i="1"/>
  <c r="S1397" i="1"/>
  <c r="Y856" i="1"/>
  <c r="W857" i="1"/>
  <c r="Y1260" i="1"/>
  <c r="W1261" i="1"/>
  <c r="S1125" i="1"/>
  <c r="T1260" i="1"/>
  <c r="S1261" i="1"/>
  <c r="T312" i="1"/>
  <c r="S313" i="1"/>
  <c r="Y992" i="1"/>
  <c r="W993" i="1"/>
  <c r="T42" i="1"/>
  <c r="S43" i="1"/>
  <c r="R1123" i="1"/>
  <c r="T1122" i="1"/>
  <c r="W48" i="1"/>
  <c r="T857" i="1"/>
  <c r="S858" i="1"/>
  <c r="T448" i="1"/>
  <c r="S449" i="1"/>
  <c r="Y448" i="1"/>
  <c r="W449" i="1"/>
  <c r="S171" i="1"/>
  <c r="W769" i="1"/>
  <c r="X586" i="1"/>
  <c r="X43" i="1"/>
  <c r="Y42" i="1"/>
  <c r="X717" i="1"/>
  <c r="Y716" i="1"/>
  <c r="Y993" i="1" l="1"/>
  <c r="W994" i="1"/>
  <c r="T1261" i="1"/>
  <c r="S1262" i="1"/>
  <c r="Y1261" i="1"/>
  <c r="W1262" i="1"/>
  <c r="T1397" i="1"/>
  <c r="S1398" i="1"/>
  <c r="T993" i="1"/>
  <c r="S994" i="1"/>
  <c r="Y169" i="1"/>
  <c r="W170" i="1"/>
  <c r="Y313" i="1"/>
  <c r="W314" i="1"/>
  <c r="T581" i="1"/>
  <c r="S582" i="1"/>
  <c r="R1124" i="1"/>
  <c r="T1123" i="1"/>
  <c r="W582" i="1"/>
  <c r="Y581" i="1"/>
  <c r="S44" i="1"/>
  <c r="T43" i="1"/>
  <c r="T313" i="1"/>
  <c r="S314" i="1"/>
  <c r="S1126" i="1"/>
  <c r="Y857" i="1"/>
  <c r="W858" i="1"/>
  <c r="Y1125" i="1"/>
  <c r="W1126" i="1"/>
  <c r="T717" i="1"/>
  <c r="S718" i="1"/>
  <c r="Y1534" i="1"/>
  <c r="W1535" i="1"/>
  <c r="Y1397" i="1"/>
  <c r="W1398" i="1"/>
  <c r="R170" i="1"/>
  <c r="T169" i="1"/>
  <c r="T1532" i="1"/>
  <c r="S1533" i="1"/>
  <c r="W770" i="1"/>
  <c r="S172" i="1"/>
  <c r="Y449" i="1"/>
  <c r="W450" i="1"/>
  <c r="T449" i="1"/>
  <c r="S450" i="1"/>
  <c r="T858" i="1"/>
  <c r="S859" i="1"/>
  <c r="W49" i="1"/>
  <c r="X718" i="1"/>
  <c r="Y717" i="1"/>
  <c r="X44" i="1"/>
  <c r="Y43" i="1"/>
  <c r="X587" i="1"/>
  <c r="S1534" i="1" l="1"/>
  <c r="T1533" i="1"/>
  <c r="Y1398" i="1"/>
  <c r="W1399" i="1"/>
  <c r="T718" i="1"/>
  <c r="S719" i="1"/>
  <c r="Y858" i="1"/>
  <c r="W859" i="1"/>
  <c r="T314" i="1"/>
  <c r="S315" i="1"/>
  <c r="T582" i="1"/>
  <c r="S583" i="1"/>
  <c r="Y170" i="1"/>
  <c r="W171" i="1"/>
  <c r="T1398" i="1"/>
  <c r="S1399" i="1"/>
  <c r="T1262" i="1"/>
  <c r="S1263" i="1"/>
  <c r="W583" i="1"/>
  <c r="Y582" i="1"/>
  <c r="Y1535" i="1"/>
  <c r="W1536" i="1"/>
  <c r="Y1126" i="1"/>
  <c r="W1127" i="1"/>
  <c r="S1127" i="1"/>
  <c r="Y314" i="1"/>
  <c r="W315" i="1"/>
  <c r="T994" i="1"/>
  <c r="S995" i="1"/>
  <c r="Y1262" i="1"/>
  <c r="W1263" i="1"/>
  <c r="Y994" i="1"/>
  <c r="W995" i="1"/>
  <c r="R171" i="1"/>
  <c r="T170" i="1"/>
  <c r="T44" i="1"/>
  <c r="S45" i="1"/>
  <c r="R1125" i="1"/>
  <c r="T1124" i="1"/>
  <c r="W50" i="1"/>
  <c r="T859" i="1"/>
  <c r="S860" i="1"/>
  <c r="T450" i="1"/>
  <c r="S451" i="1"/>
  <c r="Y450" i="1"/>
  <c r="W451" i="1"/>
  <c r="S173" i="1"/>
  <c r="W771" i="1"/>
  <c r="X588" i="1"/>
  <c r="X45" i="1"/>
  <c r="Y44" i="1"/>
  <c r="X719" i="1"/>
  <c r="Y718" i="1"/>
  <c r="Y1263" i="1" l="1"/>
  <c r="W1264" i="1"/>
  <c r="Y315" i="1"/>
  <c r="W316" i="1"/>
  <c r="Y1127" i="1"/>
  <c r="W1128" i="1"/>
  <c r="T1399" i="1"/>
  <c r="S1400" i="1"/>
  <c r="T583" i="1"/>
  <c r="S584" i="1"/>
  <c r="Y859" i="1"/>
  <c r="W860" i="1"/>
  <c r="Y1399" i="1"/>
  <c r="W1400" i="1"/>
  <c r="R1126" i="1"/>
  <c r="T1125" i="1"/>
  <c r="R172" i="1"/>
  <c r="T171" i="1"/>
  <c r="W584" i="1"/>
  <c r="Y583" i="1"/>
  <c r="S46" i="1"/>
  <c r="T45" i="1"/>
  <c r="Y995" i="1"/>
  <c r="W996" i="1"/>
  <c r="T995" i="1"/>
  <c r="S996" i="1"/>
  <c r="S1128" i="1"/>
  <c r="Y1536" i="1"/>
  <c r="W1537" i="1"/>
  <c r="T1263" i="1"/>
  <c r="S1264" i="1"/>
  <c r="Y171" i="1"/>
  <c r="W172" i="1"/>
  <c r="T315" i="1"/>
  <c r="S316" i="1"/>
  <c r="T719" i="1"/>
  <c r="S720" i="1"/>
  <c r="T1534" i="1"/>
  <c r="S1535" i="1"/>
  <c r="W772" i="1"/>
  <c r="S174" i="1"/>
  <c r="Y451" i="1"/>
  <c r="W452" i="1"/>
  <c r="T451" i="1"/>
  <c r="S452" i="1"/>
  <c r="T860" i="1"/>
  <c r="S861" i="1"/>
  <c r="W51" i="1"/>
  <c r="X720" i="1"/>
  <c r="Y719" i="1"/>
  <c r="X46" i="1"/>
  <c r="Y45" i="1"/>
  <c r="X589" i="1"/>
  <c r="T1535" i="1" l="1"/>
  <c r="S1536" i="1"/>
  <c r="T316" i="1"/>
  <c r="S317" i="1"/>
  <c r="T1264" i="1"/>
  <c r="S1265" i="1"/>
  <c r="S1129" i="1"/>
  <c r="Y996" i="1"/>
  <c r="W997" i="1"/>
  <c r="Y860" i="1"/>
  <c r="W861" i="1"/>
  <c r="T1400" i="1"/>
  <c r="S1401" i="1"/>
  <c r="Y316" i="1"/>
  <c r="W317" i="1"/>
  <c r="W585" i="1"/>
  <c r="Y584" i="1"/>
  <c r="R1127" i="1"/>
  <c r="T1126" i="1"/>
  <c r="T720" i="1"/>
  <c r="S721" i="1"/>
  <c r="Y172" i="1"/>
  <c r="W173" i="1"/>
  <c r="Y1537" i="1"/>
  <c r="W1538" i="1"/>
  <c r="T996" i="1"/>
  <c r="S997" i="1"/>
  <c r="Y1400" i="1"/>
  <c r="W1401" i="1"/>
  <c r="T584" i="1"/>
  <c r="S585" i="1"/>
  <c r="Y1128" i="1"/>
  <c r="W1129" i="1"/>
  <c r="Y1264" i="1"/>
  <c r="W1265" i="1"/>
  <c r="T46" i="1"/>
  <c r="S47" i="1"/>
  <c r="R173" i="1"/>
  <c r="T172" i="1"/>
  <c r="W52" i="1"/>
  <c r="T861" i="1"/>
  <c r="S862" i="1"/>
  <c r="T452" i="1"/>
  <c r="S453" i="1"/>
  <c r="Y452" i="1"/>
  <c r="W453" i="1"/>
  <c r="S175" i="1"/>
  <c r="W773" i="1"/>
  <c r="X590" i="1"/>
  <c r="X47" i="1"/>
  <c r="Y46" i="1"/>
  <c r="X721" i="1"/>
  <c r="Y720" i="1"/>
  <c r="Y1265" i="1" l="1"/>
  <c r="W1266" i="1"/>
  <c r="T585" i="1"/>
  <c r="S586" i="1"/>
  <c r="T997" i="1"/>
  <c r="S998" i="1"/>
  <c r="Y173" i="1"/>
  <c r="W174" i="1"/>
  <c r="Y317" i="1"/>
  <c r="W318" i="1"/>
  <c r="Y861" i="1"/>
  <c r="W862" i="1"/>
  <c r="S1130" i="1"/>
  <c r="T317" i="1"/>
  <c r="S318" i="1"/>
  <c r="R174" i="1"/>
  <c r="T173" i="1"/>
  <c r="R1128" i="1"/>
  <c r="T1127" i="1"/>
  <c r="S48" i="1"/>
  <c r="T47" i="1"/>
  <c r="Y1129" i="1"/>
  <c r="W1130" i="1"/>
  <c r="Y1401" i="1"/>
  <c r="W1402" i="1"/>
  <c r="Y1538" i="1"/>
  <c r="W1539" i="1"/>
  <c r="T721" i="1"/>
  <c r="S722" i="1"/>
  <c r="T1401" i="1"/>
  <c r="S1402" i="1"/>
  <c r="Y997" i="1"/>
  <c r="W998" i="1"/>
  <c r="T1265" i="1"/>
  <c r="S1266" i="1"/>
  <c r="T1536" i="1"/>
  <c r="S1537" i="1"/>
  <c r="W586" i="1"/>
  <c r="Y585" i="1"/>
  <c r="W774" i="1"/>
  <c r="S176" i="1"/>
  <c r="Y453" i="1"/>
  <c r="W454" i="1"/>
  <c r="T453" i="1"/>
  <c r="S454" i="1"/>
  <c r="T862" i="1"/>
  <c r="S863" i="1"/>
  <c r="W53" i="1"/>
  <c r="X722" i="1"/>
  <c r="Y721" i="1"/>
  <c r="X48" i="1"/>
  <c r="Y47" i="1"/>
  <c r="X591" i="1"/>
  <c r="T1266" i="1" l="1"/>
  <c r="S1267" i="1"/>
  <c r="T1402" i="1"/>
  <c r="S1403" i="1"/>
  <c r="Y1539" i="1"/>
  <c r="W1540" i="1"/>
  <c r="Y1130" i="1"/>
  <c r="W1131" i="1"/>
  <c r="T318" i="1"/>
  <c r="S319" i="1"/>
  <c r="Y862" i="1"/>
  <c r="W863" i="1"/>
  <c r="Y174" i="1"/>
  <c r="W175" i="1"/>
  <c r="T586" i="1"/>
  <c r="S587" i="1"/>
  <c r="W587" i="1"/>
  <c r="Y586" i="1"/>
  <c r="R1129" i="1"/>
  <c r="T1128" i="1"/>
  <c r="S1538" i="1"/>
  <c r="T1537" i="1"/>
  <c r="Y998" i="1"/>
  <c r="W999" i="1"/>
  <c r="T722" i="1"/>
  <c r="S723" i="1"/>
  <c r="Y1402" i="1"/>
  <c r="W1403" i="1"/>
  <c r="S1131" i="1"/>
  <c r="Y318" i="1"/>
  <c r="W319" i="1"/>
  <c r="T998" i="1"/>
  <c r="S999" i="1"/>
  <c r="Y1266" i="1"/>
  <c r="W1267" i="1"/>
  <c r="T48" i="1"/>
  <c r="S49" i="1"/>
  <c r="R175" i="1"/>
  <c r="T174" i="1"/>
  <c r="W54" i="1"/>
  <c r="T863" i="1"/>
  <c r="S864" i="1"/>
  <c r="T454" i="1"/>
  <c r="S455" i="1"/>
  <c r="Y454" i="1"/>
  <c r="W455" i="1"/>
  <c r="S177" i="1"/>
  <c r="W775" i="1"/>
  <c r="X592" i="1"/>
  <c r="X49" i="1"/>
  <c r="Y48" i="1"/>
  <c r="X723" i="1"/>
  <c r="Y722" i="1"/>
  <c r="Y1267" i="1" l="1"/>
  <c r="W1268" i="1"/>
  <c r="Y319" i="1"/>
  <c r="W320" i="1"/>
  <c r="Y1403" i="1"/>
  <c r="W1404" i="1"/>
  <c r="Y999" i="1"/>
  <c r="W1000" i="1"/>
  <c r="T587" i="1"/>
  <c r="S588" i="1"/>
  <c r="Y863" i="1"/>
  <c r="W864" i="1"/>
  <c r="Y1131" i="1"/>
  <c r="W1132" i="1"/>
  <c r="T1403" i="1"/>
  <c r="S1404" i="1"/>
  <c r="R176" i="1"/>
  <c r="T175" i="1"/>
  <c r="R1130" i="1"/>
  <c r="T1129" i="1"/>
  <c r="S50" i="1"/>
  <c r="T49" i="1"/>
  <c r="T999" i="1"/>
  <c r="S1000" i="1"/>
  <c r="S1132" i="1"/>
  <c r="T723" i="1"/>
  <c r="S724" i="1"/>
  <c r="Y175" i="1"/>
  <c r="W176" i="1"/>
  <c r="T319" i="1"/>
  <c r="S320" i="1"/>
  <c r="Y1540" i="1"/>
  <c r="W1541" i="1"/>
  <c r="T1267" i="1"/>
  <c r="S1268" i="1"/>
  <c r="T1538" i="1"/>
  <c r="S1539" i="1"/>
  <c r="W588" i="1"/>
  <c r="Y587" i="1"/>
  <c r="W776" i="1"/>
  <c r="S178" i="1"/>
  <c r="Y455" i="1"/>
  <c r="W456" i="1"/>
  <c r="T455" i="1"/>
  <c r="S456" i="1"/>
  <c r="T864" i="1"/>
  <c r="S865" i="1"/>
  <c r="W55" i="1"/>
  <c r="X724" i="1"/>
  <c r="Y723" i="1"/>
  <c r="X50" i="1"/>
  <c r="Y49" i="1"/>
  <c r="X593" i="1"/>
  <c r="T1268" i="1" l="1"/>
  <c r="S1269" i="1"/>
  <c r="T320" i="1"/>
  <c r="S321" i="1"/>
  <c r="T724" i="1"/>
  <c r="S725" i="1"/>
  <c r="T1000" i="1"/>
  <c r="S1001" i="1"/>
  <c r="T1404" i="1"/>
  <c r="S1405" i="1"/>
  <c r="Y864" i="1"/>
  <c r="W865" i="1"/>
  <c r="Y1000" i="1"/>
  <c r="W1001" i="1"/>
  <c r="Y320" i="1"/>
  <c r="W321" i="1"/>
  <c r="W589" i="1"/>
  <c r="Y588" i="1"/>
  <c r="R1131" i="1"/>
  <c r="T1130" i="1"/>
  <c r="S1540" i="1"/>
  <c r="T1539" i="1"/>
  <c r="Y1541" i="1"/>
  <c r="W1542" i="1"/>
  <c r="Y176" i="1"/>
  <c r="W177" i="1"/>
  <c r="S1133" i="1"/>
  <c r="Y1132" i="1"/>
  <c r="W1133" i="1"/>
  <c r="T588" i="1"/>
  <c r="S589" i="1"/>
  <c r="Y1404" i="1"/>
  <c r="W1405" i="1"/>
  <c r="Y1268" i="1"/>
  <c r="W1269" i="1"/>
  <c r="T50" i="1"/>
  <c r="S51" i="1"/>
  <c r="R177" i="1"/>
  <c r="T176" i="1"/>
  <c r="W56" i="1"/>
  <c r="T865" i="1"/>
  <c r="S866" i="1"/>
  <c r="T456" i="1"/>
  <c r="S457" i="1"/>
  <c r="Y456" i="1"/>
  <c r="W457" i="1"/>
  <c r="S179" i="1"/>
  <c r="W777" i="1"/>
  <c r="X594" i="1"/>
  <c r="X51" i="1"/>
  <c r="Y50" i="1"/>
  <c r="X725" i="1"/>
  <c r="Y724" i="1"/>
  <c r="Y1269" i="1" l="1"/>
  <c r="W1270" i="1"/>
  <c r="T589" i="1"/>
  <c r="S590" i="1"/>
  <c r="S1134" i="1"/>
  <c r="Y1542" i="1"/>
  <c r="W1543" i="1"/>
  <c r="Y321" i="1"/>
  <c r="W322" i="1"/>
  <c r="Y865" i="1"/>
  <c r="W866" i="1"/>
  <c r="T1001" i="1"/>
  <c r="S1002" i="1"/>
  <c r="T321" i="1"/>
  <c r="S322" i="1"/>
  <c r="R178" i="1"/>
  <c r="T177" i="1"/>
  <c r="R1132" i="1"/>
  <c r="T1131" i="1"/>
  <c r="S52" i="1"/>
  <c r="T51" i="1"/>
  <c r="Y1405" i="1"/>
  <c r="W1406" i="1"/>
  <c r="Y1133" i="1"/>
  <c r="W1134" i="1"/>
  <c r="Y177" i="1"/>
  <c r="W178" i="1"/>
  <c r="Y1001" i="1"/>
  <c r="W1002" i="1"/>
  <c r="T1405" i="1"/>
  <c r="S1406" i="1"/>
  <c r="T725" i="1"/>
  <c r="S726" i="1"/>
  <c r="T1269" i="1"/>
  <c r="S1270" i="1"/>
  <c r="T1540" i="1"/>
  <c r="S1541" i="1"/>
  <c r="W590" i="1"/>
  <c r="Y589" i="1"/>
  <c r="X726" i="1"/>
  <c r="Y725" i="1"/>
  <c r="W778" i="1"/>
  <c r="S180" i="1"/>
  <c r="Y457" i="1"/>
  <c r="W458" i="1"/>
  <c r="T457" i="1"/>
  <c r="S458" i="1"/>
  <c r="T866" i="1"/>
  <c r="S867" i="1"/>
  <c r="W57" i="1"/>
  <c r="X52" i="1"/>
  <c r="Y51" i="1"/>
  <c r="X595" i="1"/>
  <c r="T1270" i="1" l="1"/>
  <c r="S1271" i="1"/>
  <c r="T1406" i="1"/>
  <c r="S1407" i="1"/>
  <c r="Y178" i="1"/>
  <c r="W179" i="1"/>
  <c r="Y1406" i="1"/>
  <c r="W1407" i="1"/>
  <c r="T322" i="1"/>
  <c r="S323" i="1"/>
  <c r="Y866" i="1"/>
  <c r="W867" i="1"/>
  <c r="Y1543" i="1"/>
  <c r="W1544" i="1"/>
  <c r="T590" i="1"/>
  <c r="S591" i="1"/>
  <c r="W591" i="1"/>
  <c r="Y590" i="1"/>
  <c r="R1133" i="1"/>
  <c r="T1132" i="1"/>
  <c r="T1541" i="1"/>
  <c r="S1542" i="1"/>
  <c r="T726" i="1"/>
  <c r="S727" i="1"/>
  <c r="Y1002" i="1"/>
  <c r="W1003" i="1"/>
  <c r="Y1134" i="1"/>
  <c r="W1135" i="1"/>
  <c r="T1002" i="1"/>
  <c r="S1003" i="1"/>
  <c r="Y322" i="1"/>
  <c r="W323" i="1"/>
  <c r="S1135" i="1"/>
  <c r="Y1270" i="1"/>
  <c r="W1271" i="1"/>
  <c r="T52" i="1"/>
  <c r="S53" i="1"/>
  <c r="R179" i="1"/>
  <c r="T178" i="1"/>
  <c r="T867" i="1"/>
  <c r="S868" i="1"/>
  <c r="T458" i="1"/>
  <c r="S459" i="1"/>
  <c r="Y458" i="1"/>
  <c r="W459" i="1"/>
  <c r="S181" i="1"/>
  <c r="W779" i="1"/>
  <c r="W58" i="1"/>
  <c r="X596" i="1"/>
  <c r="X53" i="1"/>
  <c r="Y52" i="1"/>
  <c r="X727" i="1"/>
  <c r="Y726" i="1"/>
  <c r="Y1271" i="1" l="1"/>
  <c r="W1272" i="1"/>
  <c r="Y323" i="1"/>
  <c r="W324" i="1"/>
  <c r="Y1135" i="1"/>
  <c r="W1136" i="1"/>
  <c r="T727" i="1"/>
  <c r="S728" i="1"/>
  <c r="T591" i="1"/>
  <c r="S592" i="1"/>
  <c r="Y867" i="1"/>
  <c r="W868" i="1"/>
  <c r="Y1407" i="1"/>
  <c r="W1408" i="1"/>
  <c r="T1407" i="1"/>
  <c r="S1408" i="1"/>
  <c r="R180" i="1"/>
  <c r="T179" i="1"/>
  <c r="R1134" i="1"/>
  <c r="T1133" i="1"/>
  <c r="S54" i="1"/>
  <c r="T53" i="1"/>
  <c r="S1136" i="1"/>
  <c r="T1003" i="1"/>
  <c r="S1004" i="1"/>
  <c r="Y1003" i="1"/>
  <c r="W1004" i="1"/>
  <c r="T1542" i="1"/>
  <c r="S1543" i="1"/>
  <c r="Y1544" i="1"/>
  <c r="W1545" i="1"/>
  <c r="T323" i="1"/>
  <c r="S324" i="1"/>
  <c r="Y179" i="1"/>
  <c r="W180" i="1"/>
  <c r="T1271" i="1"/>
  <c r="S1272" i="1"/>
  <c r="W592" i="1"/>
  <c r="Y591" i="1"/>
  <c r="W59" i="1"/>
  <c r="S182" i="1"/>
  <c r="Y459" i="1"/>
  <c r="W460" i="1"/>
  <c r="T459" i="1"/>
  <c r="S460" i="1"/>
  <c r="T868" i="1"/>
  <c r="S869" i="1"/>
  <c r="W780" i="1"/>
  <c r="X728" i="1"/>
  <c r="Y727" i="1"/>
  <c r="X54" i="1"/>
  <c r="Y53" i="1"/>
  <c r="X597" i="1"/>
  <c r="Y180" i="1" l="1"/>
  <c r="W181" i="1"/>
  <c r="Y1545" i="1"/>
  <c r="W1546" i="1"/>
  <c r="Y1004" i="1"/>
  <c r="W1005" i="1"/>
  <c r="S1137" i="1"/>
  <c r="T1408" i="1"/>
  <c r="S1409" i="1"/>
  <c r="Y868" i="1"/>
  <c r="W869" i="1"/>
  <c r="T728" i="1"/>
  <c r="S729" i="1"/>
  <c r="Y324" i="1"/>
  <c r="W325" i="1"/>
  <c r="W593" i="1"/>
  <c r="Y592" i="1"/>
  <c r="R1135" i="1"/>
  <c r="T1134" i="1"/>
  <c r="T1272" i="1"/>
  <c r="S1273" i="1"/>
  <c r="T324" i="1"/>
  <c r="S325" i="1"/>
  <c r="T1543" i="1"/>
  <c r="S1544" i="1"/>
  <c r="T1004" i="1"/>
  <c r="S1005" i="1"/>
  <c r="Y1408" i="1"/>
  <c r="W1409" i="1"/>
  <c r="T592" i="1"/>
  <c r="S593" i="1"/>
  <c r="Y1136" i="1"/>
  <c r="W1137" i="1"/>
  <c r="Y1272" i="1"/>
  <c r="W1273" i="1"/>
  <c r="T54" i="1"/>
  <c r="S55" i="1"/>
  <c r="R181" i="1"/>
  <c r="T180" i="1"/>
  <c r="W781" i="1"/>
  <c r="T869" i="1"/>
  <c r="S870" i="1"/>
  <c r="T460" i="1"/>
  <c r="S461" i="1"/>
  <c r="Y460" i="1"/>
  <c r="W461" i="1"/>
  <c r="S183" i="1"/>
  <c r="W60" i="1"/>
  <c r="X598" i="1"/>
  <c r="X55" i="1"/>
  <c r="Y54" i="1"/>
  <c r="X729" i="1"/>
  <c r="Y728" i="1"/>
  <c r="Y1273" i="1" l="1"/>
  <c r="W1274" i="1"/>
  <c r="T593" i="1"/>
  <c r="S594" i="1"/>
  <c r="T1005" i="1"/>
  <c r="S1006" i="1"/>
  <c r="T325" i="1"/>
  <c r="S326" i="1"/>
  <c r="Y325" i="1"/>
  <c r="W326" i="1"/>
  <c r="Y869" i="1"/>
  <c r="W870" i="1"/>
  <c r="S1138" i="1"/>
  <c r="Y1546" i="1"/>
  <c r="W1547" i="1"/>
  <c r="R182" i="1"/>
  <c r="T181" i="1"/>
  <c r="R1136" i="1"/>
  <c r="T1135" i="1"/>
  <c r="T55" i="1"/>
  <c r="S56" i="1"/>
  <c r="Y1137" i="1"/>
  <c r="W1138" i="1"/>
  <c r="Y1409" i="1"/>
  <c r="W1410" i="1"/>
  <c r="T1544" i="1"/>
  <c r="S1545" i="1"/>
  <c r="T1273" i="1"/>
  <c r="S1274" i="1"/>
  <c r="T729" i="1"/>
  <c r="S730" i="1"/>
  <c r="T1409" i="1"/>
  <c r="S1410" i="1"/>
  <c r="Y1005" i="1"/>
  <c r="W1006" i="1"/>
  <c r="Y181" i="1"/>
  <c r="W182" i="1"/>
  <c r="W594" i="1"/>
  <c r="Y593" i="1"/>
  <c r="S184" i="1"/>
  <c r="Y461" i="1"/>
  <c r="W462" i="1"/>
  <c r="T461" i="1"/>
  <c r="S462" i="1"/>
  <c r="T870" i="1"/>
  <c r="S871" i="1"/>
  <c r="W782" i="1"/>
  <c r="W61" i="1"/>
  <c r="X730" i="1"/>
  <c r="Y729" i="1"/>
  <c r="X56" i="1"/>
  <c r="Y55" i="1"/>
  <c r="X599" i="1"/>
  <c r="Y1006" i="1" l="1"/>
  <c r="W1007" i="1"/>
  <c r="T730" i="1"/>
  <c r="S731" i="1"/>
  <c r="T1545" i="1"/>
  <c r="S1546" i="1"/>
  <c r="Y1138" i="1"/>
  <c r="W1139" i="1"/>
  <c r="Y1547" i="1"/>
  <c r="W1548" i="1"/>
  <c r="Y870" i="1"/>
  <c r="W871" i="1"/>
  <c r="S327" i="1"/>
  <c r="T326" i="1"/>
  <c r="T594" i="1"/>
  <c r="S595" i="1"/>
  <c r="W595" i="1"/>
  <c r="Y594" i="1"/>
  <c r="R1137" i="1"/>
  <c r="T1136" i="1"/>
  <c r="Y182" i="1"/>
  <c r="W183" i="1"/>
  <c r="T1410" i="1"/>
  <c r="S1411" i="1"/>
  <c r="T1274" i="1"/>
  <c r="S1275" i="1"/>
  <c r="Y1410" i="1"/>
  <c r="W1411" i="1"/>
  <c r="T56" i="1"/>
  <c r="S57" i="1"/>
  <c r="S1139" i="1"/>
  <c r="Y326" i="1"/>
  <c r="W327" i="1"/>
  <c r="T1006" i="1"/>
  <c r="S1007" i="1"/>
  <c r="Y1274" i="1"/>
  <c r="W1275" i="1"/>
  <c r="R183" i="1"/>
  <c r="T182" i="1"/>
  <c r="W783" i="1"/>
  <c r="T871" i="1"/>
  <c r="S872" i="1"/>
  <c r="T462" i="1"/>
  <c r="S463" i="1"/>
  <c r="Y462" i="1"/>
  <c r="W463" i="1"/>
  <c r="S185" i="1"/>
  <c r="W62" i="1"/>
  <c r="X600" i="1"/>
  <c r="X57" i="1"/>
  <c r="Y56" i="1"/>
  <c r="X731" i="1"/>
  <c r="Y730" i="1"/>
  <c r="T1007" i="1" l="1"/>
  <c r="S1008" i="1"/>
  <c r="S1140" i="1"/>
  <c r="Y1411" i="1"/>
  <c r="W1412" i="1"/>
  <c r="T1411" i="1"/>
  <c r="S1412" i="1"/>
  <c r="T595" i="1"/>
  <c r="S596" i="1"/>
  <c r="Y871" i="1"/>
  <c r="W872" i="1"/>
  <c r="Y1139" i="1"/>
  <c r="W1140" i="1"/>
  <c r="S732" i="1"/>
  <c r="T731" i="1"/>
  <c r="R184" i="1"/>
  <c r="T183" i="1"/>
  <c r="R1138" i="1"/>
  <c r="T1137" i="1"/>
  <c r="Y1275" i="1"/>
  <c r="W1276" i="1"/>
  <c r="Y327" i="1"/>
  <c r="W328" i="1"/>
  <c r="T57" i="1"/>
  <c r="S58" i="1"/>
  <c r="T1275" i="1"/>
  <c r="S1276" i="1"/>
  <c r="Y183" i="1"/>
  <c r="W184" i="1"/>
  <c r="Y1548" i="1"/>
  <c r="W1549" i="1"/>
  <c r="T1546" i="1"/>
  <c r="S1547" i="1"/>
  <c r="Y1007" i="1"/>
  <c r="W1008" i="1"/>
  <c r="W596" i="1"/>
  <c r="Y595" i="1"/>
  <c r="T327" i="1"/>
  <c r="S328" i="1"/>
  <c r="W63" i="1"/>
  <c r="S186" i="1"/>
  <c r="Y463" i="1"/>
  <c r="W464" i="1"/>
  <c r="T463" i="1"/>
  <c r="S464" i="1"/>
  <c r="T872" i="1"/>
  <c r="S873" i="1"/>
  <c r="W784" i="1"/>
  <c r="X732" i="1"/>
  <c r="Y731" i="1"/>
  <c r="X58" i="1"/>
  <c r="Y57" i="1"/>
  <c r="X601" i="1"/>
  <c r="S329" i="1" l="1"/>
  <c r="T328" i="1"/>
  <c r="Y1008" i="1"/>
  <c r="W1009" i="1"/>
  <c r="Y1549" i="1"/>
  <c r="W1550" i="1"/>
  <c r="T1276" i="1"/>
  <c r="S1277" i="1"/>
  <c r="Y328" i="1"/>
  <c r="W329" i="1"/>
  <c r="Y872" i="1"/>
  <c r="W873" i="1"/>
  <c r="T1412" i="1"/>
  <c r="S1413" i="1"/>
  <c r="S1141" i="1"/>
  <c r="R1139" i="1"/>
  <c r="T1138" i="1"/>
  <c r="T732" i="1"/>
  <c r="S733" i="1"/>
  <c r="T1547" i="1"/>
  <c r="S1548" i="1"/>
  <c r="Y184" i="1"/>
  <c r="W185" i="1"/>
  <c r="T58" i="1"/>
  <c r="S59" i="1"/>
  <c r="Y1276" i="1"/>
  <c r="W1277" i="1"/>
  <c r="Y1140" i="1"/>
  <c r="W1141" i="1"/>
  <c r="T596" i="1"/>
  <c r="S597" i="1"/>
  <c r="Y1412" i="1"/>
  <c r="W1413" i="1"/>
  <c r="T1008" i="1"/>
  <c r="S1009" i="1"/>
  <c r="W597" i="1"/>
  <c r="Y596" i="1"/>
  <c r="R185" i="1"/>
  <c r="T184" i="1"/>
  <c r="W785" i="1"/>
  <c r="T873" i="1"/>
  <c r="S874" i="1"/>
  <c r="T464" i="1"/>
  <c r="S465" i="1"/>
  <c r="Y464" i="1"/>
  <c r="W465" i="1"/>
  <c r="S187" i="1"/>
  <c r="W64" i="1"/>
  <c r="X602" i="1"/>
  <c r="X59" i="1"/>
  <c r="Y58" i="1"/>
  <c r="X733" i="1"/>
  <c r="Y732" i="1"/>
  <c r="T1009" i="1" l="1"/>
  <c r="S1010" i="1"/>
  <c r="T597" i="1"/>
  <c r="S598" i="1"/>
  <c r="W1278" i="1"/>
  <c r="Y1277" i="1"/>
  <c r="Y185" i="1"/>
  <c r="W186" i="1"/>
  <c r="S734" i="1"/>
  <c r="T733" i="1"/>
  <c r="S1142" i="1"/>
  <c r="Y873" i="1"/>
  <c r="W874" i="1"/>
  <c r="T1277" i="1"/>
  <c r="S1278" i="1"/>
  <c r="Y1009" i="1"/>
  <c r="W1010" i="1"/>
  <c r="R186" i="1"/>
  <c r="T185" i="1"/>
  <c r="Y1413" i="1"/>
  <c r="W1414" i="1"/>
  <c r="W1142" i="1"/>
  <c r="Y1141" i="1"/>
  <c r="T59" i="1"/>
  <c r="S60" i="1"/>
  <c r="T1548" i="1"/>
  <c r="S1549" i="1"/>
  <c r="T1413" i="1"/>
  <c r="S1414" i="1"/>
  <c r="Y329" i="1"/>
  <c r="W330" i="1"/>
  <c r="Y1550" i="1"/>
  <c r="W1551" i="1"/>
  <c r="W598" i="1"/>
  <c r="Y597" i="1"/>
  <c r="R1140" i="1"/>
  <c r="T1139" i="1"/>
  <c r="T329" i="1"/>
  <c r="S330" i="1"/>
  <c r="S188" i="1"/>
  <c r="Y465" i="1"/>
  <c r="W466" i="1"/>
  <c r="T465" i="1"/>
  <c r="S466" i="1"/>
  <c r="T874" i="1"/>
  <c r="S875" i="1"/>
  <c r="W786" i="1"/>
  <c r="W65" i="1"/>
  <c r="X734" i="1"/>
  <c r="Y733" i="1"/>
  <c r="X60" i="1"/>
  <c r="Y59" i="1"/>
  <c r="X603" i="1"/>
  <c r="T330" i="1" l="1"/>
  <c r="S331" i="1"/>
  <c r="Y330" i="1"/>
  <c r="W331" i="1"/>
  <c r="S1550" i="1"/>
  <c r="T1549" i="1"/>
  <c r="T1278" i="1"/>
  <c r="S1279" i="1"/>
  <c r="S1143" i="1"/>
  <c r="Y186" i="1"/>
  <c r="W187" i="1"/>
  <c r="T598" i="1"/>
  <c r="S599" i="1"/>
  <c r="W599" i="1"/>
  <c r="Y598" i="1"/>
  <c r="Y1142" i="1"/>
  <c r="W1143" i="1"/>
  <c r="R187" i="1"/>
  <c r="T186" i="1"/>
  <c r="W1552" i="1"/>
  <c r="Y1551" i="1"/>
  <c r="T1414" i="1"/>
  <c r="S1415" i="1"/>
  <c r="T60" i="1"/>
  <c r="S61" i="1"/>
  <c r="W1415" i="1"/>
  <c r="Y1414" i="1"/>
  <c r="Y1010" i="1"/>
  <c r="W1011" i="1"/>
  <c r="Y874" i="1"/>
  <c r="W875" i="1"/>
  <c r="S1011" i="1"/>
  <c r="T1010" i="1"/>
  <c r="R1141" i="1"/>
  <c r="T1140" i="1"/>
  <c r="T734" i="1"/>
  <c r="S735" i="1"/>
  <c r="Y1278" i="1"/>
  <c r="W1279" i="1"/>
  <c r="W787" i="1"/>
  <c r="T875" i="1"/>
  <c r="S876" i="1"/>
  <c r="T466" i="1"/>
  <c r="S467" i="1"/>
  <c r="Y466" i="1"/>
  <c r="W467" i="1"/>
  <c r="S189" i="1"/>
  <c r="W66" i="1"/>
  <c r="X604" i="1"/>
  <c r="X61" i="1"/>
  <c r="Y60" i="1"/>
  <c r="X735" i="1"/>
  <c r="Y734" i="1"/>
  <c r="W1280" i="1" l="1"/>
  <c r="Y1279" i="1"/>
  <c r="Y875" i="1"/>
  <c r="W876" i="1"/>
  <c r="T1415" i="1"/>
  <c r="S1416" i="1"/>
  <c r="W188" i="1"/>
  <c r="Y187" i="1"/>
  <c r="S1280" i="1"/>
  <c r="T1279" i="1"/>
  <c r="Y331" i="1"/>
  <c r="W332" i="1"/>
  <c r="R1142" i="1"/>
  <c r="T1141" i="1"/>
  <c r="Y1415" i="1"/>
  <c r="W1416" i="1"/>
  <c r="R188" i="1"/>
  <c r="T187" i="1"/>
  <c r="W600" i="1"/>
  <c r="Y599" i="1"/>
  <c r="T735" i="1"/>
  <c r="S736" i="1"/>
  <c r="Y1011" i="1"/>
  <c r="W1012" i="1"/>
  <c r="S62" i="1"/>
  <c r="T61" i="1"/>
  <c r="W1144" i="1"/>
  <c r="Y1143" i="1"/>
  <c r="T599" i="1"/>
  <c r="S600" i="1"/>
  <c r="S1144" i="1"/>
  <c r="T331" i="1"/>
  <c r="S332" i="1"/>
  <c r="T1011" i="1"/>
  <c r="S1012" i="1"/>
  <c r="Y1552" i="1"/>
  <c r="W1553" i="1"/>
  <c r="T1550" i="1"/>
  <c r="S1551" i="1"/>
  <c r="S190" i="1"/>
  <c r="Y467" i="1"/>
  <c r="W468" i="1"/>
  <c r="T467" i="1"/>
  <c r="S468" i="1"/>
  <c r="T876" i="1"/>
  <c r="S877" i="1"/>
  <c r="W788" i="1"/>
  <c r="W67" i="1"/>
  <c r="X736" i="1"/>
  <c r="Y735" i="1"/>
  <c r="X62" i="1"/>
  <c r="Y61" i="1"/>
  <c r="X605" i="1"/>
  <c r="T1551" i="1" l="1"/>
  <c r="S1552" i="1"/>
  <c r="T1012" i="1"/>
  <c r="S1013" i="1"/>
  <c r="S1145" i="1"/>
  <c r="Y1012" i="1"/>
  <c r="W1013" i="1"/>
  <c r="W1417" i="1"/>
  <c r="Y1416" i="1"/>
  <c r="Y332" i="1"/>
  <c r="W333" i="1"/>
  <c r="Y876" i="1"/>
  <c r="W877" i="1"/>
  <c r="Y1144" i="1"/>
  <c r="W1145" i="1"/>
  <c r="W601" i="1"/>
  <c r="Y600" i="1"/>
  <c r="Y188" i="1"/>
  <c r="W189" i="1"/>
  <c r="Y1553" i="1"/>
  <c r="W1554" i="1"/>
  <c r="T332" i="1"/>
  <c r="S333" i="1"/>
  <c r="T600" i="1"/>
  <c r="S601" i="1"/>
  <c r="T736" i="1"/>
  <c r="S737" i="1"/>
  <c r="T1416" i="1"/>
  <c r="S1417" i="1"/>
  <c r="S63" i="1"/>
  <c r="T62" i="1"/>
  <c r="R189" i="1"/>
  <c r="T188" i="1"/>
  <c r="R1143" i="1"/>
  <c r="T1142" i="1"/>
  <c r="T1280" i="1"/>
  <c r="S1281" i="1"/>
  <c r="Y1280" i="1"/>
  <c r="W1281" i="1"/>
  <c r="W68" i="1"/>
  <c r="W789" i="1"/>
  <c r="T877" i="1"/>
  <c r="S878" i="1"/>
  <c r="T468" i="1"/>
  <c r="S469" i="1"/>
  <c r="Y468" i="1"/>
  <c r="W469" i="1"/>
  <c r="S191" i="1"/>
  <c r="X606" i="1"/>
  <c r="X63" i="1"/>
  <c r="Y62" i="1"/>
  <c r="X737" i="1"/>
  <c r="Y736" i="1"/>
  <c r="Y1281" i="1" l="1"/>
  <c r="W1282" i="1"/>
  <c r="T737" i="1"/>
  <c r="S738" i="1"/>
  <c r="S334" i="1"/>
  <c r="T333" i="1"/>
  <c r="Y189" i="1"/>
  <c r="W190" i="1"/>
  <c r="Y1145" i="1"/>
  <c r="W1146" i="1"/>
  <c r="Y333" i="1"/>
  <c r="W334" i="1"/>
  <c r="Y1013" i="1"/>
  <c r="W1014" i="1"/>
  <c r="T1013" i="1"/>
  <c r="S1014" i="1"/>
  <c r="R1144" i="1"/>
  <c r="T1143" i="1"/>
  <c r="S64" i="1"/>
  <c r="T63" i="1"/>
  <c r="T1281" i="1"/>
  <c r="S1282" i="1"/>
  <c r="T1417" i="1"/>
  <c r="S1418" i="1"/>
  <c r="T601" i="1"/>
  <c r="S602" i="1"/>
  <c r="Y1554" i="1"/>
  <c r="W1555" i="1"/>
  <c r="Y877" i="1"/>
  <c r="W878" i="1"/>
  <c r="S1146" i="1"/>
  <c r="T1552" i="1"/>
  <c r="S1553" i="1"/>
  <c r="R190" i="1"/>
  <c r="T189" i="1"/>
  <c r="W602" i="1"/>
  <c r="Y601" i="1"/>
  <c r="Y1417" i="1"/>
  <c r="W1418" i="1"/>
  <c r="S192" i="1"/>
  <c r="Y469" i="1"/>
  <c r="W470" i="1"/>
  <c r="T469" i="1"/>
  <c r="S470" i="1"/>
  <c r="T878" i="1"/>
  <c r="S879" i="1"/>
  <c r="W790" i="1"/>
  <c r="W69" i="1"/>
  <c r="X738" i="1"/>
  <c r="Y737" i="1"/>
  <c r="X64" i="1"/>
  <c r="Y63" i="1"/>
  <c r="X607" i="1"/>
  <c r="Y1418" i="1" l="1"/>
  <c r="W1419" i="1"/>
  <c r="S1147" i="1"/>
  <c r="Y1555" i="1"/>
  <c r="W1556" i="1"/>
  <c r="T1418" i="1"/>
  <c r="S1419" i="1"/>
  <c r="T1014" i="1"/>
  <c r="S1015" i="1"/>
  <c r="Y334" i="1"/>
  <c r="W335" i="1"/>
  <c r="Y190" i="1"/>
  <c r="W191" i="1"/>
  <c r="T738" i="1"/>
  <c r="S739" i="1"/>
  <c r="R191" i="1"/>
  <c r="T190" i="1"/>
  <c r="T64" i="1"/>
  <c r="S65" i="1"/>
  <c r="S1554" i="1"/>
  <c r="T1553" i="1"/>
  <c r="Y878" i="1"/>
  <c r="W879" i="1"/>
  <c r="T602" i="1"/>
  <c r="S603" i="1"/>
  <c r="T1282" i="1"/>
  <c r="S1283" i="1"/>
  <c r="Y1014" i="1"/>
  <c r="W1015" i="1"/>
  <c r="Y1146" i="1"/>
  <c r="W1147" i="1"/>
  <c r="Y1282" i="1"/>
  <c r="W1283" i="1"/>
  <c r="W603" i="1"/>
  <c r="Y602" i="1"/>
  <c r="R1145" i="1"/>
  <c r="T1144" i="1"/>
  <c r="T334" i="1"/>
  <c r="S335" i="1"/>
  <c r="W70" i="1"/>
  <c r="W791" i="1"/>
  <c r="T879" i="1"/>
  <c r="S880" i="1"/>
  <c r="T470" i="1"/>
  <c r="S471" i="1"/>
  <c r="Y470" i="1"/>
  <c r="W471" i="1"/>
  <c r="S193" i="1"/>
  <c r="X608" i="1"/>
  <c r="X65" i="1"/>
  <c r="Y64" i="1"/>
  <c r="X739" i="1"/>
  <c r="Y738" i="1"/>
  <c r="T335" i="1" l="1"/>
  <c r="S336" i="1"/>
  <c r="Y1147" i="1"/>
  <c r="W1148" i="1"/>
  <c r="T1283" i="1"/>
  <c r="S1284" i="1"/>
  <c r="Y879" i="1"/>
  <c r="W880" i="1"/>
  <c r="T65" i="1"/>
  <c r="S66" i="1"/>
  <c r="T739" i="1"/>
  <c r="S740" i="1"/>
  <c r="Y335" i="1"/>
  <c r="W336" i="1"/>
  <c r="T1419" i="1"/>
  <c r="S1420" i="1"/>
  <c r="S1148" i="1"/>
  <c r="W604" i="1"/>
  <c r="Y603" i="1"/>
  <c r="Y1283" i="1"/>
  <c r="W1284" i="1"/>
  <c r="Y1015" i="1"/>
  <c r="W1016" i="1"/>
  <c r="T603" i="1"/>
  <c r="S604" i="1"/>
  <c r="Y191" i="1"/>
  <c r="W192" i="1"/>
  <c r="T1015" i="1"/>
  <c r="S1016" i="1"/>
  <c r="Y1556" i="1"/>
  <c r="W1557" i="1"/>
  <c r="Y1419" i="1"/>
  <c r="W1420" i="1"/>
  <c r="R1146" i="1"/>
  <c r="T1145" i="1"/>
  <c r="T1554" i="1"/>
  <c r="S1555" i="1"/>
  <c r="R192" i="1"/>
  <c r="T191" i="1"/>
  <c r="S194" i="1"/>
  <c r="Y471" i="1"/>
  <c r="W472" i="1"/>
  <c r="T471" i="1"/>
  <c r="S472" i="1"/>
  <c r="T880" i="1"/>
  <c r="S881" i="1"/>
  <c r="W792" i="1"/>
  <c r="W71" i="1"/>
  <c r="X740" i="1"/>
  <c r="Y739" i="1"/>
  <c r="X66" i="1"/>
  <c r="Y65" i="1"/>
  <c r="X609" i="1"/>
  <c r="Y1557" i="1" l="1"/>
  <c r="W1558" i="1"/>
  <c r="Y192" i="1"/>
  <c r="W193" i="1"/>
  <c r="Y1016" i="1"/>
  <c r="W1017" i="1"/>
  <c r="T1420" i="1"/>
  <c r="S1421" i="1"/>
  <c r="T740" i="1"/>
  <c r="S741" i="1"/>
  <c r="Y880" i="1"/>
  <c r="W881" i="1"/>
  <c r="Y1148" i="1"/>
  <c r="W1149" i="1"/>
  <c r="R193" i="1"/>
  <c r="T192" i="1"/>
  <c r="R1147" i="1"/>
  <c r="T1146" i="1"/>
  <c r="W605" i="1"/>
  <c r="Y604" i="1"/>
  <c r="T1555" i="1"/>
  <c r="S1556" i="1"/>
  <c r="Y1420" i="1"/>
  <c r="W1421" i="1"/>
  <c r="T1016" i="1"/>
  <c r="S1017" i="1"/>
  <c r="T604" i="1"/>
  <c r="S605" i="1"/>
  <c r="Y1284" i="1"/>
  <c r="W1285" i="1"/>
  <c r="S1149" i="1"/>
  <c r="Y336" i="1"/>
  <c r="W337" i="1"/>
  <c r="T66" i="1"/>
  <c r="S67" i="1"/>
  <c r="T1284" i="1"/>
  <c r="S1285" i="1"/>
  <c r="T336" i="1"/>
  <c r="S337" i="1"/>
  <c r="X610" i="1"/>
  <c r="X67" i="1"/>
  <c r="Y66" i="1"/>
  <c r="X741" i="1"/>
  <c r="Y740" i="1"/>
  <c r="W72" i="1"/>
  <c r="W793" i="1"/>
  <c r="T881" i="1"/>
  <c r="S882" i="1"/>
  <c r="T472" i="1"/>
  <c r="S473" i="1"/>
  <c r="Y472" i="1"/>
  <c r="W473" i="1"/>
  <c r="S195" i="1"/>
  <c r="T337" i="1" l="1"/>
  <c r="S338" i="1"/>
  <c r="T67" i="1"/>
  <c r="S68" i="1"/>
  <c r="S1150" i="1"/>
  <c r="T605" i="1"/>
  <c r="S606" i="1"/>
  <c r="Y1421" i="1"/>
  <c r="W1422" i="1"/>
  <c r="Y881" i="1"/>
  <c r="W882" i="1"/>
  <c r="T1421" i="1"/>
  <c r="S1422" i="1"/>
  <c r="Y193" i="1"/>
  <c r="W194" i="1"/>
  <c r="W606" i="1"/>
  <c r="Y605" i="1"/>
  <c r="R194" i="1"/>
  <c r="T193" i="1"/>
  <c r="T1285" i="1"/>
  <c r="S1286" i="1"/>
  <c r="Y337" i="1"/>
  <c r="W338" i="1"/>
  <c r="Y1285" i="1"/>
  <c r="W1286" i="1"/>
  <c r="T1017" i="1"/>
  <c r="S1018" i="1"/>
  <c r="T1556" i="1"/>
  <c r="S1557" i="1"/>
  <c r="Y1149" i="1"/>
  <c r="W1150" i="1"/>
  <c r="T741" i="1"/>
  <c r="S742" i="1"/>
  <c r="Y1017" i="1"/>
  <c r="W1018" i="1"/>
  <c r="Y1558" i="1"/>
  <c r="W1559" i="1"/>
  <c r="R1148" i="1"/>
  <c r="T1147" i="1"/>
  <c r="X742" i="1"/>
  <c r="Y741" i="1"/>
  <c r="S196" i="1"/>
  <c r="Y473" i="1"/>
  <c r="W474" i="1"/>
  <c r="T473" i="1"/>
  <c r="S474" i="1"/>
  <c r="T882" i="1"/>
  <c r="S883" i="1"/>
  <c r="W794" i="1"/>
  <c r="W73" i="1"/>
  <c r="X68" i="1"/>
  <c r="Y67" i="1"/>
  <c r="X611" i="1"/>
  <c r="Y1018" i="1" l="1"/>
  <c r="W1019" i="1"/>
  <c r="Y1150" i="1"/>
  <c r="W1151" i="1"/>
  <c r="T1018" i="1"/>
  <c r="S1019" i="1"/>
  <c r="Y338" i="1"/>
  <c r="W339" i="1"/>
  <c r="Y194" i="1"/>
  <c r="W195" i="1"/>
  <c r="Y882" i="1"/>
  <c r="W883" i="1"/>
  <c r="T606" i="1"/>
  <c r="S607" i="1"/>
  <c r="S69" i="1"/>
  <c r="T68" i="1"/>
  <c r="R1149" i="1"/>
  <c r="T1148" i="1"/>
  <c r="R195" i="1"/>
  <c r="T194" i="1"/>
  <c r="Y1559" i="1"/>
  <c r="W1560" i="1"/>
  <c r="T742" i="1"/>
  <c r="S743" i="1"/>
  <c r="S1558" i="1"/>
  <c r="T1557" i="1"/>
  <c r="Y1286" i="1"/>
  <c r="W1287" i="1"/>
  <c r="T1286" i="1"/>
  <c r="S1287" i="1"/>
  <c r="T1422" i="1"/>
  <c r="S1423" i="1"/>
  <c r="Y1422" i="1"/>
  <c r="W1423" i="1"/>
  <c r="S1151" i="1"/>
  <c r="T338" i="1"/>
  <c r="S339" i="1"/>
  <c r="W607" i="1"/>
  <c r="Y606" i="1"/>
  <c r="W74" i="1"/>
  <c r="W795" i="1"/>
  <c r="T883" i="1"/>
  <c r="S884" i="1"/>
  <c r="T474" i="1"/>
  <c r="S475" i="1"/>
  <c r="Y474" i="1"/>
  <c r="W475" i="1"/>
  <c r="S197" i="1"/>
  <c r="X612" i="1"/>
  <c r="X69" i="1"/>
  <c r="Y68" i="1"/>
  <c r="X743" i="1"/>
  <c r="Y742" i="1"/>
  <c r="S1152" i="1" l="1"/>
  <c r="T1423" i="1"/>
  <c r="S1424" i="1"/>
  <c r="Y1287" i="1"/>
  <c r="W1288" i="1"/>
  <c r="T743" i="1"/>
  <c r="S744" i="1"/>
  <c r="Y883" i="1"/>
  <c r="W884" i="1"/>
  <c r="Y339" i="1"/>
  <c r="W340" i="1"/>
  <c r="Y1151" i="1"/>
  <c r="W1152" i="1"/>
  <c r="W608" i="1"/>
  <c r="Y607" i="1"/>
  <c r="R196" i="1"/>
  <c r="T195" i="1"/>
  <c r="T69" i="1"/>
  <c r="S70" i="1"/>
  <c r="T339" i="1"/>
  <c r="S340" i="1"/>
  <c r="Y1423" i="1"/>
  <c r="W1424" i="1"/>
  <c r="T1287" i="1"/>
  <c r="S1288" i="1"/>
  <c r="Y1560" i="1"/>
  <c r="W1561" i="1"/>
  <c r="T607" i="1"/>
  <c r="S608" i="1"/>
  <c r="Y195" i="1"/>
  <c r="W196" i="1"/>
  <c r="T1019" i="1"/>
  <c r="S1020" i="1"/>
  <c r="Y1019" i="1"/>
  <c r="W1020" i="1"/>
  <c r="T1558" i="1"/>
  <c r="S1559" i="1"/>
  <c r="R1150" i="1"/>
  <c r="T1149" i="1"/>
  <c r="S198" i="1"/>
  <c r="Y475" i="1"/>
  <c r="W476" i="1"/>
  <c r="T475" i="1"/>
  <c r="S476" i="1"/>
  <c r="T884" i="1"/>
  <c r="S885" i="1"/>
  <c r="W796" i="1"/>
  <c r="W75" i="1"/>
  <c r="X744" i="1"/>
  <c r="Y743" i="1"/>
  <c r="X70" i="1"/>
  <c r="Y69" i="1"/>
  <c r="X613" i="1"/>
  <c r="Y1020" i="1" l="1"/>
  <c r="W1021" i="1"/>
  <c r="Y196" i="1"/>
  <c r="W197" i="1"/>
  <c r="Y1561" i="1"/>
  <c r="W1562" i="1"/>
  <c r="Y1424" i="1"/>
  <c r="W1425" i="1"/>
  <c r="T70" i="1"/>
  <c r="S71" i="1"/>
  <c r="Y340" i="1"/>
  <c r="W341" i="1"/>
  <c r="T744" i="1"/>
  <c r="S745" i="1"/>
  <c r="T1424" i="1"/>
  <c r="S1425" i="1"/>
  <c r="R1151" i="1"/>
  <c r="T1150" i="1"/>
  <c r="W609" i="1"/>
  <c r="Y608" i="1"/>
  <c r="T1559" i="1"/>
  <c r="S1560" i="1"/>
  <c r="T1020" i="1"/>
  <c r="S1021" i="1"/>
  <c r="T608" i="1"/>
  <c r="S609" i="1"/>
  <c r="T1288" i="1"/>
  <c r="S1289" i="1"/>
  <c r="T340" i="1"/>
  <c r="S341" i="1"/>
  <c r="Y1152" i="1"/>
  <c r="W1153" i="1"/>
  <c r="Y884" i="1"/>
  <c r="W885" i="1"/>
  <c r="Y1288" i="1"/>
  <c r="W1289" i="1"/>
  <c r="S1153" i="1"/>
  <c r="R197" i="1"/>
  <c r="T196" i="1"/>
  <c r="W797" i="1"/>
  <c r="T885" i="1"/>
  <c r="S886" i="1"/>
  <c r="T476" i="1"/>
  <c r="S477" i="1"/>
  <c r="Y476" i="1"/>
  <c r="W477" i="1"/>
  <c r="S199" i="1"/>
  <c r="W76" i="1"/>
  <c r="X614" i="1"/>
  <c r="X71" i="1"/>
  <c r="Y70" i="1"/>
  <c r="X745" i="1"/>
  <c r="Y744" i="1"/>
  <c r="Y1289" i="1" l="1"/>
  <c r="W1290" i="1"/>
  <c r="Y1153" i="1"/>
  <c r="W1154" i="1"/>
  <c r="T1289" i="1"/>
  <c r="S1290" i="1"/>
  <c r="T1021" i="1"/>
  <c r="S1022" i="1"/>
  <c r="T1425" i="1"/>
  <c r="S1426" i="1"/>
  <c r="Y341" i="1"/>
  <c r="W342" i="1"/>
  <c r="Y1425" i="1"/>
  <c r="W1426" i="1"/>
  <c r="Y197" i="1"/>
  <c r="W198" i="1"/>
  <c r="R198" i="1"/>
  <c r="T197" i="1"/>
  <c r="W610" i="1"/>
  <c r="Y609" i="1"/>
  <c r="S1154" i="1"/>
  <c r="Y885" i="1"/>
  <c r="W886" i="1"/>
  <c r="T341" i="1"/>
  <c r="S342" i="1"/>
  <c r="T609" i="1"/>
  <c r="S610" i="1"/>
  <c r="T1560" i="1"/>
  <c r="S1561" i="1"/>
  <c r="S746" i="1"/>
  <c r="T745" i="1"/>
  <c r="T71" i="1"/>
  <c r="S72" i="1"/>
  <c r="Y1562" i="1"/>
  <c r="W1563" i="1"/>
  <c r="Y1021" i="1"/>
  <c r="W1022" i="1"/>
  <c r="R1152" i="1"/>
  <c r="T1151" i="1"/>
  <c r="W77" i="1"/>
  <c r="S200" i="1"/>
  <c r="Y477" i="1"/>
  <c r="W478" i="1"/>
  <c r="T477" i="1"/>
  <c r="S478" i="1"/>
  <c r="T886" i="1"/>
  <c r="S887" i="1"/>
  <c r="W798" i="1"/>
  <c r="X746" i="1"/>
  <c r="Y745" i="1"/>
  <c r="X72" i="1"/>
  <c r="Y71" i="1"/>
  <c r="X615" i="1"/>
  <c r="W1564" i="1" l="1"/>
  <c r="Y1563" i="1"/>
  <c r="T610" i="1"/>
  <c r="S611" i="1"/>
  <c r="Y886" i="1"/>
  <c r="W887" i="1"/>
  <c r="Y198" i="1"/>
  <c r="W199" i="1"/>
  <c r="Y342" i="1"/>
  <c r="W343" i="1"/>
  <c r="S1023" i="1"/>
  <c r="T1022" i="1"/>
  <c r="Y1154" i="1"/>
  <c r="W1155" i="1"/>
  <c r="R1153" i="1"/>
  <c r="T1152" i="1"/>
  <c r="T746" i="1"/>
  <c r="S747" i="1"/>
  <c r="W611" i="1"/>
  <c r="Y610" i="1"/>
  <c r="Y1022" i="1"/>
  <c r="W1023" i="1"/>
  <c r="S73" i="1"/>
  <c r="T72" i="1"/>
  <c r="T1561" i="1"/>
  <c r="S1562" i="1"/>
  <c r="T342" i="1"/>
  <c r="S343" i="1"/>
  <c r="S1155" i="1"/>
  <c r="Y1426" i="1"/>
  <c r="W1427" i="1"/>
  <c r="T1426" i="1"/>
  <c r="S1427" i="1"/>
  <c r="T1290" i="1"/>
  <c r="S1291" i="1"/>
  <c r="Y1290" i="1"/>
  <c r="W1291" i="1"/>
  <c r="R199" i="1"/>
  <c r="T198" i="1"/>
  <c r="W799" i="1"/>
  <c r="T887" i="1"/>
  <c r="S888" i="1"/>
  <c r="T478" i="1"/>
  <c r="S479" i="1"/>
  <c r="Y478" i="1"/>
  <c r="W479" i="1"/>
  <c r="S201" i="1"/>
  <c r="W78" i="1"/>
  <c r="X616" i="1"/>
  <c r="X73" i="1"/>
  <c r="Y72" i="1"/>
  <c r="X747" i="1"/>
  <c r="Y746" i="1"/>
  <c r="S1292" i="1" l="1"/>
  <c r="T1291" i="1"/>
  <c r="Y1427" i="1"/>
  <c r="W1428" i="1"/>
  <c r="S344" i="1"/>
  <c r="T343" i="1"/>
  <c r="W200" i="1"/>
  <c r="Y199" i="1"/>
  <c r="T611" i="1"/>
  <c r="S612" i="1"/>
  <c r="R200" i="1"/>
  <c r="T199" i="1"/>
  <c r="S74" i="1"/>
  <c r="T73" i="1"/>
  <c r="W612" i="1"/>
  <c r="Y611" i="1"/>
  <c r="R1154" i="1"/>
  <c r="T1153" i="1"/>
  <c r="T1023" i="1"/>
  <c r="S1024" i="1"/>
  <c r="W1292" i="1"/>
  <c r="Y1291" i="1"/>
  <c r="T1427" i="1"/>
  <c r="S1428" i="1"/>
  <c r="S1156" i="1"/>
  <c r="S1563" i="1"/>
  <c r="T1562" i="1"/>
  <c r="Y1023" i="1"/>
  <c r="W1024" i="1"/>
  <c r="T747" i="1"/>
  <c r="S748" i="1"/>
  <c r="W1156" i="1"/>
  <c r="Y1155" i="1"/>
  <c r="Y343" i="1"/>
  <c r="W344" i="1"/>
  <c r="Y887" i="1"/>
  <c r="W888" i="1"/>
  <c r="Y1564" i="1"/>
  <c r="W1565" i="1"/>
  <c r="W79" i="1"/>
  <c r="S202" i="1"/>
  <c r="Y479" i="1"/>
  <c r="W480" i="1"/>
  <c r="T479" i="1"/>
  <c r="S480" i="1"/>
  <c r="T888" i="1"/>
  <c r="S889" i="1"/>
  <c r="W800" i="1"/>
  <c r="X748" i="1"/>
  <c r="Y747" i="1"/>
  <c r="X74" i="1"/>
  <c r="Y73" i="1"/>
  <c r="X617" i="1"/>
  <c r="Y1565" i="1" l="1"/>
  <c r="W1566" i="1"/>
  <c r="Y344" i="1"/>
  <c r="W345" i="1"/>
  <c r="T748" i="1"/>
  <c r="S749" i="1"/>
  <c r="T1428" i="1"/>
  <c r="S1429" i="1"/>
  <c r="T1024" i="1"/>
  <c r="S1025" i="1"/>
  <c r="W1429" i="1"/>
  <c r="Y1428" i="1"/>
  <c r="S1564" i="1"/>
  <c r="T1563" i="1"/>
  <c r="W613" i="1"/>
  <c r="Y612" i="1"/>
  <c r="R201" i="1"/>
  <c r="T200" i="1"/>
  <c r="Y200" i="1"/>
  <c r="W201" i="1"/>
  <c r="Y888" i="1"/>
  <c r="W889" i="1"/>
  <c r="Y1024" i="1"/>
  <c r="W1025" i="1"/>
  <c r="S1157" i="1"/>
  <c r="T612" i="1"/>
  <c r="S613" i="1"/>
  <c r="Y1156" i="1"/>
  <c r="W1157" i="1"/>
  <c r="Y1292" i="1"/>
  <c r="W1293" i="1"/>
  <c r="R1155" i="1"/>
  <c r="T1154" i="1"/>
  <c r="T74" i="1"/>
  <c r="S75" i="1"/>
  <c r="T344" i="1"/>
  <c r="S345" i="1"/>
  <c r="T1292" i="1"/>
  <c r="S1293" i="1"/>
  <c r="T889" i="1"/>
  <c r="S890" i="1"/>
  <c r="Y480" i="1"/>
  <c r="W481" i="1"/>
  <c r="S203" i="1"/>
  <c r="W80" i="1"/>
  <c r="W801" i="1"/>
  <c r="T480" i="1"/>
  <c r="S481" i="1"/>
  <c r="X618" i="1"/>
  <c r="X75" i="1"/>
  <c r="Y74" i="1"/>
  <c r="X749" i="1"/>
  <c r="Y748" i="1"/>
  <c r="T1293" i="1" l="1"/>
  <c r="S1294" i="1"/>
  <c r="S76" i="1"/>
  <c r="T75" i="1"/>
  <c r="Y1293" i="1"/>
  <c r="W1294" i="1"/>
  <c r="T613" i="1"/>
  <c r="S614" i="1"/>
  <c r="Y1025" i="1"/>
  <c r="W1026" i="1"/>
  <c r="Y201" i="1"/>
  <c r="W202" i="1"/>
  <c r="T1429" i="1"/>
  <c r="S1430" i="1"/>
  <c r="Y345" i="1"/>
  <c r="W346" i="1"/>
  <c r="W614" i="1"/>
  <c r="Y613" i="1"/>
  <c r="Y1429" i="1"/>
  <c r="W1430" i="1"/>
  <c r="T345" i="1"/>
  <c r="S346" i="1"/>
  <c r="Y1157" i="1"/>
  <c r="W1158" i="1"/>
  <c r="S1158" i="1"/>
  <c r="Y889" i="1"/>
  <c r="W890" i="1"/>
  <c r="T1025" i="1"/>
  <c r="S1026" i="1"/>
  <c r="S750" i="1"/>
  <c r="T749" i="1"/>
  <c r="Y1566" i="1"/>
  <c r="W1567" i="1"/>
  <c r="R1156" i="1"/>
  <c r="T1155" i="1"/>
  <c r="R202" i="1"/>
  <c r="T201" i="1"/>
  <c r="S1565" i="1"/>
  <c r="T1564" i="1"/>
  <c r="T481" i="1"/>
  <c r="S482" i="1"/>
  <c r="W802" i="1"/>
  <c r="W81" i="1"/>
  <c r="S204" i="1"/>
  <c r="Y481" i="1"/>
  <c r="W482" i="1"/>
  <c r="T890" i="1"/>
  <c r="S891" i="1"/>
  <c r="X750" i="1"/>
  <c r="Y749" i="1"/>
  <c r="X76" i="1"/>
  <c r="Y75" i="1"/>
  <c r="X619" i="1"/>
  <c r="Y890" i="1" l="1"/>
  <c r="W891" i="1"/>
  <c r="Y1158" i="1"/>
  <c r="W1159" i="1"/>
  <c r="Y1430" i="1"/>
  <c r="W1431" i="1"/>
  <c r="Y346" i="1"/>
  <c r="W347" i="1"/>
  <c r="Y202" i="1"/>
  <c r="W203" i="1"/>
  <c r="T614" i="1"/>
  <c r="S615" i="1"/>
  <c r="S1566" i="1"/>
  <c r="T1565" i="1"/>
  <c r="R1157" i="1"/>
  <c r="T1156" i="1"/>
  <c r="T750" i="1"/>
  <c r="S751" i="1"/>
  <c r="T76" i="1"/>
  <c r="S77" i="1"/>
  <c r="W1568" i="1"/>
  <c r="Y1567" i="1"/>
  <c r="S1027" i="1"/>
  <c r="T1026" i="1"/>
  <c r="S1159" i="1"/>
  <c r="T346" i="1"/>
  <c r="S347" i="1"/>
  <c r="T1430" i="1"/>
  <c r="S1431" i="1"/>
  <c r="Y1026" i="1"/>
  <c r="W1027" i="1"/>
  <c r="Y1294" i="1"/>
  <c r="W1295" i="1"/>
  <c r="T1294" i="1"/>
  <c r="S1295" i="1"/>
  <c r="R203" i="1"/>
  <c r="T202" i="1"/>
  <c r="W615" i="1"/>
  <c r="Y614" i="1"/>
  <c r="T891" i="1"/>
  <c r="S892" i="1"/>
  <c r="Y482" i="1"/>
  <c r="W483" i="1"/>
  <c r="S205" i="1"/>
  <c r="W82" i="1"/>
  <c r="T482" i="1"/>
  <c r="S483" i="1"/>
  <c r="X620" i="1"/>
  <c r="X77" i="1"/>
  <c r="Y76" i="1"/>
  <c r="X751" i="1"/>
  <c r="Y750" i="1"/>
  <c r="W803" i="1"/>
  <c r="S1296" i="1" l="1"/>
  <c r="T1295" i="1"/>
  <c r="Y1027" i="1"/>
  <c r="W1028" i="1"/>
  <c r="T347" i="1"/>
  <c r="S348" i="1"/>
  <c r="T77" i="1"/>
  <c r="S78" i="1"/>
  <c r="T615" i="1"/>
  <c r="S616" i="1"/>
  <c r="Y347" i="1"/>
  <c r="W348" i="1"/>
  <c r="W1160" i="1"/>
  <c r="Y1159" i="1"/>
  <c r="W616" i="1"/>
  <c r="Y615" i="1"/>
  <c r="T1027" i="1"/>
  <c r="S1028" i="1"/>
  <c r="R1158" i="1"/>
  <c r="T1157" i="1"/>
  <c r="W1296" i="1"/>
  <c r="Y1295" i="1"/>
  <c r="T1431" i="1"/>
  <c r="S1432" i="1"/>
  <c r="S1160" i="1"/>
  <c r="S752" i="1"/>
  <c r="T751" i="1"/>
  <c r="W204" i="1"/>
  <c r="Y203" i="1"/>
  <c r="Y1431" i="1"/>
  <c r="W1432" i="1"/>
  <c r="Y891" i="1"/>
  <c r="W892" i="1"/>
  <c r="R204" i="1"/>
  <c r="T203" i="1"/>
  <c r="Y1568" i="1"/>
  <c r="W1569" i="1"/>
  <c r="T1566" i="1"/>
  <c r="S1567" i="1"/>
  <c r="T483" i="1"/>
  <c r="S484" i="1"/>
  <c r="W83" i="1"/>
  <c r="S206" i="1"/>
  <c r="Y483" i="1"/>
  <c r="W484" i="1"/>
  <c r="T892" i="1"/>
  <c r="S893" i="1"/>
  <c r="W804" i="1"/>
  <c r="X752" i="1"/>
  <c r="Y751" i="1"/>
  <c r="X78" i="1"/>
  <c r="Y77" i="1"/>
  <c r="X621" i="1"/>
  <c r="T1567" i="1" l="1"/>
  <c r="S1568" i="1"/>
  <c r="W1433" i="1"/>
  <c r="Y1432" i="1"/>
  <c r="T1432" i="1"/>
  <c r="S1433" i="1"/>
  <c r="Y348" i="1"/>
  <c r="W349" i="1"/>
  <c r="S79" i="1"/>
  <c r="T78" i="1"/>
  <c r="Y1028" i="1"/>
  <c r="W1029" i="1"/>
  <c r="R205" i="1"/>
  <c r="T204" i="1"/>
  <c r="T752" i="1"/>
  <c r="S753" i="1"/>
  <c r="R1159" i="1"/>
  <c r="T1158" i="1"/>
  <c r="W617" i="1"/>
  <c r="Y616" i="1"/>
  <c r="W1570" i="1"/>
  <c r="Y1569" i="1"/>
  <c r="Y892" i="1"/>
  <c r="W893" i="1"/>
  <c r="S1161" i="1"/>
  <c r="S1029" i="1"/>
  <c r="T1028" i="1"/>
  <c r="T616" i="1"/>
  <c r="S617" i="1"/>
  <c r="T348" i="1"/>
  <c r="S349" i="1"/>
  <c r="Y204" i="1"/>
  <c r="W205" i="1"/>
  <c r="Y1296" i="1"/>
  <c r="W1297" i="1"/>
  <c r="Y1160" i="1"/>
  <c r="W1161" i="1"/>
  <c r="T1296" i="1"/>
  <c r="S1297" i="1"/>
  <c r="T893" i="1"/>
  <c r="S894" i="1"/>
  <c r="Y484" i="1"/>
  <c r="W485" i="1"/>
  <c r="S207" i="1"/>
  <c r="W84" i="1"/>
  <c r="T484" i="1"/>
  <c r="S485" i="1"/>
  <c r="X622" i="1"/>
  <c r="X79" i="1"/>
  <c r="Y78" i="1"/>
  <c r="X753" i="1"/>
  <c r="Y752" i="1"/>
  <c r="W805" i="1"/>
  <c r="S1298" i="1" l="1"/>
  <c r="T1297" i="1"/>
  <c r="W1298" i="1"/>
  <c r="Y1297" i="1"/>
  <c r="T349" i="1"/>
  <c r="S350" i="1"/>
  <c r="Y893" i="1"/>
  <c r="W894" i="1"/>
  <c r="T753" i="1"/>
  <c r="S754" i="1"/>
  <c r="Y1029" i="1"/>
  <c r="W1030" i="1"/>
  <c r="Y349" i="1"/>
  <c r="W350" i="1"/>
  <c r="T1029" i="1"/>
  <c r="S1030" i="1"/>
  <c r="W618" i="1"/>
  <c r="Y617" i="1"/>
  <c r="Y1433" i="1"/>
  <c r="W1434" i="1"/>
  <c r="W1162" i="1"/>
  <c r="Y1161" i="1"/>
  <c r="W206" i="1"/>
  <c r="Y205" i="1"/>
  <c r="T617" i="1"/>
  <c r="S618" i="1"/>
  <c r="S1162" i="1"/>
  <c r="T1433" i="1"/>
  <c r="S1434" i="1"/>
  <c r="S1569" i="1"/>
  <c r="T1568" i="1"/>
  <c r="Y1570" i="1"/>
  <c r="W1571" i="1"/>
  <c r="R1160" i="1"/>
  <c r="T1159" i="1"/>
  <c r="R206" i="1"/>
  <c r="T205" i="1"/>
  <c r="T79" i="1"/>
  <c r="S80" i="1"/>
  <c r="W806" i="1"/>
  <c r="T485" i="1"/>
  <c r="S486" i="1"/>
  <c r="W85" i="1"/>
  <c r="S208" i="1"/>
  <c r="Y485" i="1"/>
  <c r="W486" i="1"/>
  <c r="T894" i="1"/>
  <c r="S895" i="1"/>
  <c r="X754" i="1"/>
  <c r="Y753" i="1"/>
  <c r="X80" i="1"/>
  <c r="Y79" i="1"/>
  <c r="X623" i="1"/>
  <c r="T80" i="1" l="1"/>
  <c r="S81" i="1"/>
  <c r="S1163" i="1"/>
  <c r="W1435" i="1"/>
  <c r="Y1434" i="1"/>
  <c r="T1030" i="1"/>
  <c r="S1031" i="1"/>
  <c r="Y1030" i="1"/>
  <c r="W1031" i="1"/>
  <c r="W895" i="1"/>
  <c r="Y894" i="1"/>
  <c r="R1161" i="1"/>
  <c r="T1160" i="1"/>
  <c r="S1570" i="1"/>
  <c r="T1569" i="1"/>
  <c r="Y206" i="1"/>
  <c r="W207" i="1"/>
  <c r="Y1298" i="1"/>
  <c r="W1299" i="1"/>
  <c r="Y1571" i="1"/>
  <c r="W1572" i="1"/>
  <c r="T1434" i="1"/>
  <c r="S1435" i="1"/>
  <c r="T618" i="1"/>
  <c r="S619" i="1"/>
  <c r="Y350" i="1"/>
  <c r="W351" i="1"/>
  <c r="T754" i="1"/>
  <c r="S755" i="1"/>
  <c r="T350" i="1"/>
  <c r="S351" i="1"/>
  <c r="R207" i="1"/>
  <c r="T206" i="1"/>
  <c r="Y1162" i="1"/>
  <c r="W1163" i="1"/>
  <c r="W619" i="1"/>
  <c r="Y618" i="1"/>
  <c r="T1298" i="1"/>
  <c r="S1299" i="1"/>
  <c r="T895" i="1"/>
  <c r="S896" i="1"/>
  <c r="Y486" i="1"/>
  <c r="W487" i="1"/>
  <c r="S209" i="1"/>
  <c r="W86" i="1"/>
  <c r="T486" i="1"/>
  <c r="S487" i="1"/>
  <c r="W807" i="1"/>
  <c r="X624" i="1"/>
  <c r="X81" i="1"/>
  <c r="Y80" i="1"/>
  <c r="X755" i="1"/>
  <c r="Y754" i="1"/>
  <c r="T1299" i="1" l="1"/>
  <c r="S1300" i="1"/>
  <c r="Y1163" i="1"/>
  <c r="W1164" i="1"/>
  <c r="T351" i="1"/>
  <c r="S352" i="1"/>
  <c r="Y351" i="1"/>
  <c r="W352" i="1"/>
  <c r="T1435" i="1"/>
  <c r="S1436" i="1"/>
  <c r="Y1299" i="1"/>
  <c r="W1300" i="1"/>
  <c r="T1031" i="1"/>
  <c r="S1032" i="1"/>
  <c r="T1570" i="1"/>
  <c r="S1571" i="1"/>
  <c r="Y895" i="1"/>
  <c r="W896" i="1"/>
  <c r="S1164" i="1"/>
  <c r="T755" i="1"/>
  <c r="S756" i="1"/>
  <c r="T619" i="1"/>
  <c r="S620" i="1"/>
  <c r="Y1572" i="1"/>
  <c r="W1573" i="1"/>
  <c r="Y207" i="1"/>
  <c r="W208" i="1"/>
  <c r="Y1031" i="1"/>
  <c r="W1032" i="1"/>
  <c r="T81" i="1"/>
  <c r="S82" i="1"/>
  <c r="W620" i="1"/>
  <c r="Y619" i="1"/>
  <c r="R208" i="1"/>
  <c r="T207" i="1"/>
  <c r="R1162" i="1"/>
  <c r="T1161" i="1"/>
  <c r="Y1435" i="1"/>
  <c r="W1436" i="1"/>
  <c r="W808" i="1"/>
  <c r="T487" i="1"/>
  <c r="S488" i="1"/>
  <c r="W87" i="1"/>
  <c r="S210" i="1"/>
  <c r="Y487" i="1"/>
  <c r="W488" i="1"/>
  <c r="T896" i="1"/>
  <c r="S897" i="1"/>
  <c r="X756" i="1"/>
  <c r="Y755" i="1"/>
  <c r="X82" i="1"/>
  <c r="Y81" i="1"/>
  <c r="X625" i="1"/>
  <c r="Y1436" i="1" l="1"/>
  <c r="W1437" i="1"/>
  <c r="T82" i="1"/>
  <c r="S83" i="1"/>
  <c r="Y208" i="1"/>
  <c r="W209" i="1"/>
  <c r="S621" i="1"/>
  <c r="T620" i="1"/>
  <c r="S1165" i="1"/>
  <c r="S1572" i="1"/>
  <c r="T1571" i="1"/>
  <c r="Y1300" i="1"/>
  <c r="W1301" i="1"/>
  <c r="W353" i="1"/>
  <c r="Y352" i="1"/>
  <c r="Y1164" i="1"/>
  <c r="W1165" i="1"/>
  <c r="R209" i="1"/>
  <c r="T208" i="1"/>
  <c r="Y1032" i="1"/>
  <c r="W1033" i="1"/>
  <c r="Y1573" i="1"/>
  <c r="W1574" i="1"/>
  <c r="T756" i="1"/>
  <c r="S757" i="1"/>
  <c r="W897" i="1"/>
  <c r="Y896" i="1"/>
  <c r="T1032" i="1"/>
  <c r="S1033" i="1"/>
  <c r="T1436" i="1"/>
  <c r="S1437" i="1"/>
  <c r="T352" i="1"/>
  <c r="S353" i="1"/>
  <c r="T1300" i="1"/>
  <c r="S1301" i="1"/>
  <c r="R1163" i="1"/>
  <c r="T1162" i="1"/>
  <c r="W621" i="1"/>
  <c r="Y620" i="1"/>
  <c r="T897" i="1"/>
  <c r="S898" i="1"/>
  <c r="Y488" i="1"/>
  <c r="W489" i="1"/>
  <c r="S211" i="1"/>
  <c r="W88" i="1"/>
  <c r="T488" i="1"/>
  <c r="S489" i="1"/>
  <c r="W809" i="1"/>
  <c r="X626" i="1"/>
  <c r="X83" i="1"/>
  <c r="Y82" i="1"/>
  <c r="X757" i="1"/>
  <c r="Y756" i="1"/>
  <c r="T1301" i="1" l="1"/>
  <c r="S1302" i="1"/>
  <c r="S1438" i="1"/>
  <c r="T1437" i="1"/>
  <c r="Y1574" i="1"/>
  <c r="W1575" i="1"/>
  <c r="T83" i="1"/>
  <c r="S84" i="1"/>
  <c r="W622" i="1"/>
  <c r="Y621" i="1"/>
  <c r="Y897" i="1"/>
  <c r="W898" i="1"/>
  <c r="R210" i="1"/>
  <c r="T209" i="1"/>
  <c r="Y353" i="1"/>
  <c r="W354" i="1"/>
  <c r="T1572" i="1"/>
  <c r="S1573" i="1"/>
  <c r="T621" i="1"/>
  <c r="S622" i="1"/>
  <c r="T353" i="1"/>
  <c r="S354" i="1"/>
  <c r="T1033" i="1"/>
  <c r="S1034" i="1"/>
  <c r="S758" i="1"/>
  <c r="T757" i="1"/>
  <c r="W1034" i="1"/>
  <c r="Y1033" i="1"/>
  <c r="Y1165" i="1"/>
  <c r="W1166" i="1"/>
  <c r="Y1301" i="1"/>
  <c r="W1302" i="1"/>
  <c r="Y209" i="1"/>
  <c r="W210" i="1"/>
  <c r="Y1437" i="1"/>
  <c r="W1438" i="1"/>
  <c r="R1164" i="1"/>
  <c r="T1163" i="1"/>
  <c r="S1166" i="1"/>
  <c r="W810" i="1"/>
  <c r="T489" i="1"/>
  <c r="S490" i="1"/>
  <c r="W89" i="1"/>
  <c r="S212" i="1"/>
  <c r="Y489" i="1"/>
  <c r="W490" i="1"/>
  <c r="T898" i="1"/>
  <c r="S899" i="1"/>
  <c r="X758" i="1"/>
  <c r="Y757" i="1"/>
  <c r="X84" i="1"/>
  <c r="Y83" i="1"/>
  <c r="X627" i="1"/>
  <c r="S1167" i="1" l="1"/>
  <c r="Y1438" i="1"/>
  <c r="W1439" i="1"/>
  <c r="Y1302" i="1"/>
  <c r="W1303" i="1"/>
  <c r="S1035" i="1"/>
  <c r="T1034" i="1"/>
  <c r="S623" i="1"/>
  <c r="T622" i="1"/>
  <c r="W355" i="1"/>
  <c r="Y354" i="1"/>
  <c r="Y898" i="1"/>
  <c r="W899" i="1"/>
  <c r="T84" i="1"/>
  <c r="S85" i="1"/>
  <c r="Y1034" i="1"/>
  <c r="W1035" i="1"/>
  <c r="T1438" i="1"/>
  <c r="S1439" i="1"/>
  <c r="Y210" i="1"/>
  <c r="W211" i="1"/>
  <c r="Y1166" i="1"/>
  <c r="W1167" i="1"/>
  <c r="S355" i="1"/>
  <c r="T354" i="1"/>
  <c r="T1573" i="1"/>
  <c r="S1574" i="1"/>
  <c r="W1576" i="1"/>
  <c r="Y1575" i="1"/>
  <c r="T1302" i="1"/>
  <c r="S1303" i="1"/>
  <c r="R1165" i="1"/>
  <c r="T1164" i="1"/>
  <c r="T758" i="1"/>
  <c r="S759" i="1"/>
  <c r="R211" i="1"/>
  <c r="T210" i="1"/>
  <c r="W623" i="1"/>
  <c r="Y622" i="1"/>
  <c r="T899" i="1"/>
  <c r="S900" i="1"/>
  <c r="Y490" i="1"/>
  <c r="W491" i="1"/>
  <c r="S213" i="1"/>
  <c r="W90" i="1"/>
  <c r="T490" i="1"/>
  <c r="S491" i="1"/>
  <c r="W811" i="1"/>
  <c r="X628" i="1"/>
  <c r="X85" i="1"/>
  <c r="Y84" i="1"/>
  <c r="X759" i="1"/>
  <c r="Y758" i="1"/>
  <c r="W212" i="1" l="1"/>
  <c r="Y211" i="1"/>
  <c r="Y899" i="1"/>
  <c r="W900" i="1"/>
  <c r="W1304" i="1"/>
  <c r="Y1303" i="1"/>
  <c r="S760" i="1"/>
  <c r="T759" i="1"/>
  <c r="S1304" i="1"/>
  <c r="T1303" i="1"/>
  <c r="T1574" i="1"/>
  <c r="S1575" i="1"/>
  <c r="W1168" i="1"/>
  <c r="Y1167" i="1"/>
  <c r="S1440" i="1"/>
  <c r="T1439" i="1"/>
  <c r="T85" i="1"/>
  <c r="S86" i="1"/>
  <c r="Y1439" i="1"/>
  <c r="W1440" i="1"/>
  <c r="W1036" i="1"/>
  <c r="Y1035" i="1"/>
  <c r="W624" i="1"/>
  <c r="Y623" i="1"/>
  <c r="Y355" i="1"/>
  <c r="W356" i="1"/>
  <c r="T1035" i="1"/>
  <c r="S1036" i="1"/>
  <c r="S1168" i="1"/>
  <c r="R212" i="1"/>
  <c r="T211" i="1"/>
  <c r="R1166" i="1"/>
  <c r="T1165" i="1"/>
  <c r="Y1576" i="1"/>
  <c r="W1577" i="1"/>
  <c r="T355" i="1"/>
  <c r="S356" i="1"/>
  <c r="T623" i="1"/>
  <c r="S624" i="1"/>
  <c r="X760" i="1"/>
  <c r="Y759" i="1"/>
  <c r="W812" i="1"/>
  <c r="T491" i="1"/>
  <c r="S492" i="1"/>
  <c r="W91" i="1"/>
  <c r="S214" i="1"/>
  <c r="Y491" i="1"/>
  <c r="W492" i="1"/>
  <c r="T900" i="1"/>
  <c r="S901" i="1"/>
  <c r="X86" i="1"/>
  <c r="Y85" i="1"/>
  <c r="X629" i="1"/>
  <c r="T624" i="1" l="1"/>
  <c r="S625" i="1"/>
  <c r="W1578" i="1"/>
  <c r="Y1577" i="1"/>
  <c r="S1037" i="1"/>
  <c r="T1036" i="1"/>
  <c r="W1441" i="1"/>
  <c r="Y1440" i="1"/>
  <c r="T1575" i="1"/>
  <c r="S1576" i="1"/>
  <c r="Y900" i="1"/>
  <c r="W901" i="1"/>
  <c r="T356" i="1"/>
  <c r="S357" i="1"/>
  <c r="R213" i="1"/>
  <c r="T212" i="1"/>
  <c r="W625" i="1"/>
  <c r="Y624" i="1"/>
  <c r="T1440" i="1"/>
  <c r="S1441" i="1"/>
  <c r="T760" i="1"/>
  <c r="S761" i="1"/>
  <c r="S1169" i="1"/>
  <c r="Y356" i="1"/>
  <c r="W357" i="1"/>
  <c r="T86" i="1"/>
  <c r="S87" i="1"/>
  <c r="R1167" i="1"/>
  <c r="T1166" i="1"/>
  <c r="Y1036" i="1"/>
  <c r="W1037" i="1"/>
  <c r="Y1168" i="1"/>
  <c r="W1169" i="1"/>
  <c r="T1304" i="1"/>
  <c r="S1305" i="1"/>
  <c r="Y1304" i="1"/>
  <c r="W1305" i="1"/>
  <c r="Y212" i="1"/>
  <c r="W213" i="1"/>
  <c r="T901" i="1"/>
  <c r="S902" i="1"/>
  <c r="Y492" i="1"/>
  <c r="W493" i="1"/>
  <c r="S215" i="1"/>
  <c r="W92" i="1"/>
  <c r="T492" i="1"/>
  <c r="S493" i="1"/>
  <c r="W813" i="1"/>
  <c r="X630" i="1"/>
  <c r="X87" i="1"/>
  <c r="Y86" i="1"/>
  <c r="X761" i="1"/>
  <c r="Y760" i="1"/>
  <c r="W214" i="1" l="1"/>
  <c r="Y213" i="1"/>
  <c r="S1306" i="1"/>
  <c r="T1305" i="1"/>
  <c r="Y1037" i="1"/>
  <c r="W1038" i="1"/>
  <c r="T87" i="1"/>
  <c r="S88" i="1"/>
  <c r="S1170" i="1"/>
  <c r="T1441" i="1"/>
  <c r="S1442" i="1"/>
  <c r="Y901" i="1"/>
  <c r="W902" i="1"/>
  <c r="R214" i="1"/>
  <c r="T213" i="1"/>
  <c r="Y1441" i="1"/>
  <c r="W1442" i="1"/>
  <c r="Y1578" i="1"/>
  <c r="W1579" i="1"/>
  <c r="W1306" i="1"/>
  <c r="Y1305" i="1"/>
  <c r="W1170" i="1"/>
  <c r="Y1169" i="1"/>
  <c r="Y357" i="1"/>
  <c r="W358" i="1"/>
  <c r="T761" i="1"/>
  <c r="S762" i="1"/>
  <c r="S358" i="1"/>
  <c r="T357" i="1"/>
  <c r="T1576" i="1"/>
  <c r="S1577" i="1"/>
  <c r="T625" i="1"/>
  <c r="S626" i="1"/>
  <c r="R1168" i="1"/>
  <c r="T1167" i="1"/>
  <c r="W626" i="1"/>
  <c r="Y625" i="1"/>
  <c r="T1037" i="1"/>
  <c r="S1038" i="1"/>
  <c r="T493" i="1"/>
  <c r="S494" i="1"/>
  <c r="W93" i="1"/>
  <c r="S216" i="1"/>
  <c r="Y493" i="1"/>
  <c r="W494" i="1"/>
  <c r="T902" i="1"/>
  <c r="S903" i="1"/>
  <c r="X762" i="1"/>
  <c r="Y761" i="1"/>
  <c r="X88" i="1"/>
  <c r="Y87" i="1"/>
  <c r="X631" i="1"/>
  <c r="W814" i="1"/>
  <c r="T1038" i="1" l="1"/>
  <c r="S1039" i="1"/>
  <c r="S1578" i="1"/>
  <c r="T1577" i="1"/>
  <c r="T762" i="1"/>
  <c r="S763" i="1"/>
  <c r="Y1579" i="1"/>
  <c r="W1580" i="1"/>
  <c r="T1442" i="1"/>
  <c r="S1443" i="1"/>
  <c r="T88" i="1"/>
  <c r="S89" i="1"/>
  <c r="R1169" i="1"/>
  <c r="T1168" i="1"/>
  <c r="Y1170" i="1"/>
  <c r="W1171" i="1"/>
  <c r="R215" i="1"/>
  <c r="T214" i="1"/>
  <c r="T1306" i="1"/>
  <c r="S1307" i="1"/>
  <c r="T626" i="1"/>
  <c r="S627" i="1"/>
  <c r="Y358" i="1"/>
  <c r="W359" i="1"/>
  <c r="W1443" i="1"/>
  <c r="Y1442" i="1"/>
  <c r="Y902" i="1"/>
  <c r="W903" i="1"/>
  <c r="S1171" i="1"/>
  <c r="Y1038" i="1"/>
  <c r="W1039" i="1"/>
  <c r="W627" i="1"/>
  <c r="Y626" i="1"/>
  <c r="T358" i="1"/>
  <c r="S359" i="1"/>
  <c r="Y1306" i="1"/>
  <c r="W1307" i="1"/>
  <c r="Y214" i="1"/>
  <c r="W215" i="1"/>
  <c r="T903" i="1"/>
  <c r="S904" i="1"/>
  <c r="Y494" i="1"/>
  <c r="W495" i="1"/>
  <c r="S217" i="1"/>
  <c r="W94" i="1"/>
  <c r="T494" i="1"/>
  <c r="S495" i="1"/>
  <c r="W815" i="1"/>
  <c r="X632" i="1"/>
  <c r="X89" i="1"/>
  <c r="Y88" i="1"/>
  <c r="X763" i="1"/>
  <c r="Y762" i="1"/>
  <c r="Y215" i="1" l="1"/>
  <c r="W216" i="1"/>
  <c r="T359" i="1"/>
  <c r="S360" i="1"/>
  <c r="Y1039" i="1"/>
  <c r="W1040" i="1"/>
  <c r="W904" i="1"/>
  <c r="Y903" i="1"/>
  <c r="Y359" i="1"/>
  <c r="W360" i="1"/>
  <c r="T1307" i="1"/>
  <c r="S1308" i="1"/>
  <c r="Y1171" i="1"/>
  <c r="W1172" i="1"/>
  <c r="T89" i="1"/>
  <c r="S90" i="1"/>
  <c r="Y1580" i="1"/>
  <c r="W1581" i="1"/>
  <c r="S1579" i="1"/>
  <c r="T1578" i="1"/>
  <c r="Y1307" i="1"/>
  <c r="W1308" i="1"/>
  <c r="S1172" i="1"/>
  <c r="T627" i="1"/>
  <c r="S628" i="1"/>
  <c r="T1443" i="1"/>
  <c r="S1444" i="1"/>
  <c r="T763" i="1"/>
  <c r="S764" i="1"/>
  <c r="T1039" i="1"/>
  <c r="S1040" i="1"/>
  <c r="W628" i="1"/>
  <c r="Y627" i="1"/>
  <c r="Y1443" i="1"/>
  <c r="W1444" i="1"/>
  <c r="R216" i="1"/>
  <c r="T215" i="1"/>
  <c r="R1170" i="1"/>
  <c r="T1169" i="1"/>
  <c r="W816" i="1"/>
  <c r="T495" i="1"/>
  <c r="S496" i="1"/>
  <c r="W95" i="1"/>
  <c r="S218" i="1"/>
  <c r="Y495" i="1"/>
  <c r="W496" i="1"/>
  <c r="T904" i="1"/>
  <c r="S905" i="1"/>
  <c r="X764" i="1"/>
  <c r="Y763" i="1"/>
  <c r="X90" i="1"/>
  <c r="Y89" i="1"/>
  <c r="X633" i="1"/>
  <c r="Y1444" i="1" l="1"/>
  <c r="W1445" i="1"/>
  <c r="T1040" i="1"/>
  <c r="S1041" i="1"/>
  <c r="T1444" i="1"/>
  <c r="S1445" i="1"/>
  <c r="T90" i="1"/>
  <c r="S91" i="1"/>
  <c r="T1308" i="1"/>
  <c r="S1309" i="1"/>
  <c r="S361" i="1"/>
  <c r="T360" i="1"/>
  <c r="R1171" i="1"/>
  <c r="T1170" i="1"/>
  <c r="S1173" i="1"/>
  <c r="T1579" i="1"/>
  <c r="S1580" i="1"/>
  <c r="Y904" i="1"/>
  <c r="W905" i="1"/>
  <c r="T764" i="1"/>
  <c r="S765" i="1"/>
  <c r="T628" i="1"/>
  <c r="S629" i="1"/>
  <c r="Y1308" i="1"/>
  <c r="W1309" i="1"/>
  <c r="Y1581" i="1"/>
  <c r="W1582" i="1"/>
  <c r="Y1172" i="1"/>
  <c r="W1173" i="1"/>
  <c r="Y360" i="1"/>
  <c r="W361" i="1"/>
  <c r="Y1040" i="1"/>
  <c r="W1041" i="1"/>
  <c r="Y216" i="1"/>
  <c r="W217" i="1"/>
  <c r="R217" i="1"/>
  <c r="T216" i="1"/>
  <c r="W629" i="1"/>
  <c r="Y628" i="1"/>
  <c r="T905" i="1"/>
  <c r="S906" i="1"/>
  <c r="Y496" i="1"/>
  <c r="W497" i="1"/>
  <c r="S219" i="1"/>
  <c r="W96" i="1"/>
  <c r="T496" i="1"/>
  <c r="S497" i="1"/>
  <c r="X634" i="1"/>
  <c r="X91" i="1"/>
  <c r="Y90" i="1"/>
  <c r="X765" i="1"/>
  <c r="Y764" i="1"/>
  <c r="Y217" i="1" l="1"/>
  <c r="W218" i="1"/>
  <c r="W362" i="1"/>
  <c r="Y361" i="1"/>
  <c r="Y1582" i="1"/>
  <c r="W1583" i="1"/>
  <c r="S630" i="1"/>
  <c r="T629" i="1"/>
  <c r="W906" i="1"/>
  <c r="Y905" i="1"/>
  <c r="S1174" i="1"/>
  <c r="T91" i="1"/>
  <c r="S92" i="1"/>
  <c r="T1041" i="1"/>
  <c r="S1042" i="1"/>
  <c r="W630" i="1"/>
  <c r="Y629" i="1"/>
  <c r="S362" i="1"/>
  <c r="T361" i="1"/>
  <c r="Y1041" i="1"/>
  <c r="W1042" i="1"/>
  <c r="Y1173" i="1"/>
  <c r="W1174" i="1"/>
  <c r="Y1309" i="1"/>
  <c r="W1310" i="1"/>
  <c r="T765" i="1"/>
  <c r="S766" i="1"/>
  <c r="T1580" i="1"/>
  <c r="S1581" i="1"/>
  <c r="T1309" i="1"/>
  <c r="S1310" i="1"/>
  <c r="T1445" i="1"/>
  <c r="S1446" i="1"/>
  <c r="Y1445" i="1"/>
  <c r="W1446" i="1"/>
  <c r="R218" i="1"/>
  <c r="T217" i="1"/>
  <c r="R1172" i="1"/>
  <c r="T1171" i="1"/>
  <c r="X766" i="1"/>
  <c r="Y765" i="1"/>
  <c r="X635" i="1"/>
  <c r="T497" i="1"/>
  <c r="S498" i="1"/>
  <c r="W97" i="1"/>
  <c r="S220" i="1"/>
  <c r="Y497" i="1"/>
  <c r="W498" i="1"/>
  <c r="T906" i="1"/>
  <c r="S907" i="1"/>
  <c r="X92" i="1"/>
  <c r="Y91" i="1"/>
  <c r="Y1446" i="1" l="1"/>
  <c r="W1447" i="1"/>
  <c r="T1310" i="1"/>
  <c r="S1311" i="1"/>
  <c r="T766" i="1"/>
  <c r="S767" i="1"/>
  <c r="Y1174" i="1"/>
  <c r="W1175" i="1"/>
  <c r="T1042" i="1"/>
  <c r="S1043" i="1"/>
  <c r="R1173" i="1"/>
  <c r="T1172" i="1"/>
  <c r="T362" i="1"/>
  <c r="S363" i="1"/>
  <c r="S1175" i="1"/>
  <c r="T630" i="1"/>
  <c r="S631" i="1"/>
  <c r="Y362" i="1"/>
  <c r="W363" i="1"/>
  <c r="S1447" i="1"/>
  <c r="T1446" i="1"/>
  <c r="T1581" i="1"/>
  <c r="S1582" i="1"/>
  <c r="Y1310" i="1"/>
  <c r="W1311" i="1"/>
  <c r="W1043" i="1"/>
  <c r="Y1042" i="1"/>
  <c r="T92" i="1"/>
  <c r="S93" i="1"/>
  <c r="Y1583" i="1"/>
  <c r="W1584" i="1"/>
  <c r="Y218" i="1"/>
  <c r="W219" i="1"/>
  <c r="R219" i="1"/>
  <c r="T218" i="1"/>
  <c r="W631" i="1"/>
  <c r="Y630" i="1"/>
  <c r="Y906" i="1"/>
  <c r="W907" i="1"/>
  <c r="T907" i="1"/>
  <c r="S908" i="1"/>
  <c r="Y498" i="1"/>
  <c r="W499" i="1"/>
  <c r="S221" i="1"/>
  <c r="W98" i="1"/>
  <c r="T498" i="1"/>
  <c r="S499" i="1"/>
  <c r="X93" i="1"/>
  <c r="Y92" i="1"/>
  <c r="X636" i="1"/>
  <c r="X767" i="1"/>
  <c r="Y766" i="1"/>
  <c r="W908" i="1" l="1"/>
  <c r="Y907" i="1"/>
  <c r="Y1584" i="1"/>
  <c r="W1585" i="1"/>
  <c r="T1582" i="1"/>
  <c r="S1583" i="1"/>
  <c r="W364" i="1"/>
  <c r="Y363" i="1"/>
  <c r="S1176" i="1"/>
  <c r="Y1175" i="1"/>
  <c r="W1176" i="1"/>
  <c r="T1311" i="1"/>
  <c r="S1312" i="1"/>
  <c r="R220" i="1"/>
  <c r="T219" i="1"/>
  <c r="Y1043" i="1"/>
  <c r="W1044" i="1"/>
  <c r="R1174" i="1"/>
  <c r="T1173" i="1"/>
  <c r="Y219" i="1"/>
  <c r="W220" i="1"/>
  <c r="T93" i="1"/>
  <c r="S94" i="1"/>
  <c r="Y1311" i="1"/>
  <c r="W1312" i="1"/>
  <c r="S632" i="1"/>
  <c r="T631" i="1"/>
  <c r="T363" i="1"/>
  <c r="S364" i="1"/>
  <c r="T1043" i="1"/>
  <c r="S1044" i="1"/>
  <c r="T767" i="1"/>
  <c r="S768" i="1"/>
  <c r="Y1447" i="1"/>
  <c r="W1448" i="1"/>
  <c r="W632" i="1"/>
  <c r="Y631" i="1"/>
  <c r="T1447" i="1"/>
  <c r="S1448" i="1"/>
  <c r="X768" i="1"/>
  <c r="Y767" i="1"/>
  <c r="X637" i="1"/>
  <c r="T499" i="1"/>
  <c r="S500" i="1"/>
  <c r="W99" i="1"/>
  <c r="S222" i="1"/>
  <c r="Y499" i="1"/>
  <c r="W500" i="1"/>
  <c r="T908" i="1"/>
  <c r="S909" i="1"/>
  <c r="X94" i="1"/>
  <c r="Y93" i="1"/>
  <c r="S1449" i="1" l="1"/>
  <c r="T1448" i="1"/>
  <c r="Y1448" i="1"/>
  <c r="W1449" i="1"/>
  <c r="T1044" i="1"/>
  <c r="S1045" i="1"/>
  <c r="S95" i="1"/>
  <c r="T94" i="1"/>
  <c r="Y1176" i="1"/>
  <c r="W1177" i="1"/>
  <c r="Y1585" i="1"/>
  <c r="W1586" i="1"/>
  <c r="T632" i="1"/>
  <c r="S633" i="1"/>
  <c r="R1175" i="1"/>
  <c r="T1174" i="1"/>
  <c r="R221" i="1"/>
  <c r="T220" i="1"/>
  <c r="Y364" i="1"/>
  <c r="W365" i="1"/>
  <c r="T768" i="1"/>
  <c r="S769" i="1"/>
  <c r="S365" i="1"/>
  <c r="T364" i="1"/>
  <c r="Y1312" i="1"/>
  <c r="W1313" i="1"/>
  <c r="Y220" i="1"/>
  <c r="W221" i="1"/>
  <c r="W1045" i="1"/>
  <c r="Y1044" i="1"/>
  <c r="T1312" i="1"/>
  <c r="S1313" i="1"/>
  <c r="T1583" i="1"/>
  <c r="S1584" i="1"/>
  <c r="W633" i="1"/>
  <c r="Y632" i="1"/>
  <c r="S1177" i="1"/>
  <c r="Y908" i="1"/>
  <c r="W909" i="1"/>
  <c r="T909" i="1"/>
  <c r="S910" i="1"/>
  <c r="Y500" i="1"/>
  <c r="W501" i="1"/>
  <c r="S223" i="1"/>
  <c r="W100" i="1"/>
  <c r="T500" i="1"/>
  <c r="S501" i="1"/>
  <c r="X95" i="1"/>
  <c r="Y94" i="1"/>
  <c r="X638" i="1"/>
  <c r="X769" i="1"/>
  <c r="Y768" i="1"/>
  <c r="W910" i="1" l="1"/>
  <c r="Y909" i="1"/>
  <c r="T1313" i="1"/>
  <c r="S1314" i="1"/>
  <c r="Y221" i="1"/>
  <c r="W222" i="1"/>
  <c r="W366" i="1"/>
  <c r="Y365" i="1"/>
  <c r="Y1586" i="1"/>
  <c r="W1587" i="1"/>
  <c r="Y1449" i="1"/>
  <c r="W1450" i="1"/>
  <c r="W634" i="1"/>
  <c r="Y633" i="1"/>
  <c r="T365" i="1"/>
  <c r="S366" i="1"/>
  <c r="R1176" i="1"/>
  <c r="T1175" i="1"/>
  <c r="T95" i="1"/>
  <c r="S96" i="1"/>
  <c r="S1178" i="1"/>
  <c r="T1584" i="1"/>
  <c r="S1585" i="1"/>
  <c r="Y1313" i="1"/>
  <c r="W1314" i="1"/>
  <c r="T769" i="1"/>
  <c r="S770" i="1"/>
  <c r="S634" i="1"/>
  <c r="T633" i="1"/>
  <c r="Y1177" i="1"/>
  <c r="W1178" i="1"/>
  <c r="T1045" i="1"/>
  <c r="S1046" i="1"/>
  <c r="Y1045" i="1"/>
  <c r="W1046" i="1"/>
  <c r="R222" i="1"/>
  <c r="T221" i="1"/>
  <c r="T1449" i="1"/>
  <c r="S1450" i="1"/>
  <c r="X770" i="1"/>
  <c r="Y769" i="1"/>
  <c r="T501" i="1"/>
  <c r="S502" i="1"/>
  <c r="W101" i="1"/>
  <c r="S224" i="1"/>
  <c r="Y501" i="1"/>
  <c r="W502" i="1"/>
  <c r="T910" i="1"/>
  <c r="S911" i="1"/>
  <c r="X639" i="1"/>
  <c r="X96" i="1"/>
  <c r="Y95" i="1"/>
  <c r="S1451" i="1" l="1"/>
  <c r="T1450" i="1"/>
  <c r="W1047" i="1"/>
  <c r="Y1046" i="1"/>
  <c r="Y1178" i="1"/>
  <c r="W1179" i="1"/>
  <c r="T770" i="1"/>
  <c r="S771" i="1"/>
  <c r="T1585" i="1"/>
  <c r="S1586" i="1"/>
  <c r="S97" i="1"/>
  <c r="T96" i="1"/>
  <c r="S367" i="1"/>
  <c r="T366" i="1"/>
  <c r="Y1450" i="1"/>
  <c r="W1451" i="1"/>
  <c r="T1314" i="1"/>
  <c r="S1315" i="1"/>
  <c r="Y366" i="1"/>
  <c r="W367" i="1"/>
  <c r="T1046" i="1"/>
  <c r="S1047" i="1"/>
  <c r="Y1314" i="1"/>
  <c r="W1315" i="1"/>
  <c r="Y1587" i="1"/>
  <c r="W1588" i="1"/>
  <c r="Y222" i="1"/>
  <c r="W223" i="1"/>
  <c r="R223" i="1"/>
  <c r="T222" i="1"/>
  <c r="T634" i="1"/>
  <c r="S635" i="1"/>
  <c r="S1179" i="1"/>
  <c r="R1177" i="1"/>
  <c r="T1176" i="1"/>
  <c r="W635" i="1"/>
  <c r="Y634" i="1"/>
  <c r="Y910" i="1"/>
  <c r="W911" i="1"/>
  <c r="T911" i="1"/>
  <c r="S912" i="1"/>
  <c r="Y502" i="1"/>
  <c r="W503" i="1"/>
  <c r="S225" i="1"/>
  <c r="W102" i="1"/>
  <c r="T502" i="1"/>
  <c r="S503" i="1"/>
  <c r="X97" i="1"/>
  <c r="Y96" i="1"/>
  <c r="X640" i="1"/>
  <c r="X771" i="1"/>
  <c r="Y770" i="1"/>
  <c r="W912" i="1" l="1"/>
  <c r="Y911" i="1"/>
  <c r="S636" i="1"/>
  <c r="T635" i="1"/>
  <c r="Y223" i="1"/>
  <c r="W224" i="1"/>
  <c r="Y1315" i="1"/>
  <c r="W1316" i="1"/>
  <c r="W368" i="1"/>
  <c r="Y367" i="1"/>
  <c r="Y1451" i="1"/>
  <c r="W1452" i="1"/>
  <c r="T771" i="1"/>
  <c r="S772" i="1"/>
  <c r="R1178" i="1"/>
  <c r="T1177" i="1"/>
  <c r="T97" i="1"/>
  <c r="S98" i="1"/>
  <c r="Y1047" i="1"/>
  <c r="W1048" i="1"/>
  <c r="S1180" i="1"/>
  <c r="Y1588" i="1"/>
  <c r="W1589" i="1"/>
  <c r="T1047" i="1"/>
  <c r="S1048" i="1"/>
  <c r="T1315" i="1"/>
  <c r="S1316" i="1"/>
  <c r="S1587" i="1"/>
  <c r="T1586" i="1"/>
  <c r="Y1179" i="1"/>
  <c r="W1180" i="1"/>
  <c r="W636" i="1"/>
  <c r="Y635" i="1"/>
  <c r="R224" i="1"/>
  <c r="T223" i="1"/>
  <c r="T367" i="1"/>
  <c r="S368" i="1"/>
  <c r="T1451" i="1"/>
  <c r="S1452" i="1"/>
  <c r="T503" i="1"/>
  <c r="S504" i="1"/>
  <c r="W103" i="1"/>
  <c r="S226" i="1"/>
  <c r="Y503" i="1"/>
  <c r="W504" i="1"/>
  <c r="T912" i="1"/>
  <c r="S913" i="1"/>
  <c r="X772" i="1"/>
  <c r="Y771" i="1"/>
  <c r="X641" i="1"/>
  <c r="X98" i="1"/>
  <c r="Y97" i="1"/>
  <c r="S1453" i="1" l="1"/>
  <c r="T1452" i="1"/>
  <c r="Y1180" i="1"/>
  <c r="W1181" i="1"/>
  <c r="T1316" i="1"/>
  <c r="S1317" i="1"/>
  <c r="Y1589" i="1"/>
  <c r="W1590" i="1"/>
  <c r="W1049" i="1"/>
  <c r="Y1048" i="1"/>
  <c r="Y1452" i="1"/>
  <c r="W1453" i="1"/>
  <c r="Y1316" i="1"/>
  <c r="W1317" i="1"/>
  <c r="R225" i="1"/>
  <c r="T224" i="1"/>
  <c r="R1179" i="1"/>
  <c r="T1178" i="1"/>
  <c r="T636" i="1"/>
  <c r="S637" i="1"/>
  <c r="S369" i="1"/>
  <c r="T368" i="1"/>
  <c r="T1048" i="1"/>
  <c r="S1049" i="1"/>
  <c r="T98" i="1"/>
  <c r="S99" i="1"/>
  <c r="T772" i="1"/>
  <c r="S773" i="1"/>
  <c r="Y224" i="1"/>
  <c r="W225" i="1"/>
  <c r="W637" i="1"/>
  <c r="Y636" i="1"/>
  <c r="T1587" i="1"/>
  <c r="S1588" i="1"/>
  <c r="S1181" i="1"/>
  <c r="Y368" i="1"/>
  <c r="W369" i="1"/>
  <c r="Y912" i="1"/>
  <c r="W913" i="1"/>
  <c r="T913" i="1"/>
  <c r="S914" i="1"/>
  <c r="Y504" i="1"/>
  <c r="W505" i="1"/>
  <c r="S227" i="1"/>
  <c r="W104" i="1"/>
  <c r="T504" i="1"/>
  <c r="S505" i="1"/>
  <c r="X99" i="1"/>
  <c r="Y98" i="1"/>
  <c r="X642" i="1"/>
  <c r="X773" i="1"/>
  <c r="Y772" i="1"/>
  <c r="W914" i="1" l="1"/>
  <c r="Y913" i="1"/>
  <c r="S1182" i="1"/>
  <c r="T773" i="1"/>
  <c r="S774" i="1"/>
  <c r="T1049" i="1"/>
  <c r="S1050" i="1"/>
  <c r="S638" i="1"/>
  <c r="T637" i="1"/>
  <c r="Y1453" i="1"/>
  <c r="W1454" i="1"/>
  <c r="Y1590" i="1"/>
  <c r="W1591" i="1"/>
  <c r="Y1181" i="1"/>
  <c r="W1182" i="1"/>
  <c r="W638" i="1"/>
  <c r="Y637" i="1"/>
  <c r="R226" i="1"/>
  <c r="T225" i="1"/>
  <c r="W370" i="1"/>
  <c r="Y369" i="1"/>
  <c r="T1588" i="1"/>
  <c r="S1589" i="1"/>
  <c r="Y225" i="1"/>
  <c r="W226" i="1"/>
  <c r="T99" i="1"/>
  <c r="S100" i="1"/>
  <c r="Y1317" i="1"/>
  <c r="W1318" i="1"/>
  <c r="T1317" i="1"/>
  <c r="S1318" i="1"/>
  <c r="T369" i="1"/>
  <c r="S370" i="1"/>
  <c r="R1180" i="1"/>
  <c r="T1179" i="1"/>
  <c r="Y1049" i="1"/>
  <c r="W1050" i="1"/>
  <c r="T1453" i="1"/>
  <c r="S1454" i="1"/>
  <c r="X643" i="1"/>
  <c r="T505" i="1"/>
  <c r="S506" i="1"/>
  <c r="W105" i="1"/>
  <c r="S228" i="1"/>
  <c r="Y505" i="1"/>
  <c r="W506" i="1"/>
  <c r="T914" i="1"/>
  <c r="S915" i="1"/>
  <c r="X774" i="1"/>
  <c r="Y773" i="1"/>
  <c r="X100" i="1"/>
  <c r="Y99" i="1"/>
  <c r="S1455" i="1" l="1"/>
  <c r="T1454" i="1"/>
  <c r="T1318" i="1"/>
  <c r="S1319" i="1"/>
  <c r="S101" i="1"/>
  <c r="T100" i="1"/>
  <c r="T1589" i="1"/>
  <c r="S1590" i="1"/>
  <c r="Y1182" i="1"/>
  <c r="W1183" i="1"/>
  <c r="Y1454" i="1"/>
  <c r="W1455" i="1"/>
  <c r="T1050" i="1"/>
  <c r="S1051" i="1"/>
  <c r="R1181" i="1"/>
  <c r="T1180" i="1"/>
  <c r="R227" i="1"/>
  <c r="T226" i="1"/>
  <c r="S1183" i="1"/>
  <c r="W1051" i="1"/>
  <c r="Y1050" i="1"/>
  <c r="S371" i="1"/>
  <c r="T370" i="1"/>
  <c r="Y1318" i="1"/>
  <c r="W1319" i="1"/>
  <c r="Y226" i="1"/>
  <c r="W227" i="1"/>
  <c r="Y1591" i="1"/>
  <c r="W1592" i="1"/>
  <c r="T774" i="1"/>
  <c r="S775" i="1"/>
  <c r="Y370" i="1"/>
  <c r="W371" i="1"/>
  <c r="W639" i="1"/>
  <c r="Y638" i="1"/>
  <c r="T638" i="1"/>
  <c r="S639" i="1"/>
  <c r="Y914" i="1"/>
  <c r="W915" i="1"/>
  <c r="X101" i="1"/>
  <c r="Y100" i="1"/>
  <c r="T915" i="1"/>
  <c r="S916" i="1"/>
  <c r="Y506" i="1"/>
  <c r="W507" i="1"/>
  <c r="S229" i="1"/>
  <c r="W106" i="1"/>
  <c r="T506" i="1"/>
  <c r="S507" i="1"/>
  <c r="X775" i="1"/>
  <c r="Y774" i="1"/>
  <c r="X644" i="1"/>
  <c r="W916" i="1" l="1"/>
  <c r="Y915" i="1"/>
  <c r="T775" i="1"/>
  <c r="S776" i="1"/>
  <c r="Y227" i="1"/>
  <c r="W228" i="1"/>
  <c r="S1184" i="1"/>
  <c r="Y1455" i="1"/>
  <c r="W1456" i="1"/>
  <c r="S1591" i="1"/>
  <c r="T1590" i="1"/>
  <c r="T1319" i="1"/>
  <c r="S1320" i="1"/>
  <c r="W640" i="1"/>
  <c r="Y639" i="1"/>
  <c r="T371" i="1"/>
  <c r="S372" i="1"/>
  <c r="R1182" i="1"/>
  <c r="T1181" i="1"/>
  <c r="S640" i="1"/>
  <c r="T639" i="1"/>
  <c r="W372" i="1"/>
  <c r="Y371" i="1"/>
  <c r="Y1592" i="1"/>
  <c r="W1593" i="1"/>
  <c r="Y1319" i="1"/>
  <c r="W1320" i="1"/>
  <c r="T1051" i="1"/>
  <c r="S1052" i="1"/>
  <c r="Y1183" i="1"/>
  <c r="W1184" i="1"/>
  <c r="Y1051" i="1"/>
  <c r="W1052" i="1"/>
  <c r="R228" i="1"/>
  <c r="T227" i="1"/>
  <c r="T101" i="1"/>
  <c r="S102" i="1"/>
  <c r="T1455" i="1"/>
  <c r="S1456" i="1"/>
  <c r="W107" i="1"/>
  <c r="S230" i="1"/>
  <c r="Y507" i="1"/>
  <c r="W508" i="1"/>
  <c r="T916" i="1"/>
  <c r="S917" i="1"/>
  <c r="T507" i="1"/>
  <c r="S508" i="1"/>
  <c r="X645" i="1"/>
  <c r="X776" i="1"/>
  <c r="Y775" i="1"/>
  <c r="X102" i="1"/>
  <c r="Y101" i="1"/>
  <c r="S1457" i="1" l="1"/>
  <c r="T1456" i="1"/>
  <c r="Y1184" i="1"/>
  <c r="W1185" i="1"/>
  <c r="W1321" i="1"/>
  <c r="Y1320" i="1"/>
  <c r="T776" i="1"/>
  <c r="S777" i="1"/>
  <c r="R229" i="1"/>
  <c r="T228" i="1"/>
  <c r="Y372" i="1"/>
  <c r="W373" i="1"/>
  <c r="R1183" i="1"/>
  <c r="T1182" i="1"/>
  <c r="W641" i="1"/>
  <c r="Y640" i="1"/>
  <c r="T1591" i="1"/>
  <c r="S1592" i="1"/>
  <c r="S1185" i="1"/>
  <c r="T102" i="1"/>
  <c r="S103" i="1"/>
  <c r="W1053" i="1"/>
  <c r="Y1052" i="1"/>
  <c r="T1052" i="1"/>
  <c r="S1053" i="1"/>
  <c r="Y1593" i="1"/>
  <c r="W1594" i="1"/>
  <c r="T372" i="1"/>
  <c r="S373" i="1"/>
  <c r="T1320" i="1"/>
  <c r="S1321" i="1"/>
  <c r="Y1456" i="1"/>
  <c r="W1457" i="1"/>
  <c r="Y228" i="1"/>
  <c r="W229" i="1"/>
  <c r="T640" i="1"/>
  <c r="S641" i="1"/>
  <c r="Y916" i="1"/>
  <c r="W917" i="1"/>
  <c r="T508" i="1"/>
  <c r="S509" i="1"/>
  <c r="T917" i="1"/>
  <c r="S918" i="1"/>
  <c r="Y508" i="1"/>
  <c r="W509" i="1"/>
  <c r="S231" i="1"/>
  <c r="W108" i="1"/>
  <c r="X103" i="1"/>
  <c r="Y102" i="1"/>
  <c r="X777" i="1"/>
  <c r="Y776" i="1"/>
  <c r="X646" i="1"/>
  <c r="W918" i="1" l="1"/>
  <c r="Y917" i="1"/>
  <c r="Y229" i="1"/>
  <c r="W230" i="1"/>
  <c r="T1321" i="1"/>
  <c r="S1322" i="1"/>
  <c r="Y1594" i="1"/>
  <c r="W1595" i="1"/>
  <c r="S1186" i="1"/>
  <c r="W374" i="1"/>
  <c r="Y373" i="1"/>
  <c r="T777" i="1"/>
  <c r="S778" i="1"/>
  <c r="Y1185" i="1"/>
  <c r="W1186" i="1"/>
  <c r="Y1053" i="1"/>
  <c r="W1054" i="1"/>
  <c r="W642" i="1"/>
  <c r="Y641" i="1"/>
  <c r="S642" i="1"/>
  <c r="T641" i="1"/>
  <c r="Y1457" i="1"/>
  <c r="W1458" i="1"/>
  <c r="T373" i="1"/>
  <c r="S374" i="1"/>
  <c r="T1053" i="1"/>
  <c r="S1054" i="1"/>
  <c r="T103" i="1"/>
  <c r="S104" i="1"/>
  <c r="S1593" i="1"/>
  <c r="T1592" i="1"/>
  <c r="R1184" i="1"/>
  <c r="T1183" i="1"/>
  <c r="R230" i="1"/>
  <c r="T229" i="1"/>
  <c r="Y1321" i="1"/>
  <c r="W1322" i="1"/>
  <c r="T1457" i="1"/>
  <c r="S1458" i="1"/>
  <c r="X647" i="1"/>
  <c r="W109" i="1"/>
  <c r="S232" i="1"/>
  <c r="Y509" i="1"/>
  <c r="W510" i="1"/>
  <c r="T918" i="1"/>
  <c r="S919" i="1"/>
  <c r="T509" i="1"/>
  <c r="S510" i="1"/>
  <c r="X778" i="1"/>
  <c r="Y777" i="1"/>
  <c r="X104" i="1"/>
  <c r="Y103" i="1"/>
  <c r="S1459" i="1" l="1"/>
  <c r="T1458" i="1"/>
  <c r="T1054" i="1"/>
  <c r="S1055" i="1"/>
  <c r="Y1458" i="1"/>
  <c r="W1459" i="1"/>
  <c r="Y1186" i="1"/>
  <c r="W1187" i="1"/>
  <c r="Y1595" i="1"/>
  <c r="W1596" i="1"/>
  <c r="Y230" i="1"/>
  <c r="W231" i="1"/>
  <c r="R231" i="1"/>
  <c r="T230" i="1"/>
  <c r="T1593" i="1"/>
  <c r="S1594" i="1"/>
  <c r="W643" i="1"/>
  <c r="Y642" i="1"/>
  <c r="Y374" i="1"/>
  <c r="W375" i="1"/>
  <c r="Y1322" i="1"/>
  <c r="W1323" i="1"/>
  <c r="T104" i="1"/>
  <c r="S105" i="1"/>
  <c r="T374" i="1"/>
  <c r="S375" i="1"/>
  <c r="W1055" i="1"/>
  <c r="Y1054" i="1"/>
  <c r="T778" i="1"/>
  <c r="S779" i="1"/>
  <c r="T1322" i="1"/>
  <c r="S1323" i="1"/>
  <c r="R1185" i="1"/>
  <c r="T1184" i="1"/>
  <c r="T642" i="1"/>
  <c r="S643" i="1"/>
  <c r="S1187" i="1"/>
  <c r="Y918" i="1"/>
  <c r="W919" i="1"/>
  <c r="X105" i="1"/>
  <c r="Y104" i="1"/>
  <c r="T510" i="1"/>
  <c r="S511" i="1"/>
  <c r="T919" i="1"/>
  <c r="S920" i="1"/>
  <c r="Y510" i="1"/>
  <c r="W511" i="1"/>
  <c r="S233" i="1"/>
  <c r="W110" i="1"/>
  <c r="X779" i="1"/>
  <c r="Y778" i="1"/>
  <c r="X648" i="1"/>
  <c r="Y919" i="1" l="1"/>
  <c r="W920" i="1"/>
  <c r="S644" i="1"/>
  <c r="T643" i="1"/>
  <c r="T1323" i="1"/>
  <c r="S1324" i="1"/>
  <c r="T105" i="1"/>
  <c r="S106" i="1"/>
  <c r="W376" i="1"/>
  <c r="Y375" i="1"/>
  <c r="T1594" i="1"/>
  <c r="S1595" i="1"/>
  <c r="Y231" i="1"/>
  <c r="W232" i="1"/>
  <c r="Y1187" i="1"/>
  <c r="W1188" i="1"/>
  <c r="T1055" i="1"/>
  <c r="S1056" i="1"/>
  <c r="Y1055" i="1"/>
  <c r="W1056" i="1"/>
  <c r="S1188" i="1"/>
  <c r="T779" i="1"/>
  <c r="S780" i="1"/>
  <c r="T375" i="1"/>
  <c r="S376" i="1"/>
  <c r="Y1323" i="1"/>
  <c r="W1324" i="1"/>
  <c r="Y1596" i="1"/>
  <c r="W1597" i="1"/>
  <c r="Y1459" i="1"/>
  <c r="W1460" i="1"/>
  <c r="R1186" i="1"/>
  <c r="T1185" i="1"/>
  <c r="W644" i="1"/>
  <c r="Y643" i="1"/>
  <c r="R232" i="1"/>
  <c r="T231" i="1"/>
  <c r="T1459" i="1"/>
  <c r="S1460" i="1"/>
  <c r="X649" i="1"/>
  <c r="W111" i="1"/>
  <c r="S234" i="1"/>
  <c r="Y511" i="1"/>
  <c r="W512" i="1"/>
  <c r="T920" i="1"/>
  <c r="S921" i="1"/>
  <c r="T511" i="1"/>
  <c r="S512" i="1"/>
  <c r="X780" i="1"/>
  <c r="Y779" i="1"/>
  <c r="X106" i="1"/>
  <c r="Y105" i="1"/>
  <c r="S1461" i="1" l="1"/>
  <c r="T1460" i="1"/>
  <c r="Y1460" i="1"/>
  <c r="W1461" i="1"/>
  <c r="Y1324" i="1"/>
  <c r="W1325" i="1"/>
  <c r="S781" i="1"/>
  <c r="T780" i="1"/>
  <c r="Y1056" i="1"/>
  <c r="W1057" i="1"/>
  <c r="Y1188" i="1"/>
  <c r="W1189" i="1"/>
  <c r="T1595" i="1"/>
  <c r="S1596" i="1"/>
  <c r="S107" i="1"/>
  <c r="T106" i="1"/>
  <c r="W645" i="1"/>
  <c r="Y644" i="1"/>
  <c r="T644" i="1"/>
  <c r="S645" i="1"/>
  <c r="Y1597" i="1"/>
  <c r="W1598" i="1"/>
  <c r="S377" i="1"/>
  <c r="T376" i="1"/>
  <c r="S1189" i="1"/>
  <c r="T1056" i="1"/>
  <c r="S1057" i="1"/>
  <c r="Y232" i="1"/>
  <c r="W233" i="1"/>
  <c r="T1324" i="1"/>
  <c r="S1325" i="1"/>
  <c r="Y920" i="1"/>
  <c r="W921" i="1"/>
  <c r="R233" i="1"/>
  <c r="T232" i="1"/>
  <c r="R1187" i="1"/>
  <c r="T1186" i="1"/>
  <c r="Y376" i="1"/>
  <c r="W377" i="1"/>
  <c r="X107" i="1"/>
  <c r="Y106" i="1"/>
  <c r="T512" i="1"/>
  <c r="S513" i="1"/>
  <c r="T921" i="1"/>
  <c r="S922" i="1"/>
  <c r="Y512" i="1"/>
  <c r="W513" i="1"/>
  <c r="S235" i="1"/>
  <c r="W112" i="1"/>
  <c r="X781" i="1"/>
  <c r="Y780" i="1"/>
  <c r="X650" i="1"/>
  <c r="Y377" i="1" l="1"/>
  <c r="W378" i="1"/>
  <c r="T1325" i="1"/>
  <c r="S1326" i="1"/>
  <c r="T1057" i="1"/>
  <c r="S1058" i="1"/>
  <c r="T645" i="1"/>
  <c r="S646" i="1"/>
  <c r="Y1189" i="1"/>
  <c r="W1190" i="1"/>
  <c r="Y1461" i="1"/>
  <c r="W1462" i="1"/>
  <c r="R234" i="1"/>
  <c r="T233" i="1"/>
  <c r="T377" i="1"/>
  <c r="S378" i="1"/>
  <c r="T107" i="1"/>
  <c r="S108" i="1"/>
  <c r="S782" i="1"/>
  <c r="T781" i="1"/>
  <c r="Y921" i="1"/>
  <c r="W922" i="1"/>
  <c r="Y233" i="1"/>
  <c r="W234" i="1"/>
  <c r="S1190" i="1"/>
  <c r="W1599" i="1"/>
  <c r="Y1598" i="1"/>
  <c r="T1596" i="1"/>
  <c r="S1597" i="1"/>
  <c r="Y1057" i="1"/>
  <c r="W1058" i="1"/>
  <c r="Y1325" i="1"/>
  <c r="W1326" i="1"/>
  <c r="R1188" i="1"/>
  <c r="T1187" i="1"/>
  <c r="W646" i="1"/>
  <c r="Y645" i="1"/>
  <c r="T1461" i="1"/>
  <c r="S1462" i="1"/>
  <c r="X651" i="1"/>
  <c r="W113" i="1"/>
  <c r="S236" i="1"/>
  <c r="Y513" i="1"/>
  <c r="W514" i="1"/>
  <c r="T922" i="1"/>
  <c r="S923" i="1"/>
  <c r="T513" i="1"/>
  <c r="S514" i="1"/>
  <c r="X782" i="1"/>
  <c r="Y781" i="1"/>
  <c r="X108" i="1"/>
  <c r="Y107" i="1"/>
  <c r="T1462" i="1" l="1"/>
  <c r="S1463" i="1"/>
  <c r="Y1058" i="1"/>
  <c r="W1059" i="1"/>
  <c r="W235" i="1"/>
  <c r="Y234" i="1"/>
  <c r="S379" i="1"/>
  <c r="T378" i="1"/>
  <c r="Y1462" i="1"/>
  <c r="W1463" i="1"/>
  <c r="T646" i="1"/>
  <c r="S647" i="1"/>
  <c r="S1327" i="1"/>
  <c r="T1326" i="1"/>
  <c r="R1189" i="1"/>
  <c r="T1188" i="1"/>
  <c r="W1600" i="1"/>
  <c r="Y1599" i="1"/>
  <c r="S783" i="1"/>
  <c r="T782" i="1"/>
  <c r="W1327" i="1"/>
  <c r="Y1326" i="1"/>
  <c r="T1597" i="1"/>
  <c r="S1598" i="1"/>
  <c r="S1191" i="1"/>
  <c r="Y922" i="1"/>
  <c r="W923" i="1"/>
  <c r="S109" i="1"/>
  <c r="T108" i="1"/>
  <c r="W1191" i="1"/>
  <c r="Y1190" i="1"/>
  <c r="T1058" i="1"/>
  <c r="S1059" i="1"/>
  <c r="Y378" i="1"/>
  <c r="W379" i="1"/>
  <c r="W647" i="1"/>
  <c r="Y646" i="1"/>
  <c r="R235" i="1"/>
  <c r="T234" i="1"/>
  <c r="T923" i="1"/>
  <c r="S924" i="1"/>
  <c r="Y514" i="1"/>
  <c r="W515" i="1"/>
  <c r="S237" i="1"/>
  <c r="W114" i="1"/>
  <c r="T514" i="1"/>
  <c r="S515" i="1"/>
  <c r="X109" i="1"/>
  <c r="Y108" i="1"/>
  <c r="X783" i="1"/>
  <c r="Y782" i="1"/>
  <c r="X652" i="1"/>
  <c r="Y379" i="1" l="1"/>
  <c r="W380" i="1"/>
  <c r="Y923" i="1"/>
  <c r="W924" i="1"/>
  <c r="T1598" i="1"/>
  <c r="S1599" i="1"/>
  <c r="T647" i="1"/>
  <c r="S648" i="1"/>
  <c r="Y1059" i="1"/>
  <c r="W1060" i="1"/>
  <c r="R236" i="1"/>
  <c r="T235" i="1"/>
  <c r="W1192" i="1"/>
  <c r="Y1191" i="1"/>
  <c r="T783" i="1"/>
  <c r="S784" i="1"/>
  <c r="R1190" i="1"/>
  <c r="T1189" i="1"/>
  <c r="T379" i="1"/>
  <c r="S380" i="1"/>
  <c r="T1059" i="1"/>
  <c r="S1060" i="1"/>
  <c r="S1192" i="1"/>
  <c r="W1464" i="1"/>
  <c r="Y1463" i="1"/>
  <c r="T1463" i="1"/>
  <c r="S1464" i="1"/>
  <c r="W648" i="1"/>
  <c r="Y647" i="1"/>
  <c r="T109" i="1"/>
  <c r="S110" i="1"/>
  <c r="W1328" i="1"/>
  <c r="Y1327" i="1"/>
  <c r="W1601" i="1"/>
  <c r="Y1600" i="1"/>
  <c r="S1328" i="1"/>
  <c r="T1327" i="1"/>
  <c r="W236" i="1"/>
  <c r="Y235" i="1"/>
  <c r="T515" i="1"/>
  <c r="S516" i="1"/>
  <c r="W115" i="1"/>
  <c r="S238" i="1"/>
  <c r="Y515" i="1"/>
  <c r="W516" i="1"/>
  <c r="T924" i="1"/>
  <c r="S925" i="1"/>
  <c r="X653" i="1"/>
  <c r="X784" i="1"/>
  <c r="Y783" i="1"/>
  <c r="X110" i="1"/>
  <c r="Y109" i="1"/>
  <c r="S111" i="1" l="1"/>
  <c r="T110" i="1"/>
  <c r="T1464" i="1"/>
  <c r="S1465" i="1"/>
  <c r="S1193" i="1"/>
  <c r="S381" i="1"/>
  <c r="T380" i="1"/>
  <c r="T784" i="1"/>
  <c r="S785" i="1"/>
  <c r="T648" i="1"/>
  <c r="S649" i="1"/>
  <c r="Y924" i="1"/>
  <c r="W925" i="1"/>
  <c r="W237" i="1"/>
  <c r="Y236" i="1"/>
  <c r="Y1601" i="1"/>
  <c r="W1602" i="1"/>
  <c r="R237" i="1"/>
  <c r="T236" i="1"/>
  <c r="T1060" i="1"/>
  <c r="S1061" i="1"/>
  <c r="W1061" i="1"/>
  <c r="Y1060" i="1"/>
  <c r="T1599" i="1"/>
  <c r="S1600" i="1"/>
  <c r="Y380" i="1"/>
  <c r="W381" i="1"/>
  <c r="S1329" i="1"/>
  <c r="T1328" i="1"/>
  <c r="W1329" i="1"/>
  <c r="Y1328" i="1"/>
  <c r="W649" i="1"/>
  <c r="Y648" i="1"/>
  <c r="W1465" i="1"/>
  <c r="Y1464" i="1"/>
  <c r="R1191" i="1"/>
  <c r="T1190" i="1"/>
  <c r="W1193" i="1"/>
  <c r="Y1192" i="1"/>
  <c r="X111" i="1"/>
  <c r="Y110" i="1"/>
  <c r="T925" i="1"/>
  <c r="S926" i="1"/>
  <c r="Y516" i="1"/>
  <c r="W517" i="1"/>
  <c r="S239" i="1"/>
  <c r="W116" i="1"/>
  <c r="T516" i="1"/>
  <c r="S517" i="1"/>
  <c r="X785" i="1"/>
  <c r="Y784" i="1"/>
  <c r="X654" i="1"/>
  <c r="Y381" i="1" l="1"/>
  <c r="W382" i="1"/>
  <c r="T649" i="1"/>
  <c r="S650" i="1"/>
  <c r="T1465" i="1"/>
  <c r="S1466" i="1"/>
  <c r="Y1193" i="1"/>
  <c r="W1194" i="1"/>
  <c r="W1466" i="1"/>
  <c r="Y1465" i="1"/>
  <c r="Y1329" i="1"/>
  <c r="W1330" i="1"/>
  <c r="Y1061" i="1"/>
  <c r="W1062" i="1"/>
  <c r="R238" i="1"/>
  <c r="T237" i="1"/>
  <c r="Y237" i="1"/>
  <c r="W238" i="1"/>
  <c r="T381" i="1"/>
  <c r="S382" i="1"/>
  <c r="T1600" i="1"/>
  <c r="S1601" i="1"/>
  <c r="T1061" i="1"/>
  <c r="S1062" i="1"/>
  <c r="Y1602" i="1"/>
  <c r="W1603" i="1"/>
  <c r="W926" i="1"/>
  <c r="Y925" i="1"/>
  <c r="T785" i="1"/>
  <c r="S786" i="1"/>
  <c r="S1194" i="1"/>
  <c r="R1192" i="1"/>
  <c r="T1191" i="1"/>
  <c r="W650" i="1"/>
  <c r="Y649" i="1"/>
  <c r="T1329" i="1"/>
  <c r="S1330" i="1"/>
  <c r="T111" i="1"/>
  <c r="S112" i="1"/>
  <c r="X655" i="1"/>
  <c r="T517" i="1"/>
  <c r="S518" i="1"/>
  <c r="W117" i="1"/>
  <c r="S240" i="1"/>
  <c r="Y517" i="1"/>
  <c r="W518" i="1"/>
  <c r="T926" i="1"/>
  <c r="S927" i="1"/>
  <c r="X786" i="1"/>
  <c r="Y785" i="1"/>
  <c r="X112" i="1"/>
  <c r="Y111" i="1"/>
  <c r="S113" i="1" l="1"/>
  <c r="T112" i="1"/>
  <c r="T1062" i="1"/>
  <c r="S1063" i="1"/>
  <c r="T382" i="1"/>
  <c r="S383" i="1"/>
  <c r="Y1330" i="1"/>
  <c r="W1331" i="1"/>
  <c r="Y1194" i="1"/>
  <c r="W1195" i="1"/>
  <c r="T650" i="1"/>
  <c r="S651" i="1"/>
  <c r="W651" i="1"/>
  <c r="Y650" i="1"/>
  <c r="S1195" i="1"/>
  <c r="W927" i="1"/>
  <c r="Y926" i="1"/>
  <c r="R239" i="1"/>
  <c r="T238" i="1"/>
  <c r="T1330" i="1"/>
  <c r="S1331" i="1"/>
  <c r="T786" i="1"/>
  <c r="S787" i="1"/>
  <c r="Y1603" i="1"/>
  <c r="W1604" i="1"/>
  <c r="T1601" i="1"/>
  <c r="S1602" i="1"/>
  <c r="Y238" i="1"/>
  <c r="W239" i="1"/>
  <c r="Y1062" i="1"/>
  <c r="W1063" i="1"/>
  <c r="T1466" i="1"/>
  <c r="S1467" i="1"/>
  <c r="Y382" i="1"/>
  <c r="W383" i="1"/>
  <c r="R1193" i="1"/>
  <c r="T1192" i="1"/>
  <c r="Y1466" i="1"/>
  <c r="W1467" i="1"/>
  <c r="X113" i="1"/>
  <c r="Y112" i="1"/>
  <c r="T927" i="1"/>
  <c r="S928" i="1"/>
  <c r="Y518" i="1"/>
  <c r="W519" i="1"/>
  <c r="S241" i="1"/>
  <c r="W118" i="1"/>
  <c r="T518" i="1"/>
  <c r="S519" i="1"/>
  <c r="X787" i="1"/>
  <c r="Y786" i="1"/>
  <c r="X656" i="1"/>
  <c r="Y1467" i="1" l="1"/>
  <c r="W1468" i="1"/>
  <c r="W384" i="1"/>
  <c r="Y383" i="1"/>
  <c r="Y1063" i="1"/>
  <c r="W1064" i="1"/>
  <c r="S1603" i="1"/>
  <c r="T1602" i="1"/>
  <c r="S788" i="1"/>
  <c r="T787" i="1"/>
  <c r="S652" i="1"/>
  <c r="T651" i="1"/>
  <c r="Y1331" i="1"/>
  <c r="W1332" i="1"/>
  <c r="S1064" i="1"/>
  <c r="T1063" i="1"/>
  <c r="R240" i="1"/>
  <c r="T239" i="1"/>
  <c r="S1196" i="1"/>
  <c r="T1467" i="1"/>
  <c r="S1468" i="1"/>
  <c r="Y239" i="1"/>
  <c r="W240" i="1"/>
  <c r="Y1604" i="1"/>
  <c r="W1605" i="1"/>
  <c r="T1331" i="1"/>
  <c r="S1332" i="1"/>
  <c r="Y1195" i="1"/>
  <c r="W1196" i="1"/>
  <c r="T383" i="1"/>
  <c r="S384" i="1"/>
  <c r="R1194" i="1"/>
  <c r="T1193" i="1"/>
  <c r="W928" i="1"/>
  <c r="Y927" i="1"/>
  <c r="W652" i="1"/>
  <c r="Y651" i="1"/>
  <c r="T113" i="1"/>
  <c r="S114" i="1"/>
  <c r="X657" i="1"/>
  <c r="T519" i="1"/>
  <c r="S520" i="1"/>
  <c r="W119" i="1"/>
  <c r="S242" i="1"/>
  <c r="Y519" i="1"/>
  <c r="W520" i="1"/>
  <c r="T928" i="1"/>
  <c r="S929" i="1"/>
  <c r="X788" i="1"/>
  <c r="Y787" i="1"/>
  <c r="X114" i="1"/>
  <c r="Y113" i="1"/>
  <c r="T114" i="1" l="1"/>
  <c r="S115" i="1"/>
  <c r="T384" i="1"/>
  <c r="S385" i="1"/>
  <c r="T1332" i="1"/>
  <c r="S1333" i="1"/>
  <c r="Y240" i="1"/>
  <c r="W241" i="1"/>
  <c r="Y928" i="1"/>
  <c r="W929" i="1"/>
  <c r="S1197" i="1"/>
  <c r="S1065" i="1"/>
  <c r="T1064" i="1"/>
  <c r="S653" i="1"/>
  <c r="T652" i="1"/>
  <c r="T1603" i="1"/>
  <c r="S1604" i="1"/>
  <c r="W385" i="1"/>
  <c r="Y384" i="1"/>
  <c r="Y1196" i="1"/>
  <c r="W1197" i="1"/>
  <c r="W1606" i="1"/>
  <c r="Y1605" i="1"/>
  <c r="S1469" i="1"/>
  <c r="T1468" i="1"/>
  <c r="Y1332" i="1"/>
  <c r="W1333" i="1"/>
  <c r="W1065" i="1"/>
  <c r="Y1064" i="1"/>
  <c r="Y1468" i="1"/>
  <c r="W1469" i="1"/>
  <c r="W653" i="1"/>
  <c r="Y652" i="1"/>
  <c r="R1195" i="1"/>
  <c r="T1194" i="1"/>
  <c r="R241" i="1"/>
  <c r="T240" i="1"/>
  <c r="T788" i="1"/>
  <c r="S789" i="1"/>
  <c r="X789" i="1"/>
  <c r="Y788" i="1"/>
  <c r="T929" i="1"/>
  <c r="S930" i="1"/>
  <c r="Y520" i="1"/>
  <c r="W521" i="1"/>
  <c r="S243" i="1"/>
  <c r="W120" i="1"/>
  <c r="T520" i="1"/>
  <c r="S521" i="1"/>
  <c r="X115" i="1"/>
  <c r="Y114" i="1"/>
  <c r="X658" i="1"/>
  <c r="S790" i="1" l="1"/>
  <c r="T789" i="1"/>
  <c r="Y1469" i="1"/>
  <c r="W1470" i="1"/>
  <c r="W1334" i="1"/>
  <c r="Y1333" i="1"/>
  <c r="S1198" i="1"/>
  <c r="W242" i="1"/>
  <c r="Y241" i="1"/>
  <c r="T385" i="1"/>
  <c r="S386" i="1"/>
  <c r="R1196" i="1"/>
  <c r="T1195" i="1"/>
  <c r="Y1606" i="1"/>
  <c r="W1607" i="1"/>
  <c r="W386" i="1"/>
  <c r="Y385" i="1"/>
  <c r="S654" i="1"/>
  <c r="T653" i="1"/>
  <c r="W1198" i="1"/>
  <c r="Y1197" i="1"/>
  <c r="S1605" i="1"/>
  <c r="T1604" i="1"/>
  <c r="Y929" i="1"/>
  <c r="W930" i="1"/>
  <c r="S1334" i="1"/>
  <c r="T1333" i="1"/>
  <c r="T115" i="1"/>
  <c r="S116" i="1"/>
  <c r="R242" i="1"/>
  <c r="T241" i="1"/>
  <c r="W654" i="1"/>
  <c r="Y653" i="1"/>
  <c r="W1066" i="1"/>
  <c r="Y1065" i="1"/>
  <c r="S1470" i="1"/>
  <c r="T1469" i="1"/>
  <c r="T1065" i="1"/>
  <c r="S1066" i="1"/>
  <c r="X116" i="1"/>
  <c r="Y115" i="1"/>
  <c r="T521" i="1"/>
  <c r="S522" i="1"/>
  <c r="W121" i="1"/>
  <c r="S244" i="1"/>
  <c r="Y521" i="1"/>
  <c r="W522" i="1"/>
  <c r="T930" i="1"/>
  <c r="S931" i="1"/>
  <c r="X659" i="1"/>
  <c r="X790" i="1"/>
  <c r="Y789" i="1"/>
  <c r="S1067" i="1" l="1"/>
  <c r="T1066" i="1"/>
  <c r="W1608" i="1"/>
  <c r="Y1607" i="1"/>
  <c r="T386" i="1"/>
  <c r="S387" i="1"/>
  <c r="S1199" i="1"/>
  <c r="W1471" i="1"/>
  <c r="Y1470" i="1"/>
  <c r="W1067" i="1"/>
  <c r="Y1066" i="1"/>
  <c r="R243" i="1"/>
  <c r="T242" i="1"/>
  <c r="T1334" i="1"/>
  <c r="S1335" i="1"/>
  <c r="T1605" i="1"/>
  <c r="S1606" i="1"/>
  <c r="T654" i="1"/>
  <c r="S655" i="1"/>
  <c r="T116" i="1"/>
  <c r="S117" i="1"/>
  <c r="Y930" i="1"/>
  <c r="W931" i="1"/>
  <c r="S1471" i="1"/>
  <c r="T1470" i="1"/>
  <c r="W655" i="1"/>
  <c r="Y654" i="1"/>
  <c r="Y1198" i="1"/>
  <c r="W1199" i="1"/>
  <c r="Y386" i="1"/>
  <c r="W387" i="1"/>
  <c r="R1197" i="1"/>
  <c r="T1196" i="1"/>
  <c r="Y242" i="1"/>
  <c r="W243" i="1"/>
  <c r="Y1334" i="1"/>
  <c r="W1335" i="1"/>
  <c r="T790" i="1"/>
  <c r="S791" i="1"/>
  <c r="X660" i="1"/>
  <c r="T931" i="1"/>
  <c r="S932" i="1"/>
  <c r="Y522" i="1"/>
  <c r="W523" i="1"/>
  <c r="S245" i="1"/>
  <c r="W122" i="1"/>
  <c r="T522" i="1"/>
  <c r="S523" i="1"/>
  <c r="X791" i="1"/>
  <c r="Y790" i="1"/>
  <c r="X117" i="1"/>
  <c r="Y116" i="1"/>
  <c r="T791" i="1" l="1"/>
  <c r="S792" i="1"/>
  <c r="W244" i="1"/>
  <c r="Y243" i="1"/>
  <c r="Y387" i="1"/>
  <c r="W388" i="1"/>
  <c r="Y931" i="1"/>
  <c r="W932" i="1"/>
  <c r="T655" i="1"/>
  <c r="S656" i="1"/>
  <c r="S1336" i="1"/>
  <c r="T1335" i="1"/>
  <c r="S1200" i="1"/>
  <c r="W656" i="1"/>
  <c r="Y655" i="1"/>
  <c r="Y1067" i="1"/>
  <c r="W1068" i="1"/>
  <c r="Y1608" i="1"/>
  <c r="W1609" i="1"/>
  <c r="W1336" i="1"/>
  <c r="Y1335" i="1"/>
  <c r="W1200" i="1"/>
  <c r="Y1199" i="1"/>
  <c r="T117" i="1"/>
  <c r="S118" i="1"/>
  <c r="S1607" i="1"/>
  <c r="T1606" i="1"/>
  <c r="T387" i="1"/>
  <c r="S388" i="1"/>
  <c r="R1198" i="1"/>
  <c r="T1197" i="1"/>
  <c r="T1471" i="1"/>
  <c r="S1472" i="1"/>
  <c r="R244" i="1"/>
  <c r="T243" i="1"/>
  <c r="Y1471" i="1"/>
  <c r="W1472" i="1"/>
  <c r="S1068" i="1"/>
  <c r="T1067" i="1"/>
  <c r="X792" i="1"/>
  <c r="Y791" i="1"/>
  <c r="S524" i="1"/>
  <c r="T523" i="1"/>
  <c r="W123" i="1"/>
  <c r="S246" i="1"/>
  <c r="Y523" i="1"/>
  <c r="W524" i="1"/>
  <c r="T932" i="1"/>
  <c r="S933" i="1"/>
  <c r="X118" i="1"/>
  <c r="Y117" i="1"/>
  <c r="X661" i="1"/>
  <c r="Y1609" i="1" l="1"/>
  <c r="W1610" i="1"/>
  <c r="W933" i="1"/>
  <c r="Y932" i="1"/>
  <c r="T1068" i="1"/>
  <c r="S1069" i="1"/>
  <c r="R245" i="1"/>
  <c r="T244" i="1"/>
  <c r="R1199" i="1"/>
  <c r="T1198" i="1"/>
  <c r="T1607" i="1"/>
  <c r="S1608" i="1"/>
  <c r="Y1200" i="1"/>
  <c r="W1201" i="1"/>
  <c r="W657" i="1"/>
  <c r="Y656" i="1"/>
  <c r="T1336" i="1"/>
  <c r="S1337" i="1"/>
  <c r="Y244" i="1"/>
  <c r="W245" i="1"/>
  <c r="W1473" i="1"/>
  <c r="Y1472" i="1"/>
  <c r="T1472" i="1"/>
  <c r="S1473" i="1"/>
  <c r="T388" i="1"/>
  <c r="S389" i="1"/>
  <c r="T118" i="1"/>
  <c r="S119" i="1"/>
  <c r="Y1068" i="1"/>
  <c r="W1069" i="1"/>
  <c r="S1201" i="1"/>
  <c r="T656" i="1"/>
  <c r="S657" i="1"/>
  <c r="Y388" i="1"/>
  <c r="W389" i="1"/>
  <c r="T792" i="1"/>
  <c r="S793" i="1"/>
  <c r="Y1336" i="1"/>
  <c r="W1337" i="1"/>
  <c r="X119" i="1"/>
  <c r="Y118" i="1"/>
  <c r="T933" i="1"/>
  <c r="S934" i="1"/>
  <c r="W525" i="1"/>
  <c r="Y524" i="1"/>
  <c r="S247" i="1"/>
  <c r="W124" i="1"/>
  <c r="X662" i="1"/>
  <c r="T524" i="1"/>
  <c r="S525" i="1"/>
  <c r="X793" i="1"/>
  <c r="Y792" i="1"/>
  <c r="Y1337" i="1" l="1"/>
  <c r="W1338" i="1"/>
  <c r="Y389" i="1"/>
  <c r="W390" i="1"/>
  <c r="T119" i="1"/>
  <c r="S120" i="1"/>
  <c r="T1473" i="1"/>
  <c r="S1474" i="1"/>
  <c r="Y245" i="1"/>
  <c r="W246" i="1"/>
  <c r="S1609" i="1"/>
  <c r="T1608" i="1"/>
  <c r="S1202" i="1"/>
  <c r="W658" i="1"/>
  <c r="Y657" i="1"/>
  <c r="R246" i="1"/>
  <c r="T245" i="1"/>
  <c r="Y933" i="1"/>
  <c r="W934" i="1"/>
  <c r="S794" i="1"/>
  <c r="T793" i="1"/>
  <c r="T657" i="1"/>
  <c r="S658" i="1"/>
  <c r="Y1069" i="1"/>
  <c r="W1070" i="1"/>
  <c r="T389" i="1"/>
  <c r="S390" i="1"/>
  <c r="T1337" i="1"/>
  <c r="S1338" i="1"/>
  <c r="Y1201" i="1"/>
  <c r="W1202" i="1"/>
  <c r="T1069" i="1"/>
  <c r="S1070" i="1"/>
  <c r="Y1610" i="1"/>
  <c r="W1611" i="1"/>
  <c r="Y1473" i="1"/>
  <c r="W1474" i="1"/>
  <c r="R1200" i="1"/>
  <c r="T1199" i="1"/>
  <c r="X794" i="1"/>
  <c r="Y793" i="1"/>
  <c r="T525" i="1"/>
  <c r="S526" i="1"/>
  <c r="W125" i="1"/>
  <c r="S248" i="1"/>
  <c r="T934" i="1"/>
  <c r="S935" i="1"/>
  <c r="X663" i="1"/>
  <c r="Y525" i="1"/>
  <c r="W526" i="1"/>
  <c r="X120" i="1"/>
  <c r="Y119" i="1"/>
  <c r="W1612" i="1" l="1"/>
  <c r="Y1611" i="1"/>
  <c r="Y1202" i="1"/>
  <c r="W1203" i="1"/>
  <c r="T390" i="1"/>
  <c r="S391" i="1"/>
  <c r="S659" i="1"/>
  <c r="T658" i="1"/>
  <c r="Y934" i="1"/>
  <c r="W935" i="1"/>
  <c r="T1474" i="1"/>
  <c r="S1475" i="1"/>
  <c r="W391" i="1"/>
  <c r="Y390" i="1"/>
  <c r="R1201" i="1"/>
  <c r="T1200" i="1"/>
  <c r="W659" i="1"/>
  <c r="Y658" i="1"/>
  <c r="T1609" i="1"/>
  <c r="S1610" i="1"/>
  <c r="Y1474" i="1"/>
  <c r="W1475" i="1"/>
  <c r="T1070" i="1"/>
  <c r="S1071" i="1"/>
  <c r="T1338" i="1"/>
  <c r="S1339" i="1"/>
  <c r="Y1070" i="1"/>
  <c r="W1071" i="1"/>
  <c r="S1203" i="1"/>
  <c r="Y246" i="1"/>
  <c r="W247" i="1"/>
  <c r="T120" i="1"/>
  <c r="S121" i="1"/>
  <c r="Y1338" i="1"/>
  <c r="W1339" i="1"/>
  <c r="T794" i="1"/>
  <c r="S795" i="1"/>
  <c r="R247" i="1"/>
  <c r="T246" i="1"/>
  <c r="T935" i="1"/>
  <c r="S936" i="1"/>
  <c r="S249" i="1"/>
  <c r="W126" i="1"/>
  <c r="T526" i="1"/>
  <c r="S527" i="1"/>
  <c r="Y526" i="1"/>
  <c r="W527" i="1"/>
  <c r="X121" i="1"/>
  <c r="Y120" i="1"/>
  <c r="X664" i="1"/>
  <c r="X795" i="1"/>
  <c r="Y794" i="1"/>
  <c r="W1340" i="1" l="1"/>
  <c r="Y1339" i="1"/>
  <c r="W248" i="1"/>
  <c r="Y247" i="1"/>
  <c r="W1072" i="1"/>
  <c r="Y1071" i="1"/>
  <c r="S1072" i="1"/>
  <c r="T1071" i="1"/>
  <c r="S1611" i="1"/>
  <c r="T1610" i="1"/>
  <c r="S1476" i="1"/>
  <c r="T1475" i="1"/>
  <c r="W1204" i="1"/>
  <c r="Y1203" i="1"/>
  <c r="R248" i="1"/>
  <c r="T247" i="1"/>
  <c r="R1202" i="1"/>
  <c r="T1201" i="1"/>
  <c r="T659" i="1"/>
  <c r="S660" i="1"/>
  <c r="T795" i="1"/>
  <c r="S796" i="1"/>
  <c r="T121" i="1"/>
  <c r="S122" i="1"/>
  <c r="S1204" i="1"/>
  <c r="S1340" i="1"/>
  <c r="T1339" i="1"/>
  <c r="Y1475" i="1"/>
  <c r="W1476" i="1"/>
  <c r="Y935" i="1"/>
  <c r="W936" i="1"/>
  <c r="T391" i="1"/>
  <c r="S392" i="1"/>
  <c r="W660" i="1"/>
  <c r="Y659" i="1"/>
  <c r="Y391" i="1"/>
  <c r="W392" i="1"/>
  <c r="Y1612" i="1"/>
  <c r="W1613" i="1"/>
  <c r="X796" i="1"/>
  <c r="Y795" i="1"/>
  <c r="Y527" i="1"/>
  <c r="W528" i="1"/>
  <c r="T527" i="1"/>
  <c r="S528" i="1"/>
  <c r="W127" i="1"/>
  <c r="S250" i="1"/>
  <c r="T936" i="1"/>
  <c r="S937" i="1"/>
  <c r="X665" i="1"/>
  <c r="X122" i="1"/>
  <c r="Y121" i="1"/>
  <c r="Y1613" i="1" l="1"/>
  <c r="W1614" i="1"/>
  <c r="W937" i="1"/>
  <c r="Y936" i="1"/>
  <c r="T122" i="1"/>
  <c r="S123" i="1"/>
  <c r="T660" i="1"/>
  <c r="S661" i="1"/>
  <c r="W661" i="1"/>
  <c r="Y660" i="1"/>
  <c r="T1340" i="1"/>
  <c r="S1341" i="1"/>
  <c r="R249" i="1"/>
  <c r="T248" i="1"/>
  <c r="T1476" i="1"/>
  <c r="S1477" i="1"/>
  <c r="T1072" i="1"/>
  <c r="S1073" i="1"/>
  <c r="Y248" i="1"/>
  <c r="W249" i="1"/>
  <c r="Y392" i="1"/>
  <c r="W393" i="1"/>
  <c r="S393" i="1"/>
  <c r="T392" i="1"/>
  <c r="W1477" i="1"/>
  <c r="Y1476" i="1"/>
  <c r="S1205" i="1"/>
  <c r="T796" i="1"/>
  <c r="S797" i="1"/>
  <c r="R1203" i="1"/>
  <c r="T1202" i="1"/>
  <c r="Y1204" i="1"/>
  <c r="W1205" i="1"/>
  <c r="T1611" i="1"/>
  <c r="S1612" i="1"/>
  <c r="W1073" i="1"/>
  <c r="Y1072" i="1"/>
  <c r="Y1340" i="1"/>
  <c r="W1341" i="1"/>
  <c r="T937" i="1"/>
  <c r="S938" i="1"/>
  <c r="S251" i="1"/>
  <c r="W128" i="1"/>
  <c r="T528" i="1"/>
  <c r="S529" i="1"/>
  <c r="Y528" i="1"/>
  <c r="W529" i="1"/>
  <c r="X123" i="1"/>
  <c r="Y122" i="1"/>
  <c r="X666" i="1"/>
  <c r="X797" i="1"/>
  <c r="Y796" i="1"/>
  <c r="T1612" i="1" l="1"/>
  <c r="S1613" i="1"/>
  <c r="T1477" i="1"/>
  <c r="S1478" i="1"/>
  <c r="R1204" i="1"/>
  <c r="T1203" i="1"/>
  <c r="S1206" i="1"/>
  <c r="T393" i="1"/>
  <c r="S394" i="1"/>
  <c r="W938" i="1"/>
  <c r="Y937" i="1"/>
  <c r="Y249" i="1"/>
  <c r="W250" i="1"/>
  <c r="T661" i="1"/>
  <c r="S662" i="1"/>
  <c r="Y1205" i="1"/>
  <c r="W1206" i="1"/>
  <c r="T797" i="1"/>
  <c r="S798" i="1"/>
  <c r="Y393" i="1"/>
  <c r="W394" i="1"/>
  <c r="T1073" i="1"/>
  <c r="S1074" i="1"/>
  <c r="T123" i="1"/>
  <c r="S124" i="1"/>
  <c r="Y1614" i="1"/>
  <c r="W1615" i="1"/>
  <c r="Y1341" i="1"/>
  <c r="W1342" i="1"/>
  <c r="T1341" i="1"/>
  <c r="S1342" i="1"/>
  <c r="Y1073" i="1"/>
  <c r="W1074" i="1"/>
  <c r="Y1477" i="1"/>
  <c r="W1478" i="1"/>
  <c r="R250" i="1"/>
  <c r="T249" i="1"/>
  <c r="W662" i="1"/>
  <c r="Y661" i="1"/>
  <c r="Y529" i="1"/>
  <c r="W530" i="1"/>
  <c r="T529" i="1"/>
  <c r="S530" i="1"/>
  <c r="W129" i="1"/>
  <c r="S252" i="1"/>
  <c r="T938" i="1"/>
  <c r="S939" i="1"/>
  <c r="X798" i="1"/>
  <c r="Y797" i="1"/>
  <c r="X667" i="1"/>
  <c r="X124" i="1"/>
  <c r="Y123" i="1"/>
  <c r="Y1478" i="1" l="1"/>
  <c r="W1479" i="1"/>
  <c r="T1342" i="1"/>
  <c r="S1343" i="1"/>
  <c r="Y1615" i="1"/>
  <c r="W1616" i="1"/>
  <c r="T1074" i="1"/>
  <c r="S1075" i="1"/>
  <c r="T798" i="1"/>
  <c r="S799" i="1"/>
  <c r="S663" i="1"/>
  <c r="T662" i="1"/>
  <c r="T1478" i="1"/>
  <c r="S1479" i="1"/>
  <c r="W663" i="1"/>
  <c r="Y662" i="1"/>
  <c r="Y938" i="1"/>
  <c r="W939" i="1"/>
  <c r="S1207" i="1"/>
  <c r="Y1074" i="1"/>
  <c r="W1075" i="1"/>
  <c r="Y1342" i="1"/>
  <c r="W1343" i="1"/>
  <c r="S125" i="1"/>
  <c r="T124" i="1"/>
  <c r="W395" i="1"/>
  <c r="Y394" i="1"/>
  <c r="Y1206" i="1"/>
  <c r="W1207" i="1"/>
  <c r="Y250" i="1"/>
  <c r="W251" i="1"/>
  <c r="T394" i="1"/>
  <c r="S395" i="1"/>
  <c r="S1614" i="1"/>
  <c r="T1613" i="1"/>
  <c r="R251" i="1"/>
  <c r="T250" i="1"/>
  <c r="R1205" i="1"/>
  <c r="T1204" i="1"/>
  <c r="X125" i="1"/>
  <c r="Y124" i="1"/>
  <c r="X799" i="1"/>
  <c r="Y798" i="1"/>
  <c r="T939" i="1"/>
  <c r="S940" i="1"/>
  <c r="S253" i="1"/>
  <c r="T530" i="1"/>
  <c r="S531" i="1"/>
  <c r="Y530" i="1"/>
  <c r="W531" i="1"/>
  <c r="X668" i="1"/>
  <c r="Y251" i="1" l="1"/>
  <c r="W252" i="1"/>
  <c r="Y1343" i="1"/>
  <c r="W1344" i="1"/>
  <c r="S1208" i="1"/>
  <c r="T1075" i="1"/>
  <c r="S1076" i="1"/>
  <c r="T1343" i="1"/>
  <c r="S1344" i="1"/>
  <c r="R1206" i="1"/>
  <c r="T1205" i="1"/>
  <c r="S1615" i="1"/>
  <c r="T1614" i="1"/>
  <c r="W396" i="1"/>
  <c r="Y395" i="1"/>
  <c r="W664" i="1"/>
  <c r="Y663" i="1"/>
  <c r="S664" i="1"/>
  <c r="T663" i="1"/>
  <c r="T395" i="1"/>
  <c r="S396" i="1"/>
  <c r="Y1207" i="1"/>
  <c r="W1208" i="1"/>
  <c r="W1076" i="1"/>
  <c r="Y1075" i="1"/>
  <c r="Y939" i="1"/>
  <c r="W940" i="1"/>
  <c r="S1480" i="1"/>
  <c r="T1479" i="1"/>
  <c r="T799" i="1"/>
  <c r="S800" i="1"/>
  <c r="Y1616" i="1"/>
  <c r="W1617" i="1"/>
  <c r="Y1479" i="1"/>
  <c r="W1480" i="1"/>
  <c r="R252" i="1"/>
  <c r="T251" i="1"/>
  <c r="T125" i="1"/>
  <c r="S126" i="1"/>
  <c r="Y531" i="1"/>
  <c r="W532" i="1"/>
  <c r="T531" i="1"/>
  <c r="S532" i="1"/>
  <c r="S254" i="1"/>
  <c r="T940" i="1"/>
  <c r="S941" i="1"/>
  <c r="X669" i="1"/>
  <c r="X800" i="1"/>
  <c r="Y799" i="1"/>
  <c r="X126" i="1"/>
  <c r="Y125" i="1"/>
  <c r="T126" i="1" l="1"/>
  <c r="S127" i="1"/>
  <c r="Y1480" i="1"/>
  <c r="W1481" i="1"/>
  <c r="T800" i="1"/>
  <c r="S801" i="1"/>
  <c r="Y940" i="1"/>
  <c r="W941" i="1"/>
  <c r="Y1208" i="1"/>
  <c r="W1209" i="1"/>
  <c r="T1076" i="1"/>
  <c r="S1077" i="1"/>
  <c r="Y1344" i="1"/>
  <c r="W1345" i="1"/>
  <c r="T664" i="1"/>
  <c r="S665" i="1"/>
  <c r="Y396" i="1"/>
  <c r="W397" i="1"/>
  <c r="R1207" i="1"/>
  <c r="T1206" i="1"/>
  <c r="Y1617" i="1"/>
  <c r="W1618" i="1"/>
  <c r="T396" i="1"/>
  <c r="S397" i="1"/>
  <c r="T1344" i="1"/>
  <c r="S1345" i="1"/>
  <c r="Y252" i="1"/>
  <c r="W253" i="1"/>
  <c r="R253" i="1"/>
  <c r="T252" i="1"/>
  <c r="S1481" i="1"/>
  <c r="T1480" i="1"/>
  <c r="W1077" i="1"/>
  <c r="Y1076" i="1"/>
  <c r="W665" i="1"/>
  <c r="Y664" i="1"/>
  <c r="T1615" i="1"/>
  <c r="S1616" i="1"/>
  <c r="S1209" i="1"/>
  <c r="T941" i="1"/>
  <c r="S942" i="1"/>
  <c r="S255" i="1"/>
  <c r="T532" i="1"/>
  <c r="S533" i="1"/>
  <c r="Y532" i="1"/>
  <c r="W533" i="1"/>
  <c r="X127" i="1"/>
  <c r="Y126" i="1"/>
  <c r="X801" i="1"/>
  <c r="Y800" i="1"/>
  <c r="X670" i="1"/>
  <c r="S1210" i="1" l="1"/>
  <c r="Y253" i="1"/>
  <c r="W254" i="1"/>
  <c r="T397" i="1"/>
  <c r="S398" i="1"/>
  <c r="S666" i="1"/>
  <c r="T665" i="1"/>
  <c r="T1077" i="1"/>
  <c r="S1078" i="1"/>
  <c r="Y941" i="1"/>
  <c r="W942" i="1"/>
  <c r="Y1481" i="1"/>
  <c r="W1482" i="1"/>
  <c r="W666" i="1"/>
  <c r="Y665" i="1"/>
  <c r="T1481" i="1"/>
  <c r="S1482" i="1"/>
  <c r="R1208" i="1"/>
  <c r="T1207" i="1"/>
  <c r="T1616" i="1"/>
  <c r="S1617" i="1"/>
  <c r="T1345" i="1"/>
  <c r="S1346" i="1"/>
  <c r="Y1618" i="1"/>
  <c r="W1619" i="1"/>
  <c r="W398" i="1"/>
  <c r="Y397" i="1"/>
  <c r="Y1345" i="1"/>
  <c r="W1346" i="1"/>
  <c r="Y1209" i="1"/>
  <c r="W1210" i="1"/>
  <c r="T801" i="1"/>
  <c r="S802" i="1"/>
  <c r="T127" i="1"/>
  <c r="S128" i="1"/>
  <c r="Y1077" i="1"/>
  <c r="W1078" i="1"/>
  <c r="R254" i="1"/>
  <c r="T253" i="1"/>
  <c r="X671" i="1"/>
  <c r="Y533" i="1"/>
  <c r="W534" i="1"/>
  <c r="T533" i="1"/>
  <c r="S534" i="1"/>
  <c r="S256" i="1"/>
  <c r="T942" i="1"/>
  <c r="S943" i="1"/>
  <c r="X802" i="1"/>
  <c r="Y801" i="1"/>
  <c r="X128" i="1"/>
  <c r="Y127" i="1"/>
  <c r="S129" i="1" l="1"/>
  <c r="T129" i="1" s="1"/>
  <c r="T128" i="1"/>
  <c r="Y1210" i="1"/>
  <c r="W1211" i="1"/>
  <c r="T1346" i="1"/>
  <c r="S1347" i="1"/>
  <c r="Y942" i="1"/>
  <c r="W943" i="1"/>
  <c r="Y254" i="1"/>
  <c r="W255" i="1"/>
  <c r="R255" i="1"/>
  <c r="T254" i="1"/>
  <c r="Y398" i="1"/>
  <c r="W399" i="1"/>
  <c r="R1209" i="1"/>
  <c r="T1208" i="1"/>
  <c r="W667" i="1"/>
  <c r="Y666" i="1"/>
  <c r="T666" i="1"/>
  <c r="S667" i="1"/>
  <c r="W1079" i="1"/>
  <c r="Y1078" i="1"/>
  <c r="T802" i="1"/>
  <c r="S803" i="1"/>
  <c r="Y1346" i="1"/>
  <c r="W1347" i="1"/>
  <c r="Y1619" i="1"/>
  <c r="W1620" i="1"/>
  <c r="T1617" i="1"/>
  <c r="S1618" i="1"/>
  <c r="S1483" i="1"/>
  <c r="T1482" i="1"/>
  <c r="Y1482" i="1"/>
  <c r="W1483" i="1"/>
  <c r="T1078" i="1"/>
  <c r="S1079" i="1"/>
  <c r="T398" i="1"/>
  <c r="S399" i="1"/>
  <c r="S1211" i="1"/>
  <c r="T943" i="1"/>
  <c r="S944" i="1"/>
  <c r="S257" i="1"/>
  <c r="T534" i="1"/>
  <c r="S535" i="1"/>
  <c r="Y534" i="1"/>
  <c r="W535" i="1"/>
  <c r="X129" i="1"/>
  <c r="Y129" i="1" s="1"/>
  <c r="Y128" i="1"/>
  <c r="X803" i="1"/>
  <c r="Y802" i="1"/>
  <c r="X672" i="1"/>
  <c r="S1212" i="1" l="1"/>
  <c r="T1079" i="1"/>
  <c r="S1080" i="1"/>
  <c r="Y1620" i="1"/>
  <c r="W1621" i="1"/>
  <c r="S804" i="1"/>
  <c r="T803" i="1"/>
  <c r="T667" i="1"/>
  <c r="S668" i="1"/>
  <c r="Y943" i="1"/>
  <c r="W944" i="1"/>
  <c r="W1212" i="1"/>
  <c r="Y1211" i="1"/>
  <c r="T1483" i="1"/>
  <c r="S1484" i="1"/>
  <c r="R1210" i="1"/>
  <c r="T1209" i="1"/>
  <c r="R256" i="1"/>
  <c r="T255" i="1"/>
  <c r="T399" i="1"/>
  <c r="S400" i="1"/>
  <c r="Y1483" i="1"/>
  <c r="W1484" i="1"/>
  <c r="T1618" i="1"/>
  <c r="S1619" i="1"/>
  <c r="W1348" i="1"/>
  <c r="Y1347" i="1"/>
  <c r="Y399" i="1"/>
  <c r="W400" i="1"/>
  <c r="Y255" i="1"/>
  <c r="W256" i="1"/>
  <c r="S1348" i="1"/>
  <c r="T1347" i="1"/>
  <c r="Y1079" i="1"/>
  <c r="W1080" i="1"/>
  <c r="W668" i="1"/>
  <c r="Y667" i="1"/>
  <c r="X673" i="1"/>
  <c r="X804" i="1"/>
  <c r="Y803" i="1"/>
  <c r="Y535" i="1"/>
  <c r="W536" i="1"/>
  <c r="T535" i="1"/>
  <c r="S536" i="1"/>
  <c r="S945" i="1"/>
  <c r="T944" i="1"/>
  <c r="S258" i="1"/>
  <c r="Y1080" i="1" l="1"/>
  <c r="W1081" i="1"/>
  <c r="Y256" i="1"/>
  <c r="W257" i="1"/>
  <c r="W1485" i="1"/>
  <c r="Y1484" i="1"/>
  <c r="S1485" i="1"/>
  <c r="T1484" i="1"/>
  <c r="W945" i="1"/>
  <c r="Y944" i="1"/>
  <c r="T1080" i="1"/>
  <c r="S1081" i="1"/>
  <c r="Y1348" i="1"/>
  <c r="W1349" i="1"/>
  <c r="R257" i="1"/>
  <c r="T256" i="1"/>
  <c r="S805" i="1"/>
  <c r="T804" i="1"/>
  <c r="Y400" i="1"/>
  <c r="W401" i="1"/>
  <c r="T1619" i="1"/>
  <c r="S1620" i="1"/>
  <c r="S401" i="1"/>
  <c r="T400" i="1"/>
  <c r="S669" i="1"/>
  <c r="T668" i="1"/>
  <c r="Y1621" i="1"/>
  <c r="W1622" i="1"/>
  <c r="S1213" i="1"/>
  <c r="W669" i="1"/>
  <c r="Y668" i="1"/>
  <c r="T1348" i="1"/>
  <c r="S1349" i="1"/>
  <c r="R1211" i="1"/>
  <c r="T1210" i="1"/>
  <c r="Y1212" i="1"/>
  <c r="W1213" i="1"/>
  <c r="T945" i="1"/>
  <c r="S946" i="1"/>
  <c r="S259" i="1"/>
  <c r="S537" i="1"/>
  <c r="T536" i="1"/>
  <c r="Y536" i="1"/>
  <c r="W537" i="1"/>
  <c r="X805" i="1"/>
  <c r="Y804" i="1"/>
  <c r="X674" i="1"/>
  <c r="Y1622" i="1" l="1"/>
  <c r="W1623" i="1"/>
  <c r="Y401" i="1"/>
  <c r="W402" i="1"/>
  <c r="S1082" i="1"/>
  <c r="T1081" i="1"/>
  <c r="W258" i="1"/>
  <c r="Y257" i="1"/>
  <c r="R1212" i="1"/>
  <c r="T1211" i="1"/>
  <c r="W670" i="1"/>
  <c r="Y669" i="1"/>
  <c r="T401" i="1"/>
  <c r="S402" i="1"/>
  <c r="R258" i="1"/>
  <c r="T257" i="1"/>
  <c r="S1486" i="1"/>
  <c r="T1485" i="1"/>
  <c r="Y1213" i="1"/>
  <c r="W1214" i="1"/>
  <c r="S1350" i="1"/>
  <c r="T1349" i="1"/>
  <c r="S1214" i="1"/>
  <c r="T1620" i="1"/>
  <c r="S1621" i="1"/>
  <c r="Y1349" i="1"/>
  <c r="W1350" i="1"/>
  <c r="Y1081" i="1"/>
  <c r="W1082" i="1"/>
  <c r="T669" i="1"/>
  <c r="S670" i="1"/>
  <c r="T805" i="1"/>
  <c r="S806" i="1"/>
  <c r="W946" i="1"/>
  <c r="Y945" i="1"/>
  <c r="Y1485" i="1"/>
  <c r="W1486" i="1"/>
  <c r="X675" i="1"/>
  <c r="Y537" i="1"/>
  <c r="W538" i="1"/>
  <c r="T946" i="1"/>
  <c r="S947" i="1"/>
  <c r="X806" i="1"/>
  <c r="Y805" i="1"/>
  <c r="S538" i="1"/>
  <c r="T537" i="1"/>
  <c r="S260" i="1"/>
  <c r="T670" i="1" l="1"/>
  <c r="S671" i="1"/>
  <c r="Y1350" i="1"/>
  <c r="W1351" i="1"/>
  <c r="S1215" i="1"/>
  <c r="Y1214" i="1"/>
  <c r="W1215" i="1"/>
  <c r="Y402" i="1"/>
  <c r="W403" i="1"/>
  <c r="Y946" i="1"/>
  <c r="W947" i="1"/>
  <c r="R259" i="1"/>
  <c r="T258" i="1"/>
  <c r="W671" i="1"/>
  <c r="Y670" i="1"/>
  <c r="W259" i="1"/>
  <c r="Y258" i="1"/>
  <c r="Y1486" i="1"/>
  <c r="W1487" i="1"/>
  <c r="T806" i="1"/>
  <c r="S807" i="1"/>
  <c r="Y1082" i="1"/>
  <c r="W1083" i="1"/>
  <c r="Y1083" i="1" s="1"/>
  <c r="T1621" i="1"/>
  <c r="S1622" i="1"/>
  <c r="S403" i="1"/>
  <c r="T402" i="1"/>
  <c r="W1624" i="1"/>
  <c r="Y1623" i="1"/>
  <c r="S1351" i="1"/>
  <c r="T1350" i="1"/>
  <c r="S1487" i="1"/>
  <c r="T1486" i="1"/>
  <c r="R1213" i="1"/>
  <c r="T1212" i="1"/>
  <c r="T1082" i="1"/>
  <c r="S1083" i="1"/>
  <c r="T1083" i="1" s="1"/>
  <c r="S261" i="1"/>
  <c r="T538" i="1"/>
  <c r="S539" i="1"/>
  <c r="T947" i="1"/>
  <c r="S948" i="1"/>
  <c r="Y538" i="1"/>
  <c r="W539" i="1"/>
  <c r="X807" i="1"/>
  <c r="Y806" i="1"/>
  <c r="R1214" i="1" l="1"/>
  <c r="T1213" i="1"/>
  <c r="T1351" i="1"/>
  <c r="S1352" i="1"/>
  <c r="S404" i="1"/>
  <c r="T403" i="1"/>
  <c r="W672" i="1"/>
  <c r="Y671" i="1"/>
  <c r="W1216" i="1"/>
  <c r="Y1215" i="1"/>
  <c r="W1352" i="1"/>
  <c r="Y1351" i="1"/>
  <c r="T1622" i="1"/>
  <c r="S1623" i="1"/>
  <c r="T807" i="1"/>
  <c r="S808" i="1"/>
  <c r="S1488" i="1"/>
  <c r="T1487" i="1"/>
  <c r="W1625" i="1"/>
  <c r="Y1624" i="1"/>
  <c r="W260" i="1"/>
  <c r="Y259" i="1"/>
  <c r="R260" i="1"/>
  <c r="T259" i="1"/>
  <c r="Y403" i="1"/>
  <c r="W404" i="1"/>
  <c r="S1216" i="1"/>
  <c r="T671" i="1"/>
  <c r="S672" i="1"/>
  <c r="Y1487" i="1"/>
  <c r="W1488" i="1"/>
  <c r="W948" i="1"/>
  <c r="Y947" i="1"/>
  <c r="Y539" i="1"/>
  <c r="W540" i="1"/>
  <c r="T948" i="1"/>
  <c r="S949" i="1"/>
  <c r="T539" i="1"/>
  <c r="S540" i="1"/>
  <c r="S262" i="1"/>
  <c r="X808" i="1"/>
  <c r="Y807" i="1"/>
  <c r="Y1488" i="1" l="1"/>
  <c r="W1489" i="1"/>
  <c r="S809" i="1"/>
  <c r="T808" i="1"/>
  <c r="S1353" i="1"/>
  <c r="T1352" i="1"/>
  <c r="S1217" i="1"/>
  <c r="R261" i="1"/>
  <c r="T260" i="1"/>
  <c r="W1626" i="1"/>
  <c r="Y1625" i="1"/>
  <c r="Y1352" i="1"/>
  <c r="W1353" i="1"/>
  <c r="W673" i="1"/>
  <c r="Y672" i="1"/>
  <c r="T672" i="1"/>
  <c r="S673" i="1"/>
  <c r="W405" i="1"/>
  <c r="Y404" i="1"/>
  <c r="S1624" i="1"/>
  <c r="T1623" i="1"/>
  <c r="Y948" i="1"/>
  <c r="W949" i="1"/>
  <c r="Y260" i="1"/>
  <c r="W261" i="1"/>
  <c r="T1488" i="1"/>
  <c r="S1489" i="1"/>
  <c r="W1217" i="1"/>
  <c r="Y1216" i="1"/>
  <c r="S405" i="1"/>
  <c r="T404" i="1"/>
  <c r="R1215" i="1"/>
  <c r="T1214" i="1"/>
  <c r="S263" i="1"/>
  <c r="S541" i="1"/>
  <c r="T541" i="1" s="1"/>
  <c r="T540" i="1"/>
  <c r="S950" i="1"/>
  <c r="T949" i="1"/>
  <c r="Y540" i="1"/>
  <c r="W541" i="1"/>
  <c r="Y541" i="1" s="1"/>
  <c r="X809" i="1"/>
  <c r="Y808" i="1"/>
  <c r="T1489" i="1" l="1"/>
  <c r="S1490" i="1"/>
  <c r="W950" i="1"/>
  <c r="Y949" i="1"/>
  <c r="S1218" i="1"/>
  <c r="T405" i="1"/>
  <c r="S406" i="1"/>
  <c r="Y405" i="1"/>
  <c r="W406" i="1"/>
  <c r="W674" i="1"/>
  <c r="Y673" i="1"/>
  <c r="Y1626" i="1"/>
  <c r="W1627" i="1"/>
  <c r="T809" i="1"/>
  <c r="S810" i="1"/>
  <c r="W262" i="1"/>
  <c r="Y261" i="1"/>
  <c r="S674" i="1"/>
  <c r="T673" i="1"/>
  <c r="W1354" i="1"/>
  <c r="Y1353" i="1"/>
  <c r="Y1489" i="1"/>
  <c r="W1490" i="1"/>
  <c r="R1216" i="1"/>
  <c r="T1215" i="1"/>
  <c r="W1218" i="1"/>
  <c r="Y1217" i="1"/>
  <c r="S1625" i="1"/>
  <c r="T1624" i="1"/>
  <c r="R262" i="1"/>
  <c r="T261" i="1"/>
  <c r="T1353" i="1"/>
  <c r="S1354" i="1"/>
  <c r="S264" i="1"/>
  <c r="X810" i="1"/>
  <c r="Y809" i="1"/>
  <c r="T950" i="1"/>
  <c r="S951" i="1"/>
  <c r="W1491" i="1" l="1"/>
  <c r="Y1490" i="1"/>
  <c r="T810" i="1"/>
  <c r="S811" i="1"/>
  <c r="T406" i="1"/>
  <c r="S407" i="1"/>
  <c r="R263" i="1"/>
  <c r="T262" i="1"/>
  <c r="Y1218" i="1"/>
  <c r="W1219" i="1"/>
  <c r="T674" i="1"/>
  <c r="S675" i="1"/>
  <c r="T675" i="1" s="1"/>
  <c r="W675" i="1"/>
  <c r="Y675" i="1" s="1"/>
  <c r="Y674" i="1"/>
  <c r="Y950" i="1"/>
  <c r="W951" i="1"/>
  <c r="S1355" i="1"/>
  <c r="T1354" i="1"/>
  <c r="Y1627" i="1"/>
  <c r="W1628" i="1"/>
  <c r="Y406" i="1"/>
  <c r="W407" i="1"/>
  <c r="S1219" i="1"/>
  <c r="T1490" i="1"/>
  <c r="S1491" i="1"/>
  <c r="S1626" i="1"/>
  <c r="T1625" i="1"/>
  <c r="R1217" i="1"/>
  <c r="T1216" i="1"/>
  <c r="Y1354" i="1"/>
  <c r="W1355" i="1"/>
  <c r="W263" i="1"/>
  <c r="Y262" i="1"/>
  <c r="X811" i="1"/>
  <c r="Y810" i="1"/>
  <c r="T951" i="1"/>
  <c r="S952" i="1"/>
  <c r="S265" i="1"/>
  <c r="Y1355" i="1" l="1"/>
  <c r="W1356" i="1"/>
  <c r="S1220" i="1"/>
  <c r="W1629" i="1"/>
  <c r="Y1628" i="1"/>
  <c r="Y951" i="1"/>
  <c r="W952" i="1"/>
  <c r="T811" i="1"/>
  <c r="S812" i="1"/>
  <c r="T1626" i="1"/>
  <c r="S1627" i="1"/>
  <c r="R264" i="1"/>
  <c r="T263" i="1"/>
  <c r="S1492" i="1"/>
  <c r="T1492" i="1" s="1"/>
  <c r="T1491" i="1"/>
  <c r="W408" i="1"/>
  <c r="Y408" i="1" s="1"/>
  <c r="Y407" i="1"/>
  <c r="Y1219" i="1"/>
  <c r="W1220" i="1"/>
  <c r="S408" i="1"/>
  <c r="T408" i="1" s="1"/>
  <c r="T407" i="1"/>
  <c r="Y263" i="1"/>
  <c r="W264" i="1"/>
  <c r="R1218" i="1"/>
  <c r="T1217" i="1"/>
  <c r="T1355" i="1"/>
  <c r="S1356" i="1"/>
  <c r="W1492" i="1"/>
  <c r="Y1492" i="1" s="1"/>
  <c r="Y1491" i="1"/>
  <c r="S266" i="1"/>
  <c r="S953" i="1"/>
  <c r="T953" i="1" s="1"/>
  <c r="T952" i="1"/>
  <c r="X812" i="1"/>
  <c r="Y811" i="1"/>
  <c r="T1356" i="1" l="1"/>
  <c r="S1357" i="1"/>
  <c r="Y264" i="1"/>
  <c r="W265" i="1"/>
  <c r="W1221" i="1"/>
  <c r="Y1221" i="1" s="1"/>
  <c r="Y1220" i="1"/>
  <c r="T1627" i="1"/>
  <c r="S1628" i="1"/>
  <c r="Y952" i="1"/>
  <c r="W953" i="1"/>
  <c r="Y953" i="1" s="1"/>
  <c r="S1221" i="1"/>
  <c r="S813" i="1"/>
  <c r="T812" i="1"/>
  <c r="Y1356" i="1"/>
  <c r="W1357" i="1"/>
  <c r="R1219" i="1"/>
  <c r="T1218" i="1"/>
  <c r="R265" i="1"/>
  <c r="T264" i="1"/>
  <c r="W1630" i="1"/>
  <c r="Y1629" i="1"/>
  <c r="X813" i="1"/>
  <c r="Y812" i="1"/>
  <c r="S267" i="1"/>
  <c r="W1358" i="1" l="1"/>
  <c r="Y1358" i="1" s="1"/>
  <c r="Y1357" i="1"/>
  <c r="S1629" i="1"/>
  <c r="T1628" i="1"/>
  <c r="W266" i="1"/>
  <c r="Y265" i="1"/>
  <c r="R266" i="1"/>
  <c r="T265" i="1"/>
  <c r="T1357" i="1"/>
  <c r="S1358" i="1"/>
  <c r="T1358" i="1" s="1"/>
  <c r="Y1630" i="1"/>
  <c r="W1631" i="1"/>
  <c r="R1220" i="1"/>
  <c r="T1219" i="1"/>
  <c r="T813" i="1"/>
  <c r="S814" i="1"/>
  <c r="S268" i="1"/>
  <c r="X814" i="1"/>
  <c r="Y813" i="1"/>
  <c r="R267" i="1" l="1"/>
  <c r="T266" i="1"/>
  <c r="T1629" i="1"/>
  <c r="S1630" i="1"/>
  <c r="R1221" i="1"/>
  <c r="T1221" i="1" s="1"/>
  <c r="T1220" i="1"/>
  <c r="T814" i="1"/>
  <c r="S815" i="1"/>
  <c r="W1632" i="1"/>
  <c r="Y1632" i="1" s="1"/>
  <c r="Y1631" i="1"/>
  <c r="W267" i="1"/>
  <c r="Y266" i="1"/>
  <c r="X815" i="1"/>
  <c r="Y814" i="1"/>
  <c r="S269" i="1"/>
  <c r="S816" i="1" l="1"/>
  <c r="T816" i="1" s="1"/>
  <c r="T815" i="1"/>
  <c r="T1630" i="1"/>
  <c r="S1631" i="1"/>
  <c r="W268" i="1"/>
  <c r="Y267" i="1"/>
  <c r="R268" i="1"/>
  <c r="T267" i="1"/>
  <c r="S270" i="1"/>
  <c r="X816" i="1"/>
  <c r="Y816" i="1" s="1"/>
  <c r="Y815" i="1"/>
  <c r="S1632" i="1" l="1"/>
  <c r="T1632" i="1" s="1"/>
  <c r="T1631" i="1"/>
  <c r="R269" i="1"/>
  <c r="T268" i="1"/>
  <c r="Y268" i="1"/>
  <c r="W269" i="1"/>
  <c r="S271" i="1"/>
  <c r="R270" i="1" l="1"/>
  <c r="T269" i="1"/>
  <c r="Y269" i="1"/>
  <c r="W270" i="1"/>
  <c r="S272" i="1"/>
  <c r="Y270" i="1" l="1"/>
  <c r="W271" i="1"/>
  <c r="R271" i="1"/>
  <c r="T270" i="1"/>
  <c r="S273" i="1"/>
  <c r="R272" i="1" l="1"/>
  <c r="T271" i="1"/>
  <c r="Y271" i="1"/>
  <c r="W272" i="1"/>
  <c r="W273" i="1" l="1"/>
  <c r="Y273" i="1" s="1"/>
  <c r="Y272" i="1"/>
  <c r="R273" i="1"/>
  <c r="T273" i="1" s="1"/>
  <c r="T272" i="1"/>
</calcChain>
</file>

<file path=xl/sharedStrings.xml><?xml version="1.0" encoding="utf-8"?>
<sst xmlns="http://schemas.openxmlformats.org/spreadsheetml/2006/main" count="9247" uniqueCount="697">
  <si>
    <t>Opponent</t>
  </si>
  <si>
    <t>Home/Visiting</t>
  </si>
  <si>
    <t xml:space="preserve">Date </t>
  </si>
  <si>
    <t>Time</t>
  </si>
  <si>
    <t>Temp</t>
  </si>
  <si>
    <t>Conditions</t>
  </si>
  <si>
    <t>Wind</t>
  </si>
  <si>
    <t>Wind Dir</t>
  </si>
  <si>
    <t>Length of Game</t>
  </si>
  <si>
    <t>Notes</t>
  </si>
  <si>
    <t>Attendance</t>
  </si>
  <si>
    <t>Promotions</t>
  </si>
  <si>
    <t>Brevard County Manatees</t>
  </si>
  <si>
    <t>Dunedin</t>
  </si>
  <si>
    <t>Home</t>
  </si>
  <si>
    <t>clear</t>
  </si>
  <si>
    <t>8 mph</t>
  </si>
  <si>
    <t>Out to RF</t>
  </si>
  <si>
    <t>Cocoa Night, Health First Night</t>
  </si>
  <si>
    <t>L to R</t>
  </si>
  <si>
    <t>Brevard Bar Association Softball Night, Accountants Night</t>
  </si>
  <si>
    <t>partly cloudy</t>
  </si>
  <si>
    <t>5 mph</t>
  </si>
  <si>
    <t>in from CF</t>
  </si>
  <si>
    <t>Chiropractors Day</t>
  </si>
  <si>
    <t>Tampa</t>
  </si>
  <si>
    <t>Visitor</t>
  </si>
  <si>
    <t>Daytona</t>
  </si>
  <si>
    <t>12 mph</t>
  </si>
  <si>
    <t>in from LF</t>
  </si>
  <si>
    <t>10 mph</t>
  </si>
  <si>
    <t>Lakeland</t>
  </si>
  <si>
    <t>6 mph</t>
  </si>
  <si>
    <t>16 mph</t>
  </si>
  <si>
    <t>Dos de Mayo, Ladies Night, Dental Appreciation Night, City of Palm Beach Night</t>
  </si>
  <si>
    <t xml:space="preserve">Home &amp; Garden Day, Mini Tees </t>
  </si>
  <si>
    <t>Clearwater</t>
  </si>
  <si>
    <t>sunny</t>
  </si>
  <si>
    <t>Mother's Day, Mini Tees</t>
  </si>
  <si>
    <t>Senior Night</t>
  </si>
  <si>
    <t>cloudy</t>
  </si>
  <si>
    <t>Movers/Travelers Agent Night</t>
  </si>
  <si>
    <t>Faith Night, Mini Tees</t>
  </si>
  <si>
    <t>St. Lucie</t>
  </si>
  <si>
    <t>R to L</t>
  </si>
  <si>
    <t>Insurance Night, 2 for 1 Hot Dog Night</t>
  </si>
  <si>
    <t>out to Lf</t>
  </si>
  <si>
    <t>Fort Myers</t>
  </si>
  <si>
    <t>out to LF</t>
  </si>
  <si>
    <t>Bright House Night, Classic Car Night, Auto Repair Night</t>
  </si>
  <si>
    <t>Air Conditioning Day, Mini Tees</t>
  </si>
  <si>
    <t>Kraft Singles, Manatee Meal Deal</t>
  </si>
  <si>
    <t>Sarasota</t>
  </si>
  <si>
    <t>Charlotte</t>
  </si>
  <si>
    <t>Electricians Night, Teacher Apprectiation Night, College &amp; Military Night, Kraft Singles, Manatee Meal Deal</t>
  </si>
  <si>
    <t>Senior Night, Baseball Bingo, Meal Deal</t>
  </si>
  <si>
    <t>1 mph</t>
  </si>
  <si>
    <t>Campers Day, Day Care Day, 2 for 1 Hot Dogs, Meal Deal</t>
  </si>
  <si>
    <t>Palm Beach</t>
  </si>
  <si>
    <t>Jupiter</t>
  </si>
  <si>
    <t>Harris Night, Grocery Night, Meal Deal, College &amp; Military Night, Kraft Singles</t>
  </si>
  <si>
    <t>in from RF</t>
  </si>
  <si>
    <t>Mortgage Night, 6-12 Baseball Camp Day 1, Meal Deal</t>
  </si>
  <si>
    <t>Hospitality Night, Baseball Camp Day 2</t>
  </si>
  <si>
    <t>18 mph</t>
  </si>
  <si>
    <t>Hurricane Awareness Night, Home Improvement Night, City of Cape Canaveral Night, Baseball Camp Day 3</t>
  </si>
  <si>
    <t>Physicians Night</t>
  </si>
  <si>
    <t>14 mph</t>
  </si>
  <si>
    <t>Coast Guard Day, Mini Tees, Meal Deal</t>
  </si>
  <si>
    <t>out to CF</t>
  </si>
  <si>
    <t>Fireworks Night, Harris Night</t>
  </si>
  <si>
    <t>in from Lf</t>
  </si>
  <si>
    <t>Fireworks Night</t>
  </si>
  <si>
    <t>4 mph</t>
  </si>
  <si>
    <t>Tech/Science Night, 2 for 1 Hot Dog, Meal Deal</t>
  </si>
  <si>
    <t>2 mph</t>
  </si>
  <si>
    <t>Plumbers Night</t>
  </si>
  <si>
    <t>Plumbers Night, Auto Dealers Night</t>
  </si>
  <si>
    <t>Kris Kross Day, Mini Tees, Meal Deal</t>
  </si>
  <si>
    <t>40th Anniversary of Moon Landing, Senior Night, Baseball Bingo, Meal Deal</t>
  </si>
  <si>
    <t>College &amp; Military Night, Kraft Singles, Meal Deal</t>
  </si>
  <si>
    <t>Pro Health &amp; Fitness Night, Via Tuscany Night, 2 for 1 Hot Dog, Meal Deal</t>
  </si>
  <si>
    <t>20 mph</t>
  </si>
  <si>
    <t>Gym Night, Thirsty Thursday</t>
  </si>
  <si>
    <t>Team Poster Giveway, Restaurant Night, Thirsty Thursday</t>
  </si>
  <si>
    <t>Realtors Night, City of West Melbourne Night</t>
  </si>
  <si>
    <t>15 mph</t>
  </si>
  <si>
    <t>Breast Cancer Awareness Night, Harris Night</t>
  </si>
  <si>
    <t>Bank Night</t>
  </si>
  <si>
    <t>Military Appreciation Night, Senior Life Night, Baseball Bingo, Meal Deal</t>
  </si>
  <si>
    <t>2 for 1 Hot Dog, Meal Deal</t>
  </si>
  <si>
    <t>rain</t>
  </si>
  <si>
    <t>Thirsty Thursday, Via Tuscany Night</t>
  </si>
  <si>
    <t>30 mph</t>
  </si>
  <si>
    <t>Bark in the Park, City of Cocoa Night</t>
  </si>
  <si>
    <t>7 mph</t>
  </si>
  <si>
    <t>Latin Night</t>
  </si>
  <si>
    <t>Baseball Card Set giveaway, Harris Night, Thirsty Thursday</t>
  </si>
  <si>
    <t xml:space="preserve">Tampa </t>
  </si>
  <si>
    <t>Playoffs, Scout Night, Golf Cart giveaway</t>
  </si>
  <si>
    <t>Charlotte Stone Crabs</t>
  </si>
  <si>
    <t xml:space="preserve">Home </t>
  </si>
  <si>
    <t>9 mph</t>
  </si>
  <si>
    <t>out to RF</t>
  </si>
  <si>
    <t>Team Photo Giveaway</t>
  </si>
  <si>
    <t>Seniors Eat Free</t>
  </si>
  <si>
    <t>Chick-Fil-A Winning Wednesday</t>
  </si>
  <si>
    <t>11 mph</t>
  </si>
  <si>
    <t>Thirsty Thursday</t>
  </si>
  <si>
    <t>13 mph</t>
  </si>
  <si>
    <t>Birdzerk, Kids Carnival</t>
  </si>
  <si>
    <t>25 mph</t>
  </si>
  <si>
    <t>Charlotte Sun Family Fun Day</t>
  </si>
  <si>
    <t>Mascot's Birthday</t>
  </si>
  <si>
    <t>Fireworks, Scout Night</t>
  </si>
  <si>
    <t>Ocho de Mayo</t>
  </si>
  <si>
    <t>America's Best Frisbee Dogs</t>
  </si>
  <si>
    <t>Dollar Dog Night</t>
  </si>
  <si>
    <t>19 mph</t>
  </si>
  <si>
    <t>overcast</t>
  </si>
  <si>
    <t>1:29 delay</t>
  </si>
  <si>
    <t>1:08 delay, completed early due to rain</t>
  </si>
  <si>
    <t>Zooperstars, Super Hero Night</t>
  </si>
  <si>
    <t>game 1</t>
  </si>
  <si>
    <t>game 2</t>
  </si>
  <si>
    <t>1:15 delay</t>
  </si>
  <si>
    <t>Faith Night</t>
  </si>
  <si>
    <t>Cartoon Night</t>
  </si>
  <si>
    <t>Brevard County</t>
  </si>
  <si>
    <t>Mini Golf Night</t>
  </si>
  <si>
    <t>Fireworks, Veterans Night</t>
  </si>
  <si>
    <t>1:00 delay</t>
  </si>
  <si>
    <t>:57 delay, game 1</t>
  </si>
  <si>
    <t>3 mph</t>
  </si>
  <si>
    <t>Fireworks</t>
  </si>
  <si>
    <t xml:space="preserve">Seniors Eat Free </t>
  </si>
  <si>
    <t>:28 delay</t>
  </si>
  <si>
    <t>Halloween in July</t>
  </si>
  <si>
    <t>Chick-Fil-A Cow Appreciation Day</t>
  </si>
  <si>
    <t xml:space="preserve">10 mph </t>
  </si>
  <si>
    <t>Family Day</t>
  </si>
  <si>
    <t>:10 delay</t>
  </si>
  <si>
    <t xml:space="preserve">:57 delay </t>
  </si>
  <si>
    <t>1:02 delay</t>
  </si>
  <si>
    <t>:11 delay, game 1</t>
  </si>
  <si>
    <t xml:space="preserve">8 mph </t>
  </si>
  <si>
    <t>Myron Noodleman</t>
  </si>
  <si>
    <t>:32 delay</t>
  </si>
  <si>
    <t>Fan Appreciation Night</t>
  </si>
  <si>
    <t>:25 delay</t>
  </si>
  <si>
    <t>2:26 delay</t>
  </si>
  <si>
    <t>Clearwater Threshers</t>
  </si>
  <si>
    <t>Business Person Special</t>
  </si>
  <si>
    <t xml:space="preserve">12 mph </t>
  </si>
  <si>
    <t>World Champion Replica Trophy Giveaway</t>
  </si>
  <si>
    <t>25th Season Celebration, Chase Utley bobblehead giveaway</t>
  </si>
  <si>
    <t>Education Day</t>
  </si>
  <si>
    <t>Bright House Networks Customer Appreciation Night, "Go Green" Bag giveaway, fireworks</t>
  </si>
  <si>
    <t>:49 delay</t>
  </si>
  <si>
    <t>Fireworks, Philly Fanatic, World Series Trophy Display</t>
  </si>
  <si>
    <t>Fireworks, Zooperstars, Jimmy Rollins bobblehead giveaway</t>
  </si>
  <si>
    <t>Lil' Anglers Kids Club, Bright House Networks Premium Packs Day</t>
  </si>
  <si>
    <t>Feeding Frenzy Monday</t>
  </si>
  <si>
    <t xml:space="preserve">Camp Day, Happy Hour </t>
  </si>
  <si>
    <t>Thirsty Thursday, Silver Sharks Night</t>
  </si>
  <si>
    <t>Bark at the Park 2, St. Petersburg Times Family Night</t>
  </si>
  <si>
    <t>Fireworks, Breakin Bboy McCoy, Make a Wish Legends Game</t>
  </si>
  <si>
    <t>Fireworks, Family Night</t>
  </si>
  <si>
    <t>:20 delay</t>
  </si>
  <si>
    <t>$2 Tuesday, Kraft Singles</t>
  </si>
  <si>
    <t>out to Rf</t>
  </si>
  <si>
    <t>Happy Hour</t>
  </si>
  <si>
    <t>80's Night, Thirsty Thursday, post game concert with Geek Skwad</t>
  </si>
  <si>
    <t>Back to Football Night, Family Night</t>
  </si>
  <si>
    <t>Motorcycle Night, Fireworks</t>
  </si>
  <si>
    <t>17 mph</t>
  </si>
  <si>
    <t>1:16 delay</t>
  </si>
  <si>
    <t>Wet n Wacky 1</t>
  </si>
  <si>
    <t>Thirsty Thursday, Silver Sharks Night with BirdZerk performing</t>
  </si>
  <si>
    <t>Family Night</t>
  </si>
  <si>
    <t>Pitch for Pink, Family Night</t>
  </si>
  <si>
    <t>:58 delay</t>
  </si>
  <si>
    <t>:15 delay</t>
  </si>
  <si>
    <t>Family Night, Bark at the Park 3</t>
  </si>
  <si>
    <t>Daytona Cubs</t>
  </si>
  <si>
    <t>1h18m delay</t>
  </si>
  <si>
    <t>varies</t>
  </si>
  <si>
    <t>23m delay, game 2</t>
  </si>
  <si>
    <t>1h1m delay</t>
  </si>
  <si>
    <t>1h37m delay</t>
  </si>
  <si>
    <t>45m delay</t>
  </si>
  <si>
    <t>16m delay</t>
  </si>
  <si>
    <t>24m delay</t>
  </si>
  <si>
    <t>1h16m delay</t>
  </si>
  <si>
    <t>Dunedin Blue Jays</t>
  </si>
  <si>
    <t>Fireworks Show, "Together in Hope" candelight vigil for brain tumors for Guiness Record</t>
  </si>
  <si>
    <t>drizzle</t>
  </si>
  <si>
    <t>27m delay</t>
  </si>
  <si>
    <t>10m delay</t>
  </si>
  <si>
    <t>Bark in the Park</t>
  </si>
  <si>
    <t>Camp Day</t>
  </si>
  <si>
    <t>34m delay</t>
  </si>
  <si>
    <t>35m delay</t>
  </si>
  <si>
    <t>38m delay</t>
  </si>
  <si>
    <t>30m delay</t>
  </si>
  <si>
    <t>12m delay</t>
  </si>
  <si>
    <t>Fort Myers Miracle</t>
  </si>
  <si>
    <t>28m delay</t>
  </si>
  <si>
    <t>education day</t>
  </si>
  <si>
    <t>20m delay</t>
  </si>
  <si>
    <t>1h9m delay</t>
  </si>
  <si>
    <t>1h28m delay</t>
  </si>
  <si>
    <t>Jupiter Hammerheads</t>
  </si>
  <si>
    <t>Easter Egg Hunt, Bristol Management Night</t>
  </si>
  <si>
    <t>BOGO Mondays</t>
  </si>
  <si>
    <t>Kids Club, Hammerheads Schedule Poster giveaway</t>
  </si>
  <si>
    <t>Education Day, Silver Sluggers</t>
  </si>
  <si>
    <t>Hammerheads Schedule Poster giveaway, Jupiter/Tequesta Athletic Association Softball Night</t>
  </si>
  <si>
    <t>22 mph</t>
  </si>
  <si>
    <t>Dog Days of Summer, Walk to Defeat ALS</t>
  </si>
  <si>
    <t>Family Day, Cystic Fibrosis Great Strides Walk, Martin County Special Needs Night</t>
  </si>
  <si>
    <t>Thirsty Thursday, Palm City Elementary School Night</t>
  </si>
  <si>
    <t>Fireworks, Palm Beach Gardens Youth Baseball Night</t>
  </si>
  <si>
    <t>BOGO</t>
  </si>
  <si>
    <t>Kids Club</t>
  </si>
  <si>
    <t>Silver sluggers, Education Day</t>
  </si>
  <si>
    <t>Abacoa Town Center Night</t>
  </si>
  <si>
    <t>Family Day, Click it or Ticket Night</t>
  </si>
  <si>
    <t>Kids Club, Kraft Singles</t>
  </si>
  <si>
    <t xml:space="preserve">Silver Sluggers </t>
  </si>
  <si>
    <t>game2</t>
  </si>
  <si>
    <t xml:space="preserve">Education Day </t>
  </si>
  <si>
    <t>Family Day, District 7 Little League Night</t>
  </si>
  <si>
    <t>Silver Sluggers</t>
  </si>
  <si>
    <t>1:45 delay</t>
  </si>
  <si>
    <t>1:31 delay, game 1</t>
  </si>
  <si>
    <t>Super Splash Recreation Day</t>
  </si>
  <si>
    <t>:37 delay</t>
  </si>
  <si>
    <t>Dog Days of Summer</t>
  </si>
  <si>
    <t>Fireworks, Rookie State Tournament Ceremony</t>
  </si>
  <si>
    <t>1:09 delay</t>
  </si>
  <si>
    <t>Baseball Card Giveaway</t>
  </si>
  <si>
    <t>Golf Round giveaway, bike night</t>
  </si>
  <si>
    <t>Jeff Allison photo giveaway</t>
  </si>
  <si>
    <t>Dog Days of Summer, Brett Carroll photo giveaway, Big Mouth vs.Fishwrappers softball game, Palm Beach Post Family Night</t>
  </si>
  <si>
    <t>Chris Coghlan photo giveaway, family day</t>
  </si>
  <si>
    <t>Super Splash Recreation Day, Silver Sluggers</t>
  </si>
  <si>
    <t>Matt Dominguez photo giveaway, College alumni night</t>
  </si>
  <si>
    <t>Logan Morrison photo giveaway, family day</t>
  </si>
  <si>
    <t>Gaby Sanchez photo giveaway</t>
  </si>
  <si>
    <t>1:08 delay</t>
  </si>
  <si>
    <t>Dog Days of Summer, Mike Stanton photo giveaway, JTAA Fall Sports Night</t>
  </si>
  <si>
    <t>Graham Taylor photo giveaway, family day</t>
  </si>
  <si>
    <t>1:56 delay, game 1</t>
  </si>
  <si>
    <t>:38 delay, game 2</t>
  </si>
  <si>
    <t>:24 delay</t>
  </si>
  <si>
    <t>Fireworks, Ryan Tucker photo giveaway</t>
  </si>
  <si>
    <t>Chris Volstad photo giveaway</t>
  </si>
  <si>
    <t>Lakeland Flying Tigers</t>
  </si>
  <si>
    <t>Home opener, $1 beers &amp; sodas, magnet giveaway</t>
  </si>
  <si>
    <t>Fireworks, Easter egg hunt</t>
  </si>
  <si>
    <t>Kids eat free, seat cushion giveaway</t>
  </si>
  <si>
    <t xml:space="preserve">Fireworks </t>
  </si>
  <si>
    <t>Family Fun Day (kids free + free DQ sundaes for every fan)</t>
  </si>
  <si>
    <t>Baseball wingo</t>
  </si>
  <si>
    <t>All you can eat night for $10</t>
  </si>
  <si>
    <t>USO Night ($1 beers &amp; sodas)</t>
  </si>
  <si>
    <t>Education Day, Mobile Home Park Day</t>
  </si>
  <si>
    <t>All you can eat</t>
  </si>
  <si>
    <t>$1 Hot Dogs, 2 for 1 tickets with coupon</t>
  </si>
  <si>
    <t>Education Day, Senior Appreciation</t>
  </si>
  <si>
    <t>USO, military free</t>
  </si>
  <si>
    <t>Jim Leyland bobblehead, Kids eat free</t>
  </si>
  <si>
    <t>1:37 delay</t>
  </si>
  <si>
    <t>Team Poster giveaway, Kids eat free, bark in the park</t>
  </si>
  <si>
    <t>Fireworks, customer appreciation celebration</t>
  </si>
  <si>
    <t xml:space="preserve">Family Fun Day  </t>
  </si>
  <si>
    <t>1:30 delay</t>
  </si>
  <si>
    <t>:56 delay</t>
  </si>
  <si>
    <t>Flying Tiger rally towel giveaway, kids eat free</t>
  </si>
  <si>
    <t>T-shirt giveaway, kids eat free</t>
  </si>
  <si>
    <t>Family Fun Day</t>
  </si>
  <si>
    <t>$1 Hot Dog, 2 for 1 ticket with coupon</t>
  </si>
  <si>
    <t>1:04 delay</t>
  </si>
  <si>
    <t>Parks &amp; Recreation Day</t>
  </si>
  <si>
    <t>1:14 delay, game 1</t>
  </si>
  <si>
    <t>Baseball card giveaway, kids eat free, St. Patrick's Day in July</t>
  </si>
  <si>
    <t>17 min delay</t>
  </si>
  <si>
    <t>Fireworks, kids club, Xmas in July</t>
  </si>
  <si>
    <t>Baseball wingo, Kraft singles</t>
  </si>
  <si>
    <t>$1 Hot Dog, 2 for 1 tickets with coupon</t>
  </si>
  <si>
    <t>Pennant giveaway, kids eat free, country night</t>
  </si>
  <si>
    <t>Wingo, kraft singles</t>
  </si>
  <si>
    <t>30 min delay</t>
  </si>
  <si>
    <t>Wingo, kraft singles, unemployment night</t>
  </si>
  <si>
    <t>1h 23 min delay</t>
  </si>
  <si>
    <t>giveaway, kids eat free</t>
  </si>
  <si>
    <t>fireworks</t>
  </si>
  <si>
    <t>family fun day</t>
  </si>
  <si>
    <t>Palm Beach Cardinals</t>
  </si>
  <si>
    <t>Palm Beach Gardens Girls Softball Night</t>
  </si>
  <si>
    <t>schedule poster giveaway, Palm Beach Gardens Gators vs. Seminole Ridge Hawks HS game, Jupiter/Tequesta Athletic Association Baseball Night</t>
  </si>
  <si>
    <t>Boca Ration Christian Blazers vs. Jupiter Christian Eagles HS baseball, American Cancer Society Night, Royal Palm Beach Youth baseball night</t>
  </si>
  <si>
    <t>Family Day, Hobe Sound Little League Night</t>
  </si>
  <si>
    <t>18m delay</t>
  </si>
  <si>
    <t>Kids Club, schedule poster giveaway</t>
  </si>
  <si>
    <t>Silver Sluggers, education day</t>
  </si>
  <si>
    <t>Lake Worth Youth Baseball Night</t>
  </si>
  <si>
    <t>44m delay</t>
  </si>
  <si>
    <t>education day, silver sluggers</t>
  </si>
  <si>
    <t>thirsty Thursday, Jupiter High School senior night</t>
  </si>
  <si>
    <t>click it or ticket night</t>
  </si>
  <si>
    <t>29m delay</t>
  </si>
  <si>
    <t>Robbie the Redbird Youth Bank giveaway, gator rockers vs. hooters softball challenge</t>
  </si>
  <si>
    <t>19m delay</t>
  </si>
  <si>
    <t>1h19m delay</t>
  </si>
  <si>
    <t>18m delay, game 1</t>
  </si>
  <si>
    <t>silver sluggers</t>
  </si>
  <si>
    <t>43m delay, game 2</t>
  </si>
  <si>
    <t>57m delay</t>
  </si>
  <si>
    <t>Fireworks!</t>
  </si>
  <si>
    <t>Super Splash Recreation Day, silver sluggers</t>
  </si>
  <si>
    <t>Baseball Card giveaway</t>
  </si>
  <si>
    <t>Astellas Pharma US, Inc. in partnership with Donate Life Night, Cardinals backpack giveaway, Team Danny Sargent Fundraiser</t>
  </si>
  <si>
    <t>Tyler Greene photo giveaway</t>
  </si>
  <si>
    <t>Youth baseball bat giveaway, Royal Palm Beach Panthers fundraiser, scout sleepover</t>
  </si>
  <si>
    <t>Daryl Jones photo giveaway, family day</t>
  </si>
  <si>
    <t>thirsty Thursday</t>
  </si>
  <si>
    <t>Fireworks! David Kopp photo giveaway, summer reading program night</t>
  </si>
  <si>
    <t>Pete Kozma photo giveaway, Elvis night</t>
  </si>
  <si>
    <t>52m delay</t>
  </si>
  <si>
    <t>Jason Motte photo giveaway, Car Night</t>
  </si>
  <si>
    <t>Shane Peterson photo givaway, family day</t>
  </si>
  <si>
    <t>15m delay</t>
  </si>
  <si>
    <t>Albert Pujols bobblehead</t>
  </si>
  <si>
    <t>Ladies Night/Diamond Dig, Curt Smith photo giveaway</t>
  </si>
  <si>
    <t>Florida Future game/fundraiser, Jess Todd photo, Family Day</t>
  </si>
  <si>
    <t>Sarasota Reds</t>
  </si>
  <si>
    <t>Fireworks, magnet schedule giveaway</t>
  </si>
  <si>
    <t>Sarasota County Little League Night</t>
  </si>
  <si>
    <t>Goodwill Industries night</t>
  </si>
  <si>
    <t>Sarasota County Technical Institute Night</t>
  </si>
  <si>
    <t>35m delay, game 1</t>
  </si>
  <si>
    <t>59m delay</t>
  </si>
  <si>
    <t>Annual challenger Baseball Game</t>
  </si>
  <si>
    <t>55m delay</t>
  </si>
  <si>
    <t>Kraft singles</t>
  </si>
  <si>
    <t>Click it or ticket florida night</t>
  </si>
  <si>
    <t>Dollar Night</t>
  </si>
  <si>
    <t>1h12m delay</t>
  </si>
  <si>
    <t>Dollar Night, Goodwill night</t>
  </si>
  <si>
    <t>Siesta Key night</t>
  </si>
  <si>
    <t>camp day</t>
  </si>
  <si>
    <t>dollar night, goodwill night</t>
  </si>
  <si>
    <t>dollar night</t>
  </si>
  <si>
    <t>Dog's night out</t>
  </si>
  <si>
    <t>Dog's night out, LECOM night</t>
  </si>
  <si>
    <t>Baseball camp</t>
  </si>
  <si>
    <t>baseball camp, dollar night</t>
  </si>
  <si>
    <t>Girls Night, baseball camp</t>
  </si>
  <si>
    <t>dollar night, 2009 team photo night</t>
  </si>
  <si>
    <t>2009 baseball card set giveaway</t>
  </si>
  <si>
    <t>Fireworks, Wingfest 2009</t>
  </si>
  <si>
    <t>kraft singles</t>
  </si>
  <si>
    <t>St. Lucie Mets</t>
  </si>
  <si>
    <t>$1 Hot Dog, $1 Soda, $1 Beer, $2 Off admission, magnet schedule giveaway</t>
  </si>
  <si>
    <t>Fireworks! Kids Club</t>
  </si>
  <si>
    <t>Comcast subscribers free admission, Happy Hour</t>
  </si>
  <si>
    <t>Family Fun Day, 2 for 1 coronas, kids club free</t>
  </si>
  <si>
    <t>Baseball Bingo, 2 for 1 admission</t>
  </si>
  <si>
    <t>$1 Soda+Beer, silver sluggers free</t>
  </si>
  <si>
    <t>$1 soda, beer, hot dogs</t>
  </si>
  <si>
    <t>Fireworks! Kids Club, community night</t>
  </si>
  <si>
    <t>Burger King customer appreciation, Happy Hour</t>
  </si>
  <si>
    <t xml:space="preserve">Family Fun Day, 2 for 1 coronas </t>
  </si>
  <si>
    <t>All you can eat and a seat for $11.99</t>
  </si>
  <si>
    <t>Bingo, 2 for 1 admission</t>
  </si>
  <si>
    <t>$1 soda+beer, silver sluggers</t>
  </si>
  <si>
    <t>$1 soda, beer, hotdogs</t>
  </si>
  <si>
    <t>Fireworks! Kids club, recycable item=free admission, Relay for Life walk parking lot</t>
  </si>
  <si>
    <t>All you can eat and a seat</t>
  </si>
  <si>
    <t>R toL</t>
  </si>
  <si>
    <t>$1 soda + beer, silver sluggers</t>
  </si>
  <si>
    <t>$1 soda, beer, hot dogs, Dr. Solomon giveaway</t>
  </si>
  <si>
    <t>Fireworks! Kids club, Florida Chiropractic and Beaches MRI customer appreciation, IRSC students = free admission</t>
  </si>
  <si>
    <t>Happy Hour, St. Lucie Mets playing cards giveaway, Comcast scubscribers reduced ticket price</t>
  </si>
  <si>
    <t>$1 soda, beer, hot dogs, team photo giveaway</t>
  </si>
  <si>
    <t>if Mets win=free ticket to next game, Happy Hour, 70's Night</t>
  </si>
  <si>
    <t>Family Fun Day, Kids Club receive autographs + BBQ with team, 2 for 1 coronas</t>
  </si>
  <si>
    <t>Kids Meal Deal</t>
  </si>
  <si>
    <t>2 for 1 admission, 2 for 1 drinks, baseball bingo, kraft singles</t>
  </si>
  <si>
    <t>30 min delay, game 1</t>
  </si>
  <si>
    <t>Kids Mean Deal</t>
  </si>
  <si>
    <t>$1 soda+beer, fireworks! Silver sluggers, school's out night</t>
  </si>
  <si>
    <t>$1 soda, beer, hot dogs, Teacher appreciation night, baseball camp</t>
  </si>
  <si>
    <t>Fireworks! Kids club, community night, baseeball camp</t>
  </si>
  <si>
    <t>Happy Hour, Ladies Free from 4-5, Lapel pin giveaway, budweiser sampling, bark in the park, comcast subscribers reduced ticket price</t>
  </si>
  <si>
    <t>Family Fun day, 2 for 1 coronas, kids club</t>
  </si>
  <si>
    <t>Fireworks, kids club</t>
  </si>
  <si>
    <t>Family Fun Day, 2 for 1 coronas, kids club</t>
  </si>
  <si>
    <t>2 for 1 admission, 2 for 1 drinks, bingo, kraft singles</t>
  </si>
  <si>
    <t>$1 soda + beer, silver sluggers, youth baseball camp</t>
  </si>
  <si>
    <t>$1 soda, beer, hot dogs, Michael Jackson night</t>
  </si>
  <si>
    <t>Happy Hour, Faith and Family Night</t>
  </si>
  <si>
    <t>Family Fun day, 2 for 1 coronas, season ticket holder autograph session + BBQ with team, Kids club</t>
  </si>
  <si>
    <t>Kids Meal deal</t>
  </si>
  <si>
    <t>Fireworks! Bat for the cure, bring chihuaha to game for free admission, kids club</t>
  </si>
  <si>
    <t>Budweiser beach towel giveaway, beach party + Jimmy Buffett night, dollar Thursday</t>
  </si>
  <si>
    <t>Fireworks, kids club, SWAT St. Lucie Mets giveaway, + Slider's birthday</t>
  </si>
  <si>
    <t>80's night, Happy Hour, Kids slider bobblehead giveaway, Adult 1986 championship replica ring giveaway</t>
  </si>
  <si>
    <t>family fun day, kids club, 2 for 1 coronas, booster club tailgate party</t>
  </si>
  <si>
    <t>national night out, breast cancer awareness pink jersey auction, bingo, fireworks, 2 for 1 drinks</t>
  </si>
  <si>
    <t>college students free, $1 beer and soda, silver sluggers</t>
  </si>
  <si>
    <t>Fireworks, wild west night, kids club, community night</t>
  </si>
  <si>
    <t>Back to school night, happy hour, verizon item giveaway</t>
  </si>
  <si>
    <t>family fun, 2 for 1 coronas, kids club</t>
  </si>
  <si>
    <t>kids mean deal</t>
  </si>
  <si>
    <t>$1 soda and beer, silver sluggers</t>
  </si>
  <si>
    <t>dollar Thursday, non perishable food item = free ticket</t>
  </si>
  <si>
    <t>fireworks, kids club scavenger hunt, playing card giveaway, community night</t>
  </si>
  <si>
    <t>Happy Hour, fan appreciation night, calculator giveaway</t>
  </si>
  <si>
    <t>season finale = EVERYONE free</t>
  </si>
  <si>
    <t>Tampa Yankees</t>
  </si>
  <si>
    <t>School day, kids gameday program giveaway</t>
  </si>
  <si>
    <t>Parent Guide Summer camp expo, Yankees Baby DVD giveaway</t>
  </si>
  <si>
    <t>Armed Forces day, Fireworks!</t>
  </si>
  <si>
    <t>Bright House Network Night</t>
  </si>
  <si>
    <t>Pink Out for Breast Cancer</t>
  </si>
  <si>
    <t>36m delay</t>
  </si>
  <si>
    <t>1h30m delay</t>
  </si>
  <si>
    <t>Back to school bash, fireworks!</t>
  </si>
  <si>
    <t>14m delay, game 1</t>
  </si>
  <si>
    <t>Jimmy Buffett Tribute night, Save the Manatees</t>
  </si>
  <si>
    <t>Tampa Bay Amateur Baseball League Night</t>
  </si>
  <si>
    <t>49m delay</t>
  </si>
  <si>
    <t>1h15m delay</t>
  </si>
  <si>
    <t>11m delay</t>
  </si>
  <si>
    <t>47m delay</t>
  </si>
  <si>
    <t>Row Number</t>
  </si>
  <si>
    <t>39m delay, game 2 Completed early</t>
  </si>
  <si>
    <t>Opponent Score</t>
  </si>
  <si>
    <t>Own Score</t>
  </si>
  <si>
    <t>Summer Day Camp</t>
  </si>
  <si>
    <t>Other Notes</t>
  </si>
  <si>
    <t>Food/Drink</t>
  </si>
  <si>
    <t>Merchandise</t>
  </si>
  <si>
    <t>Free Tickets</t>
  </si>
  <si>
    <t>Concert/Performances</t>
  </si>
  <si>
    <t>Group</t>
  </si>
  <si>
    <t>Family</t>
  </si>
  <si>
    <t>Athlete Appearance</t>
  </si>
  <si>
    <t>Other</t>
  </si>
  <si>
    <t>Theme</t>
  </si>
  <si>
    <t>College Night</t>
  </si>
  <si>
    <t>Religious Theme Night</t>
  </si>
  <si>
    <t>PP DH Game 1</t>
  </si>
  <si>
    <t>PP DH Game 2</t>
  </si>
  <si>
    <t>July 3/4</t>
  </si>
  <si>
    <t>Own Team</t>
  </si>
  <si>
    <t>First Game</t>
  </si>
  <si>
    <t>Games</t>
  </si>
  <si>
    <t>Runs</t>
  </si>
  <si>
    <t>Average Runs</t>
  </si>
  <si>
    <t>Win</t>
  </si>
  <si>
    <t>Loss</t>
  </si>
  <si>
    <t>Own Team Wins</t>
  </si>
  <si>
    <t>Own Team Losses</t>
  </si>
  <si>
    <t>Win %</t>
  </si>
  <si>
    <t>Population</t>
  </si>
  <si>
    <t>Per Capita Income</t>
  </si>
  <si>
    <t>Team</t>
  </si>
  <si>
    <t>Perfectly Correlated Variables</t>
  </si>
  <si>
    <t>Sunday : Mini Tees Day</t>
  </si>
  <si>
    <t>Thursday: Thirsty Thursday</t>
  </si>
  <si>
    <t>Friday: Mini Tees Night</t>
  </si>
  <si>
    <t>Sunday: Family Day</t>
  </si>
  <si>
    <t>Monday: BOGO</t>
  </si>
  <si>
    <t>Tuesday: Kids Club</t>
  </si>
  <si>
    <t>Wednesday: Silver Sluggers</t>
  </si>
  <si>
    <t>Friday: None</t>
  </si>
  <si>
    <t>Saturday: None</t>
  </si>
  <si>
    <t>Monday: Dollar Dog Night</t>
  </si>
  <si>
    <t>Tuesday: Seniors Eat Free</t>
  </si>
  <si>
    <t>Wednesday: Chick-Fil-A Winning Wednesday</t>
  </si>
  <si>
    <t>Monday: Feeding Frenzy</t>
  </si>
  <si>
    <t>Tuesday: Lil Anglers, $2 Tuesday</t>
  </si>
  <si>
    <t>Saturday: Fireworks</t>
  </si>
  <si>
    <t>Sunday: Family Fun Day</t>
  </si>
  <si>
    <t>Monday: $1 Hot Dog, 2 for 1 tickets with coupon</t>
  </si>
  <si>
    <t>Tuesday: None</t>
  </si>
  <si>
    <t>Wednesday: All you can Eat</t>
  </si>
  <si>
    <t>Thursday: USO Night ($1 soda, beer &amp; military free)</t>
  </si>
  <si>
    <t>Friday: Kids Eat Free</t>
  </si>
  <si>
    <t>Monday: Belly Buster Night</t>
  </si>
  <si>
    <t>Thursday: Tampa Tribune Night, College Night, $1 beer &amp; dogs, $1 admission with college ID</t>
  </si>
  <si>
    <t>Friday: Facebook Friends $2, Happy Hour</t>
  </si>
  <si>
    <t>Thursday: Dollar Thursday</t>
  </si>
  <si>
    <t>Friday: Fireworks, Kids Club</t>
  </si>
  <si>
    <t>Saturday: Happy 2-Hour</t>
  </si>
  <si>
    <t>Sunday: Kids Club, Family Fun Sunday</t>
  </si>
  <si>
    <t>Wednesday: Kids Club, Buffet on the Berm</t>
  </si>
  <si>
    <t>Friday: Happy Hour ($1 beer, soda &amp; free hot dogs</t>
  </si>
  <si>
    <t>Monday: Belly Buster BBQ</t>
  </si>
  <si>
    <t>Tuesday: Guaranteed Giveaway</t>
  </si>
  <si>
    <t>Wednesday: Web Wednesday</t>
  </si>
  <si>
    <t xml:space="preserve">Friday: Happy Hour  </t>
  </si>
  <si>
    <t>Saturday: Junior Jays</t>
  </si>
  <si>
    <t>Town</t>
  </si>
  <si>
    <t>Daytona FL</t>
  </si>
  <si>
    <t>Port Charlotte, FL</t>
  </si>
  <si>
    <t>Clearwater, FL</t>
  </si>
  <si>
    <t>Jupiter, FL</t>
  </si>
  <si>
    <t>Lakeland, FL</t>
  </si>
  <si>
    <t>Dunedin, FL</t>
  </si>
  <si>
    <t>Port St. Lucie, FL</t>
  </si>
  <si>
    <t>Sarasota, FL</t>
  </si>
  <si>
    <t>Tampa, FL</t>
  </si>
  <si>
    <t>Fort Myers, FL</t>
  </si>
  <si>
    <t>Weekday</t>
  </si>
  <si>
    <t>Monday: Belly Buster (admission + all you can eat for $11)</t>
  </si>
  <si>
    <t>Tuesday: Baseball Bingo, Free admission to silver sluggers</t>
  </si>
  <si>
    <t>Wednesday: $1 Schwan's Ice Cream</t>
  </si>
  <si>
    <t>Friday: Ladies Night + Kids Run Bases</t>
  </si>
  <si>
    <t>Saturday: Fireworks, Happy Hour</t>
  </si>
  <si>
    <t>Sunday (1)</t>
  </si>
  <si>
    <t>Monday (2)</t>
  </si>
  <si>
    <t>Tuesday (3)</t>
  </si>
  <si>
    <t>Wednesday (4)</t>
  </si>
  <si>
    <t>Thursday (5)</t>
  </si>
  <si>
    <t>Friday (6)</t>
  </si>
  <si>
    <t>Saturday (7)</t>
  </si>
  <si>
    <t>Silver Sluggers, Baseball Bingo</t>
  </si>
  <si>
    <t>Silver Sluggers, Baseball Bingo, Meal Deal</t>
  </si>
  <si>
    <t>Monday: Silver Sluggers, Baseball Bingo</t>
  </si>
  <si>
    <t>Magnet Schedule Giveaway, Thirsty Thursday</t>
  </si>
  <si>
    <t>What they win was never announced so I didn't count this as merchandise</t>
  </si>
  <si>
    <t>Fireworks, Family Day</t>
  </si>
  <si>
    <t>Opening Day &amp; Threshers Coaster Set, Thirsty Thursday</t>
  </si>
  <si>
    <t>early start game so daily promotions didn't hold for this day</t>
  </si>
  <si>
    <t>Bark at the Ballpark, Kids eat free, family packs</t>
  </si>
  <si>
    <t>70's Night, Thirsty Thursday</t>
  </si>
  <si>
    <t>$25 is more than ticket price, so it's a food/drink discount</t>
  </si>
  <si>
    <t>Sunday: Kids Eat Free/Kids Club, Premium Pack</t>
  </si>
  <si>
    <t>Wednesday: Happy Hour</t>
  </si>
  <si>
    <t>$25 more than cost of tickets</t>
  </si>
  <si>
    <t>Camp Day 2, Happy Hour</t>
  </si>
  <si>
    <t>Beer/Liquor</t>
  </si>
  <si>
    <t>Thirsty Thursday, Country Night, Post game concert by Love &amp; Theft</t>
  </si>
  <si>
    <r>
      <t xml:space="preserve">Family Night, </t>
    </r>
    <r>
      <rPr>
        <sz val="11"/>
        <color indexed="10"/>
        <rFont val="Calibri"/>
        <family val="2"/>
      </rPr>
      <t>Used Car giveaway (?)</t>
    </r>
  </si>
  <si>
    <t>Fireworks, Ladies Night, Kids Run Bases</t>
  </si>
  <si>
    <t>Fireworks, magnet schedule giveaway, happy hour</t>
  </si>
  <si>
    <t>Team Poster Giveaway, Belly Buster</t>
  </si>
  <si>
    <t>Bark in the Park, $1 ice cream</t>
  </si>
  <si>
    <t>Koozie Giveaway, Ladies Night, Kids Run Bases</t>
  </si>
  <si>
    <t>Fireworks, magnet schedule giveaway, Girl Scouts Campout, Happy Hour</t>
  </si>
  <si>
    <t>Faith &amp; Family Night , Ladies Night, Kids Run Bases</t>
  </si>
  <si>
    <t>Fireworks, Project Pink Jersey Auction, Team Photo Giveaway, Autograph Session, Happy Hour</t>
  </si>
  <si>
    <t>Bank Challenge #1, Silver Sluggers, Baseball Bingo</t>
  </si>
  <si>
    <t>$1 ice cream</t>
  </si>
  <si>
    <t>Fireworks, Rally Towel Giveaway, Happy Hour</t>
  </si>
  <si>
    <t>Hit the Books Night, Cubby's Birthday, Family Fun Day</t>
  </si>
  <si>
    <t>Belly Buster</t>
  </si>
  <si>
    <t>Geovany Soto Bobblehead giveaway, Ladies Night, Kids Run Bases</t>
  </si>
  <si>
    <t>Motorcycle Mayhem, Family Fun Day</t>
  </si>
  <si>
    <t>Fireworks, $1 ice cream</t>
  </si>
  <si>
    <t>Fireworks, Thirsty Thursday</t>
  </si>
  <si>
    <t>Fireworks, Happy Hour</t>
  </si>
  <si>
    <t>Vince Carter Autograph Night, Youth Baseball Camp, $1 ice cream</t>
  </si>
  <si>
    <t>Youth Baseball Camp, Thirsty Thursday</t>
  </si>
  <si>
    <t>Youth Baseball Camp, Jackie Robinson Stadium Replica Giveaway, Ladies Night, Kids Run Bases</t>
  </si>
  <si>
    <t>Publix Giveaway, Ladies Night, Kids Run Bases</t>
  </si>
  <si>
    <t>Not sure what the giveaway was so it wasn't counted under merchandise</t>
  </si>
  <si>
    <t>Ladies Night, Kids Run Bases</t>
  </si>
  <si>
    <t>Fireworks, Happy HOur</t>
  </si>
  <si>
    <t>Taste of Daytona, Belly Buster</t>
  </si>
  <si>
    <t>Bank Challenge #2, $1 ice cream</t>
  </si>
  <si>
    <t>Jewish Heritage Night, Family Day</t>
  </si>
  <si>
    <t>Jackie Robinson Ballpark Heritage Night, Team Photo Giveaway, Pregame Autograph Session, Ladies Night, Kids Run Bases</t>
  </si>
  <si>
    <t>Family day, Fan Appreciation Night, Hat Giveaway</t>
  </si>
  <si>
    <t>Belly Buster BBQ</t>
  </si>
  <si>
    <t>Giveaway</t>
  </si>
  <si>
    <t>Web Wednesday (discount tix for going to team's website)</t>
  </si>
  <si>
    <t>Junior Jays</t>
  </si>
  <si>
    <t>Wing Fest and Food Drive, Thirsty Thursday</t>
  </si>
  <si>
    <t>Green Day, Happy Hour</t>
  </si>
  <si>
    <t>Scout Sleepover and D12 celebration, Junior Jays</t>
  </si>
  <si>
    <t>Bark in the Park, Junior Jays</t>
  </si>
  <si>
    <t>Mascot Night, Junior Jays</t>
  </si>
  <si>
    <t>Fireworks, Junior Jays</t>
  </si>
  <si>
    <t>Family day</t>
  </si>
  <si>
    <t>Super Heroes Night, Thirsty Thursday</t>
  </si>
  <si>
    <t>Fan Appreciation Night and Fireworks Show, Junior Jays</t>
  </si>
  <si>
    <t>Season Ticket BBQ, Family Day</t>
  </si>
  <si>
    <t>Fireworks, Happy Hour ($1 soda, beer, freee hot dogs)</t>
  </si>
  <si>
    <t>Mother Natue Special, Miracle Monday Club</t>
  </si>
  <si>
    <t>Kids Club, Buffett on the Berm</t>
  </si>
  <si>
    <t>Two for One</t>
  </si>
  <si>
    <t>Kids Club, Family Fun</t>
  </si>
  <si>
    <t>Miracle Monday Club</t>
  </si>
  <si>
    <t>Big Splash recreation day, Two for One</t>
  </si>
  <si>
    <t>Flight to Nowhere night, Happy Hour</t>
  </si>
  <si>
    <t>Kids  Club, Family Fun</t>
  </si>
  <si>
    <t>Two for ONe</t>
  </si>
  <si>
    <t>Kids Club, Family FUn</t>
  </si>
  <si>
    <t>$1 Hot Dog Night, 2 for 1 tickets with Ledger coupon</t>
  </si>
  <si>
    <t>Thunderstick giveaway, kids eat free</t>
  </si>
  <si>
    <t>$1 Hot Dog, 2 for 1 with coupon</t>
  </si>
  <si>
    <t>Wednesday: Wacky Wednesday ($1 Pepsi &amp; Budweiser), silver sluggers</t>
  </si>
  <si>
    <t>Sunday: Family Fun Day, 2 for 1 coronas</t>
  </si>
  <si>
    <t>Fireworks, scratch off giveaway, Lou Gehrig figurine, "Luckiest Man Alive" scratchoff and chance to win Lou Gehrig giveaway, Happy Hour</t>
  </si>
  <si>
    <t>two for Tuesday, bingo, kraft singles</t>
  </si>
  <si>
    <t>$1 beer, soda, teacher appreciation night, silver sluggers</t>
  </si>
  <si>
    <t>Schedule poster giveaway, Facebook Friday ($2 admission to friends), Happy Hour</t>
  </si>
  <si>
    <t>Tote bag giveaway, Central Ybor Night, Ladies Night, Blues Crews Night</t>
  </si>
  <si>
    <t>TBO.com website Wednesday</t>
  </si>
  <si>
    <t>Wednesday: TBO.com website Wednesday (visit TBO.com for admission discounts)</t>
  </si>
  <si>
    <t>Tuesday: Central Ybor Night, Ladies Night, Blues Crew Night (Bring Central Ybor magazine coupon for 2 for 1 admisson)</t>
  </si>
  <si>
    <t>key ring giveaway, Facebook Friday, Happy Hour</t>
  </si>
  <si>
    <t>Family Day, Family Packs, Kids Post game Fun</t>
  </si>
  <si>
    <t>Sunday: Family Day, Family 4 Pack, Kids Post Game Fun (4 tickets, 4 hot dogs, 4 sodas, 4 chips for $24)</t>
  </si>
  <si>
    <t>Tampa Tribune Night, College Night</t>
  </si>
  <si>
    <t>Jorge Posado giveaway, Catholic Schools Night, Facebook Fridays, Happy Hour</t>
  </si>
  <si>
    <t>Pepsi Little League Day, Pepsi pins, Family Fun Day, Family Packs, Kids Post Game Fun</t>
  </si>
  <si>
    <t>Central Ybor Night, Ladies Night, Blues Crew Night</t>
  </si>
  <si>
    <t>T-shirt giveaway, facebook fridays, happy Hour</t>
  </si>
  <si>
    <t>Bill Currie Ford Night, Facebook Friday, happy hour</t>
  </si>
  <si>
    <t>Jason Giambi bat giveaway, central ybor night, ladies night, blues crews night</t>
  </si>
  <si>
    <t>Family Fun day, Family Packs, Kids Post game fun</t>
  </si>
  <si>
    <t>Card Set Giveaway, central ybor night, ladies night, blues crews night</t>
  </si>
  <si>
    <t>30th anniversary pin giveaway, belly buster</t>
  </si>
  <si>
    <t>Water bottle giveaway, central ybor night, ladies night, blues crews night</t>
  </si>
  <si>
    <t>tbo.com website wednesday</t>
  </si>
  <si>
    <t>belly buster</t>
  </si>
  <si>
    <t>central ybor night, ladies night, blues crew night</t>
  </si>
  <si>
    <t>tampa tribune night, college night</t>
  </si>
  <si>
    <t>Fireworks! Facebook fridays, happy hour</t>
  </si>
  <si>
    <t>Assorted baseball cards giveaway, central ybor night, ladies night, blues crew night</t>
  </si>
  <si>
    <t>All star bat giveaway, facebook Friday, happy hour</t>
  </si>
  <si>
    <t>Tampa Bay Federal Credit Union Night, Baseball America Magazine giveaway, facebook Friday, happy hour</t>
  </si>
  <si>
    <t>Blue's birthday celebration, Blue's baseball card giveaway, facebook fridays, happy hour</t>
  </si>
  <si>
    <t>Plush racecar giveaway, central ybor night, ladies night, blues crew night</t>
  </si>
  <si>
    <t>Bag giveaway, central ybor night, ladies night, blues crew night</t>
  </si>
  <si>
    <t>Lunch box giveaway, tampa tribune night, college night</t>
  </si>
  <si>
    <t>Light switch cover giveaway, facebook fridays, happy hour</t>
  </si>
  <si>
    <t>Tuesday: Two for One (2 for 1 tickets, beers, hot dogs, sodas)</t>
  </si>
  <si>
    <t>Monday: Miracle Monday Club (just membership, no special perks during games)</t>
  </si>
  <si>
    <t>Mini Tees</t>
  </si>
  <si>
    <t>Kids Club, Premium Packs</t>
  </si>
  <si>
    <t>$2 Tuesday, Free Admission for Lil' Anglers</t>
  </si>
  <si>
    <t>Wet n Wack 2, Kids Club, Premium Packs</t>
  </si>
  <si>
    <t>Wet n Wacky 3, Kids Club, Premium Packs</t>
  </si>
  <si>
    <t>Rockledge, FL</t>
  </si>
  <si>
    <t>Month</t>
  </si>
  <si>
    <t>April</t>
  </si>
  <si>
    <t>May</t>
  </si>
  <si>
    <t>June</t>
  </si>
  <si>
    <t>July</t>
  </si>
  <si>
    <t>August</t>
  </si>
  <si>
    <t>September</t>
  </si>
  <si>
    <t>Clear</t>
  </si>
  <si>
    <t>Cloudy</t>
  </si>
  <si>
    <t>capacity</t>
  </si>
  <si>
    <t>percap</t>
  </si>
  <si>
    <t>runsave</t>
  </si>
  <si>
    <t>winpct</t>
  </si>
  <si>
    <t>food</t>
  </si>
  <si>
    <t>beer</t>
  </si>
  <si>
    <t>merch</t>
  </si>
  <si>
    <t>free</t>
  </si>
  <si>
    <t>concert</t>
  </si>
  <si>
    <t>athapp</t>
  </si>
  <si>
    <t>other</t>
  </si>
  <si>
    <t>theme</t>
  </si>
  <si>
    <t>college</t>
  </si>
  <si>
    <t>religious</t>
  </si>
  <si>
    <t>ppdh1</t>
  </si>
  <si>
    <t>ppdh2</t>
  </si>
  <si>
    <t>schdh1</t>
  </si>
  <si>
    <t>schdh2</t>
  </si>
  <si>
    <t>open</t>
  </si>
  <si>
    <t>scout</t>
  </si>
  <si>
    <t>dogs</t>
  </si>
  <si>
    <t>pop</t>
  </si>
  <si>
    <t>inc</t>
  </si>
  <si>
    <t>ptcloud</t>
  </si>
  <si>
    <t>Marauders</t>
  </si>
  <si>
    <t>Yankees</t>
  </si>
  <si>
    <t>Mets</t>
  </si>
  <si>
    <t>Tigers</t>
  </si>
  <si>
    <t>Hammerheads</t>
  </si>
  <si>
    <t>Manatees</t>
  </si>
  <si>
    <t>Cardinals</t>
  </si>
  <si>
    <t>Threshers</t>
  </si>
  <si>
    <t>Jays</t>
  </si>
  <si>
    <t>Turtugas</t>
  </si>
  <si>
    <t>Miracle</t>
  </si>
  <si>
    <t>StoneCrabs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</si>
</sst>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_(&quot;$&quot;* #,##0_);_(&quot;$&quot;* \(#,##0\);_(&quot;$&quot;* &quot;-&quot;??_);_(@_)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indexed="36"/>
      <name val="Calibri"/>
      <family val="2"/>
    </font>
    <font>
      <sz val="8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0" fontId="0" fillId="2" borderId="0" xfId="0" applyFill="1"/>
    <xf numFmtId="164" fontId="1" fillId="0" borderId="0" xfId="0" applyNumberFormat="1" applyFont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0" fontId="4" fillId="5" borderId="0" xfId="0" applyFont="1" applyFill="1"/>
    <xf numFmtId="0" fontId="6" fillId="4" borderId="0" xfId="0" applyFont="1" applyFill="1"/>
    <xf numFmtId="0" fontId="0" fillId="0" borderId="0" xfId="0" applyFill="1"/>
    <xf numFmtId="164" fontId="0" fillId="0" borderId="0" xfId="0" applyNumberFormat="1" applyFont="1"/>
    <xf numFmtId="0" fontId="0" fillId="0" borderId="0" xfId="0" applyFont="1"/>
    <xf numFmtId="0" fontId="4" fillId="0" borderId="0" xfId="0" applyFont="1" applyFill="1"/>
    <xf numFmtId="0" fontId="0" fillId="4" borderId="0" xfId="0" applyFont="1" applyFill="1"/>
    <xf numFmtId="20" fontId="0" fillId="0" borderId="0" xfId="0" applyNumberFormat="1" applyFont="1"/>
    <xf numFmtId="0" fontId="0" fillId="2" borderId="0" xfId="0" applyFont="1" applyFill="1"/>
    <xf numFmtId="3" fontId="0" fillId="0" borderId="0" xfId="0" applyNumberFormat="1" applyFont="1"/>
    <xf numFmtId="3" fontId="0" fillId="0" borderId="0" xfId="0" applyNumberFormat="1"/>
    <xf numFmtId="44" fontId="1" fillId="0" borderId="0" xfId="2" applyFont="1"/>
    <xf numFmtId="44" fontId="0" fillId="0" borderId="0" xfId="2" applyFont="1"/>
    <xf numFmtId="165" fontId="0" fillId="0" borderId="0" xfId="2" applyNumberFormat="1" applyFont="1"/>
    <xf numFmtId="0" fontId="0" fillId="0" borderId="0" xfId="0" applyNumberFormat="1" applyFont="1"/>
    <xf numFmtId="0" fontId="6" fillId="0" borderId="0" xfId="0" applyFont="1" applyFill="1"/>
    <xf numFmtId="0" fontId="0" fillId="0" borderId="0" xfId="0" applyFont="1" applyFill="1"/>
    <xf numFmtId="3" fontId="8" fillId="0" borderId="0" xfId="0" applyNumberFormat="1" applyFont="1"/>
    <xf numFmtId="165" fontId="8" fillId="0" borderId="0" xfId="2" applyNumberFormat="1" applyFont="1"/>
    <xf numFmtId="164" fontId="0" fillId="0" borderId="0" xfId="0" applyNumberFormat="1"/>
    <xf numFmtId="166" fontId="1" fillId="0" borderId="0" xfId="1" applyNumberFormat="1" applyFont="1"/>
    <xf numFmtId="166" fontId="0" fillId="0" borderId="0" xfId="1" applyNumberFormat="1" applyFont="1"/>
    <xf numFmtId="0" fontId="10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8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5703125" bestFit="1" customWidth="1"/>
    <col min="2" max="2" width="24.140625" bestFit="1" customWidth="1"/>
    <col min="3" max="3" width="23.140625" customWidth="1"/>
    <col min="4" max="4" width="14.28515625" customWidth="1"/>
    <col min="8" max="9" width="13.28515625" customWidth="1"/>
    <col min="10" max="17" width="4.7109375" customWidth="1"/>
    <col min="30" max="30" width="6.85546875" customWidth="1"/>
    <col min="36" max="36" width="10.28515625" customWidth="1"/>
    <col min="39" max="39" width="11.5703125" style="34" bestFit="1" customWidth="1"/>
  </cols>
  <sheetData>
    <row r="1" spans="1:53" x14ac:dyDescent="0.25">
      <c r="A1" s="1" t="s">
        <v>438</v>
      </c>
      <c r="B1" s="37" t="s">
        <v>470</v>
      </c>
      <c r="C1" s="1" t="s">
        <v>661</v>
      </c>
      <c r="D1" s="1" t="s">
        <v>663</v>
      </c>
      <c r="E1" s="1" t="s">
        <v>664</v>
      </c>
      <c r="F1" s="1" t="s">
        <v>4</v>
      </c>
      <c r="G1" s="1" t="s">
        <v>6</v>
      </c>
      <c r="H1" s="1" t="s">
        <v>10</v>
      </c>
      <c r="I1" s="1" t="s">
        <v>662</v>
      </c>
      <c r="J1" s="1" t="s">
        <v>518</v>
      </c>
      <c r="K1" s="1" t="s">
        <v>524</v>
      </c>
      <c r="L1" s="1" t="s">
        <v>525</v>
      </c>
      <c r="M1" s="1" t="s">
        <v>526</v>
      </c>
      <c r="N1" s="1" t="s">
        <v>527</v>
      </c>
      <c r="O1" s="1" t="s">
        <v>528</v>
      </c>
      <c r="P1" s="1" t="s">
        <v>529</v>
      </c>
      <c r="Q1" s="1" t="s">
        <v>530</v>
      </c>
      <c r="R1" s="1" t="s">
        <v>665</v>
      </c>
      <c r="S1" s="1" t="s">
        <v>666</v>
      </c>
      <c r="T1" s="1" t="s">
        <v>667</v>
      </c>
      <c r="U1" s="1" t="s">
        <v>668</v>
      </c>
      <c r="V1" s="1" t="s">
        <v>297</v>
      </c>
      <c r="W1" s="1" t="s">
        <v>669</v>
      </c>
      <c r="X1" s="1" t="s">
        <v>448</v>
      </c>
      <c r="Y1" s="1" t="s">
        <v>449</v>
      </c>
      <c r="Z1" s="1" t="s">
        <v>670</v>
      </c>
      <c r="AA1" s="1" t="s">
        <v>671</v>
      </c>
      <c r="AB1" s="1" t="s">
        <v>672</v>
      </c>
      <c r="AC1" s="1" t="s">
        <v>673</v>
      </c>
      <c r="AD1" s="1" t="s">
        <v>674</v>
      </c>
      <c r="AE1" s="1" t="s">
        <v>675</v>
      </c>
      <c r="AF1" s="1" t="s">
        <v>676</v>
      </c>
      <c r="AG1" s="1" t="s">
        <v>677</v>
      </c>
      <c r="AH1" s="1" t="s">
        <v>678</v>
      </c>
      <c r="AI1" s="1" t="s">
        <v>679</v>
      </c>
      <c r="AJ1" s="1" t="s">
        <v>680</v>
      </c>
      <c r="AK1" s="1" t="s">
        <v>681</v>
      </c>
      <c r="AL1" s="1" t="s">
        <v>682</v>
      </c>
      <c r="AM1" s="33" t="s">
        <v>683</v>
      </c>
      <c r="AN1" s="35" t="s">
        <v>652</v>
      </c>
      <c r="AO1" s="35" t="s">
        <v>653</v>
      </c>
      <c r="AP1" s="35" t="s">
        <v>654</v>
      </c>
      <c r="AQ1" s="35" t="s">
        <v>655</v>
      </c>
      <c r="AR1" s="35" t="s">
        <v>656</v>
      </c>
      <c r="AS1" s="35" t="s">
        <v>657</v>
      </c>
      <c r="AT1" s="35" t="s">
        <v>658</v>
      </c>
      <c r="AU1" s="35" t="s">
        <v>659</v>
      </c>
      <c r="AV1" s="35" t="s">
        <v>660</v>
      </c>
      <c r="AW1" s="35" t="s">
        <v>119</v>
      </c>
      <c r="AX1" s="35" t="s">
        <v>684</v>
      </c>
      <c r="AY1" s="35" t="s">
        <v>91</v>
      </c>
      <c r="AZ1" s="35" t="s">
        <v>37</v>
      </c>
      <c r="BA1" s="35" t="s">
        <v>196</v>
      </c>
    </row>
    <row r="2" spans="1:53" x14ac:dyDescent="0.25">
      <c r="A2">
        <v>2</v>
      </c>
      <c r="B2" s="36" t="s">
        <v>696</v>
      </c>
      <c r="C2">
        <v>7000</v>
      </c>
      <c r="D2">
        <v>13</v>
      </c>
      <c r="E2">
        <v>0</v>
      </c>
      <c r="F2">
        <v>70</v>
      </c>
      <c r="G2">
        <v>8</v>
      </c>
      <c r="H2">
        <v>7116</v>
      </c>
      <c r="I2">
        <v>1.0165714285714287</v>
      </c>
      <c r="J2">
        <v>5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46451</v>
      </c>
      <c r="AM2" s="34">
        <v>23632</v>
      </c>
      <c r="AN2">
        <v>4</v>
      </c>
      <c r="AO2">
        <f>+IF(AN2=4,1,0)</f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4</v>
      </c>
      <c r="B3" s="36" t="s">
        <v>696</v>
      </c>
      <c r="C3">
        <v>7000</v>
      </c>
      <c r="D3">
        <v>12.666666666666666</v>
      </c>
      <c r="E3">
        <v>0</v>
      </c>
      <c r="F3">
        <v>77</v>
      </c>
      <c r="G3">
        <v>9</v>
      </c>
      <c r="H3">
        <v>4025</v>
      </c>
      <c r="I3">
        <v>0.57499999999999996</v>
      </c>
      <c r="J3">
        <v>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46451</v>
      </c>
      <c r="AM3" s="34">
        <v>23632</v>
      </c>
      <c r="AN3">
        <v>4</v>
      </c>
      <c r="AO3">
        <f t="shared" ref="AO3:AO66" si="0">+IF(AN3=4,1,0)</f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5">
      <c r="A4">
        <v>12</v>
      </c>
      <c r="B4" s="36" t="s">
        <v>696</v>
      </c>
      <c r="C4">
        <v>7000</v>
      </c>
      <c r="D4">
        <v>10.181818181818182</v>
      </c>
      <c r="E4">
        <v>0.36363636363636365</v>
      </c>
      <c r="F4">
        <v>77</v>
      </c>
      <c r="G4">
        <v>10</v>
      </c>
      <c r="H4">
        <v>1954</v>
      </c>
      <c r="I4">
        <v>0.27914285714285714</v>
      </c>
      <c r="J4">
        <v>3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46451</v>
      </c>
      <c r="AM4" s="34">
        <v>23632</v>
      </c>
      <c r="AN4">
        <v>4</v>
      </c>
      <c r="AO4">
        <f t="shared" si="0"/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5">
      <c r="A5">
        <v>13</v>
      </c>
      <c r="B5" s="36" t="s">
        <v>696</v>
      </c>
      <c r="C5">
        <v>7000</v>
      </c>
      <c r="D5">
        <v>10.25</v>
      </c>
      <c r="E5">
        <v>0.41666666666666669</v>
      </c>
      <c r="F5">
        <v>79</v>
      </c>
      <c r="G5">
        <v>14</v>
      </c>
      <c r="H5">
        <v>1541</v>
      </c>
      <c r="I5">
        <v>0.22014285714285714</v>
      </c>
      <c r="J5">
        <v>4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46451</v>
      </c>
      <c r="AM5" s="34">
        <v>23632</v>
      </c>
      <c r="AN5">
        <v>4</v>
      </c>
      <c r="AO5">
        <f t="shared" si="0"/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>
        <v>14</v>
      </c>
      <c r="B6" s="36" t="s">
        <v>696</v>
      </c>
      <c r="C6">
        <v>7000</v>
      </c>
      <c r="D6">
        <v>9.6923076923076916</v>
      </c>
      <c r="E6">
        <v>0.46153846153846156</v>
      </c>
      <c r="F6">
        <v>79</v>
      </c>
      <c r="G6">
        <v>11</v>
      </c>
      <c r="H6">
        <v>2103</v>
      </c>
      <c r="I6">
        <v>0.30042857142857143</v>
      </c>
      <c r="J6">
        <v>5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46451</v>
      </c>
      <c r="AM6" s="34">
        <v>23632</v>
      </c>
      <c r="AN6">
        <v>4</v>
      </c>
      <c r="AO6">
        <f t="shared" si="0"/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</row>
    <row r="7" spans="1:53" x14ac:dyDescent="0.25">
      <c r="A7">
        <v>15</v>
      </c>
      <c r="B7" s="36" t="s">
        <v>696</v>
      </c>
      <c r="C7">
        <v>7000</v>
      </c>
      <c r="D7">
        <v>9.2857142857142865</v>
      </c>
      <c r="E7">
        <v>0.5</v>
      </c>
      <c r="F7">
        <v>87</v>
      </c>
      <c r="G7">
        <v>13</v>
      </c>
      <c r="H7">
        <v>3002</v>
      </c>
      <c r="I7">
        <v>0.42885714285714288</v>
      </c>
      <c r="J7">
        <v>6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46451</v>
      </c>
      <c r="AM7" s="34">
        <v>23632</v>
      </c>
      <c r="AN7">
        <v>4</v>
      </c>
      <c r="AO7">
        <f t="shared" si="0"/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>
        <v>16</v>
      </c>
      <c r="B8" s="36" t="s">
        <v>696</v>
      </c>
      <c r="C8">
        <v>7000</v>
      </c>
      <c r="D8">
        <v>9.0666666666666664</v>
      </c>
      <c r="E8">
        <v>0.53333333333333333</v>
      </c>
      <c r="F8">
        <v>83</v>
      </c>
      <c r="G8">
        <v>15</v>
      </c>
      <c r="H8">
        <v>4816</v>
      </c>
      <c r="I8">
        <v>0.68799999999999994</v>
      </c>
      <c r="J8">
        <v>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46451</v>
      </c>
      <c r="AM8" s="34">
        <v>23632</v>
      </c>
      <c r="AN8">
        <v>4</v>
      </c>
      <c r="AO8">
        <f t="shared" si="0"/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>
        <v>17</v>
      </c>
      <c r="B9" s="36" t="s">
        <v>696</v>
      </c>
      <c r="C9">
        <v>7000</v>
      </c>
      <c r="D9">
        <v>8.8125</v>
      </c>
      <c r="E9">
        <v>0.5625</v>
      </c>
      <c r="F9">
        <v>89</v>
      </c>
      <c r="G9">
        <v>25</v>
      </c>
      <c r="H9">
        <v>2140</v>
      </c>
      <c r="I9">
        <v>0.30571428571428572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46451</v>
      </c>
      <c r="AM9" s="34">
        <v>23632</v>
      </c>
      <c r="AN9">
        <v>4</v>
      </c>
      <c r="AO9">
        <f t="shared" si="0"/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>
        <v>22</v>
      </c>
      <c r="B10" s="36" t="s">
        <v>696</v>
      </c>
      <c r="C10">
        <v>7000</v>
      </c>
      <c r="D10">
        <v>9</v>
      </c>
      <c r="E10">
        <v>0.61904761904761907</v>
      </c>
      <c r="F10">
        <v>80</v>
      </c>
      <c r="G10">
        <v>9</v>
      </c>
      <c r="H10">
        <v>2656</v>
      </c>
      <c r="I10">
        <v>0.37942857142857145</v>
      </c>
      <c r="J10">
        <v>6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46451</v>
      </c>
      <c r="AM10" s="34">
        <v>23632</v>
      </c>
      <c r="AN10">
        <v>5</v>
      </c>
      <c r="AO10">
        <f t="shared" si="0"/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</row>
    <row r="11" spans="1:53" x14ac:dyDescent="0.25">
      <c r="A11">
        <v>23</v>
      </c>
      <c r="B11" s="36" t="s">
        <v>696</v>
      </c>
      <c r="C11">
        <v>7000</v>
      </c>
      <c r="D11">
        <v>9.045454545454545</v>
      </c>
      <c r="E11">
        <v>0.59090909090909094</v>
      </c>
      <c r="F11">
        <v>83</v>
      </c>
      <c r="G11">
        <v>11</v>
      </c>
      <c r="H11">
        <v>3192</v>
      </c>
      <c r="I11">
        <v>0.45600000000000002</v>
      </c>
      <c r="J11">
        <v>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46451</v>
      </c>
      <c r="AM11" s="34">
        <v>23632</v>
      </c>
      <c r="AN11">
        <v>5</v>
      </c>
      <c r="AO11">
        <f t="shared" si="0"/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</row>
    <row r="12" spans="1:53" x14ac:dyDescent="0.25">
      <c r="A12">
        <v>28</v>
      </c>
      <c r="B12" s="36" t="s">
        <v>696</v>
      </c>
      <c r="C12">
        <v>7000</v>
      </c>
      <c r="D12">
        <v>9.481481481481481</v>
      </c>
      <c r="E12">
        <v>0.62962962962962965</v>
      </c>
      <c r="F12">
        <v>85</v>
      </c>
      <c r="G12">
        <v>13</v>
      </c>
      <c r="H12">
        <v>2309</v>
      </c>
      <c r="I12">
        <v>0.32985714285714285</v>
      </c>
      <c r="J12">
        <v>5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46451</v>
      </c>
      <c r="AM12" s="34">
        <v>23632</v>
      </c>
      <c r="AN12">
        <v>5</v>
      </c>
      <c r="AO12">
        <f t="shared" si="0"/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>
        <v>29</v>
      </c>
      <c r="B13" s="36" t="s">
        <v>696</v>
      </c>
      <c r="C13">
        <v>7000</v>
      </c>
      <c r="D13">
        <v>9.3214285714285712</v>
      </c>
      <c r="E13">
        <v>0.6071428571428571</v>
      </c>
      <c r="F13">
        <v>85</v>
      </c>
      <c r="G13">
        <v>13</v>
      </c>
      <c r="H13">
        <v>2794</v>
      </c>
      <c r="I13">
        <v>0.39914285714285713</v>
      </c>
      <c r="J13">
        <v>6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46451</v>
      </c>
      <c r="AM13" s="34">
        <v>23632</v>
      </c>
      <c r="AN13">
        <v>5</v>
      </c>
      <c r="AO13">
        <f t="shared" si="0"/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5">
      <c r="A14">
        <v>30</v>
      </c>
      <c r="B14" s="36" t="s">
        <v>696</v>
      </c>
      <c r="C14">
        <v>7000</v>
      </c>
      <c r="D14">
        <v>9.3793103448275854</v>
      </c>
      <c r="E14">
        <v>0.58620689655172409</v>
      </c>
      <c r="F14">
        <v>87</v>
      </c>
      <c r="G14">
        <v>13</v>
      </c>
      <c r="H14">
        <v>5016</v>
      </c>
      <c r="I14">
        <v>0.71657142857142853</v>
      </c>
      <c r="J14">
        <v>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46451</v>
      </c>
      <c r="AM14" s="34">
        <v>23632</v>
      </c>
      <c r="AN14">
        <v>5</v>
      </c>
      <c r="AO14">
        <f t="shared" si="0"/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5">
      <c r="A15">
        <v>31</v>
      </c>
      <c r="B15" s="36" t="s">
        <v>696</v>
      </c>
      <c r="C15">
        <v>7000</v>
      </c>
      <c r="D15">
        <v>9.4333333333333336</v>
      </c>
      <c r="E15">
        <v>0.56666666666666665</v>
      </c>
      <c r="F15">
        <v>90</v>
      </c>
      <c r="G15">
        <v>12</v>
      </c>
      <c r="H15">
        <v>1659</v>
      </c>
      <c r="I15">
        <v>0.23699999999999999</v>
      </c>
      <c r="J15">
        <v>2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46451</v>
      </c>
      <c r="AM15" s="34">
        <v>23632</v>
      </c>
      <c r="AN15">
        <v>5</v>
      </c>
      <c r="AO15">
        <f t="shared" si="0"/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</row>
    <row r="16" spans="1:53" x14ac:dyDescent="0.25">
      <c r="A16">
        <v>32</v>
      </c>
      <c r="B16" s="36" t="s">
        <v>696</v>
      </c>
      <c r="C16">
        <v>7000</v>
      </c>
      <c r="D16">
        <v>9.2903225806451619</v>
      </c>
      <c r="E16">
        <v>0.58064516129032262</v>
      </c>
      <c r="F16">
        <v>80</v>
      </c>
      <c r="G16">
        <v>19</v>
      </c>
      <c r="H16">
        <v>1552</v>
      </c>
      <c r="I16">
        <v>0.22171428571428572</v>
      </c>
      <c r="J16">
        <v>3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46451</v>
      </c>
      <c r="AM16" s="34">
        <v>23632</v>
      </c>
      <c r="AN16">
        <v>5</v>
      </c>
      <c r="AO16">
        <f t="shared" si="0"/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</row>
    <row r="17" spans="1:53" x14ac:dyDescent="0.25">
      <c r="A17">
        <v>36</v>
      </c>
      <c r="B17" s="36" t="s">
        <v>696</v>
      </c>
      <c r="C17">
        <v>7000</v>
      </c>
      <c r="D17">
        <v>8.6571428571428566</v>
      </c>
      <c r="E17">
        <v>0.54285714285714282</v>
      </c>
      <c r="F17">
        <v>79</v>
      </c>
      <c r="G17">
        <v>8</v>
      </c>
      <c r="H17">
        <v>2196</v>
      </c>
      <c r="I17">
        <v>0.31371428571428572</v>
      </c>
      <c r="J17">
        <v>3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46451</v>
      </c>
      <c r="AM17" s="34">
        <v>23632</v>
      </c>
      <c r="AN17">
        <v>5</v>
      </c>
      <c r="AO17">
        <f t="shared" si="0"/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</row>
    <row r="18" spans="1:53" x14ac:dyDescent="0.25">
      <c r="A18">
        <v>37</v>
      </c>
      <c r="B18" s="36" t="s">
        <v>696</v>
      </c>
      <c r="C18">
        <v>7000</v>
      </c>
      <c r="D18">
        <v>8.5</v>
      </c>
      <c r="E18">
        <v>0.55555555555555558</v>
      </c>
      <c r="F18">
        <v>69</v>
      </c>
      <c r="G18">
        <v>5</v>
      </c>
      <c r="H18">
        <v>2402</v>
      </c>
      <c r="I18">
        <v>0.34314285714285714</v>
      </c>
      <c r="J18">
        <v>4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46451</v>
      </c>
      <c r="AM18" s="34">
        <v>23632</v>
      </c>
      <c r="AN18">
        <v>5</v>
      </c>
      <c r="AO18">
        <f t="shared" si="0"/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3" x14ac:dyDescent="0.25">
      <c r="A19">
        <v>38</v>
      </c>
      <c r="B19" s="36" t="s">
        <v>696</v>
      </c>
      <c r="C19">
        <v>7000</v>
      </c>
      <c r="D19">
        <v>8.6486486486486491</v>
      </c>
      <c r="E19">
        <v>0.54054054054054057</v>
      </c>
      <c r="F19">
        <v>79</v>
      </c>
      <c r="G19">
        <v>18</v>
      </c>
      <c r="H19">
        <v>2728</v>
      </c>
      <c r="I19">
        <v>0.38971428571428574</v>
      </c>
      <c r="J19">
        <v>5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46451</v>
      </c>
      <c r="AM19" s="34">
        <v>23632</v>
      </c>
      <c r="AN19">
        <v>5</v>
      </c>
      <c r="AO19">
        <f t="shared" si="0"/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</row>
    <row r="20" spans="1:53" x14ac:dyDescent="0.25">
      <c r="A20">
        <v>39</v>
      </c>
      <c r="B20" s="36" t="s">
        <v>696</v>
      </c>
      <c r="C20">
        <v>7000</v>
      </c>
      <c r="D20">
        <v>8.5526315789473681</v>
      </c>
      <c r="E20">
        <v>0.55263157894736847</v>
      </c>
      <c r="F20">
        <v>82</v>
      </c>
      <c r="G20">
        <v>11</v>
      </c>
      <c r="H20">
        <v>6051</v>
      </c>
      <c r="I20">
        <v>0.86442857142857144</v>
      </c>
      <c r="J20">
        <v>6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46451</v>
      </c>
      <c r="AM20" s="34">
        <v>23632</v>
      </c>
      <c r="AN20">
        <v>5</v>
      </c>
      <c r="AO20">
        <f t="shared" si="0"/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25">
      <c r="A21">
        <v>41</v>
      </c>
      <c r="B21" s="36" t="s">
        <v>696</v>
      </c>
      <c r="C21">
        <v>7000</v>
      </c>
      <c r="D21">
        <v>8.3249999999999993</v>
      </c>
      <c r="E21">
        <v>0.52500000000000002</v>
      </c>
      <c r="F21">
        <v>78</v>
      </c>
      <c r="G21">
        <v>14</v>
      </c>
      <c r="H21">
        <v>3375</v>
      </c>
      <c r="I21">
        <v>0.48214285714285715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46451</v>
      </c>
      <c r="AM21" s="34">
        <v>23632</v>
      </c>
      <c r="AN21">
        <v>5</v>
      </c>
      <c r="AO21">
        <f t="shared" si="0"/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>
        <v>50</v>
      </c>
      <c r="B22" s="36" t="s">
        <v>696</v>
      </c>
      <c r="C22">
        <v>7000</v>
      </c>
      <c r="D22">
        <v>8.4897959183673475</v>
      </c>
      <c r="E22">
        <v>0.53061224489795922</v>
      </c>
      <c r="F22">
        <v>79</v>
      </c>
      <c r="G22">
        <v>8</v>
      </c>
      <c r="H22">
        <v>2173</v>
      </c>
      <c r="I22">
        <v>0.31042857142857144</v>
      </c>
      <c r="J22">
        <v>4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46451</v>
      </c>
      <c r="AM22" s="34">
        <v>23632</v>
      </c>
      <c r="AN22">
        <v>6</v>
      </c>
      <c r="AO22">
        <f t="shared" si="0"/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</row>
    <row r="23" spans="1:53" x14ac:dyDescent="0.25">
      <c r="A23">
        <v>51</v>
      </c>
      <c r="B23" s="36" t="s">
        <v>696</v>
      </c>
      <c r="C23">
        <v>7000</v>
      </c>
      <c r="D23">
        <v>8.5</v>
      </c>
      <c r="E23">
        <v>0.52</v>
      </c>
      <c r="F23">
        <v>85</v>
      </c>
      <c r="G23">
        <v>10</v>
      </c>
      <c r="H23">
        <v>2403</v>
      </c>
      <c r="I23">
        <v>0.34328571428571431</v>
      </c>
      <c r="J23">
        <v>5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46451</v>
      </c>
      <c r="AM23" s="34">
        <v>23632</v>
      </c>
      <c r="AN23">
        <v>6</v>
      </c>
      <c r="AO23">
        <f t="shared" si="0"/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</row>
    <row r="24" spans="1:53" x14ac:dyDescent="0.25">
      <c r="A24">
        <v>52</v>
      </c>
      <c r="B24" s="36" t="s">
        <v>696</v>
      </c>
      <c r="C24">
        <v>7000</v>
      </c>
      <c r="D24">
        <v>8.4705882352941178</v>
      </c>
      <c r="E24">
        <v>0.50980392156862742</v>
      </c>
      <c r="F24">
        <v>82</v>
      </c>
      <c r="G24">
        <v>10</v>
      </c>
      <c r="H24">
        <v>4431</v>
      </c>
      <c r="I24">
        <v>0.63300000000000001</v>
      </c>
      <c r="J24">
        <v>6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46451</v>
      </c>
      <c r="AM24" s="34">
        <v>23632</v>
      </c>
      <c r="AN24">
        <v>6</v>
      </c>
      <c r="AO24">
        <f t="shared" si="0"/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>
        <v>53</v>
      </c>
      <c r="B25" s="36" t="s">
        <v>696</v>
      </c>
      <c r="C25">
        <v>7000</v>
      </c>
      <c r="D25">
        <v>8.5384615384615383</v>
      </c>
      <c r="E25">
        <v>0.51923076923076927</v>
      </c>
      <c r="F25">
        <v>82</v>
      </c>
      <c r="G25">
        <v>10</v>
      </c>
      <c r="H25">
        <v>2861</v>
      </c>
      <c r="I25">
        <v>0.4087142857142857</v>
      </c>
      <c r="J25">
        <v>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46451</v>
      </c>
      <c r="AM25" s="34">
        <v>23632</v>
      </c>
      <c r="AN25">
        <v>6</v>
      </c>
      <c r="AO25">
        <f t="shared" si="0"/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25">
      <c r="A26">
        <v>58</v>
      </c>
      <c r="B26" s="36" t="s">
        <v>696</v>
      </c>
      <c r="C26">
        <v>7000</v>
      </c>
      <c r="D26">
        <v>8.2631578947368425</v>
      </c>
      <c r="E26">
        <v>0.54385964912280704</v>
      </c>
      <c r="F26">
        <v>91</v>
      </c>
      <c r="G26">
        <v>11</v>
      </c>
      <c r="H26">
        <v>2317</v>
      </c>
      <c r="I26">
        <v>0.33100000000000002</v>
      </c>
      <c r="J26">
        <v>5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46451</v>
      </c>
      <c r="AM26" s="34">
        <v>23632</v>
      </c>
      <c r="AN26">
        <v>6</v>
      </c>
      <c r="AO26">
        <f t="shared" si="0"/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</row>
    <row r="27" spans="1:53" x14ac:dyDescent="0.25">
      <c r="A27">
        <v>59</v>
      </c>
      <c r="B27" s="36" t="s">
        <v>696</v>
      </c>
      <c r="C27">
        <v>7000</v>
      </c>
      <c r="D27">
        <v>8.3103448275862064</v>
      </c>
      <c r="E27">
        <v>0.53448275862068961</v>
      </c>
      <c r="F27">
        <v>91</v>
      </c>
      <c r="G27">
        <v>8</v>
      </c>
      <c r="H27">
        <v>3375</v>
      </c>
      <c r="I27">
        <v>0.48214285714285715</v>
      </c>
      <c r="J27">
        <v>6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46451</v>
      </c>
      <c r="AM27" s="34">
        <v>23632</v>
      </c>
      <c r="AN27">
        <v>6</v>
      </c>
      <c r="AO27">
        <f t="shared" si="0"/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</row>
    <row r="28" spans="1:53" x14ac:dyDescent="0.25">
      <c r="A28">
        <v>60</v>
      </c>
      <c r="B28" s="36" t="s">
        <v>696</v>
      </c>
      <c r="C28">
        <v>7000</v>
      </c>
      <c r="D28">
        <v>8.3559322033898304</v>
      </c>
      <c r="E28">
        <v>0.52542372881355937</v>
      </c>
      <c r="F28">
        <v>91</v>
      </c>
      <c r="G28">
        <v>14</v>
      </c>
      <c r="H28">
        <v>5306</v>
      </c>
      <c r="I28">
        <v>0.75800000000000001</v>
      </c>
      <c r="J28">
        <v>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46451</v>
      </c>
      <c r="AM28" s="34">
        <v>23632</v>
      </c>
      <c r="AN28">
        <v>6</v>
      </c>
      <c r="AO28">
        <f t="shared" si="0"/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</row>
    <row r="29" spans="1:53" x14ac:dyDescent="0.25">
      <c r="A29">
        <v>61</v>
      </c>
      <c r="B29" s="36" t="s">
        <v>696</v>
      </c>
      <c r="C29">
        <v>7000</v>
      </c>
      <c r="D29">
        <v>8.4666666666666668</v>
      </c>
      <c r="E29">
        <v>0.51666666666666672</v>
      </c>
      <c r="F29">
        <v>88</v>
      </c>
      <c r="G29">
        <v>9</v>
      </c>
      <c r="H29">
        <v>2178</v>
      </c>
      <c r="I29">
        <v>0.31114285714285717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46451</v>
      </c>
      <c r="AM29" s="34">
        <v>23632</v>
      </c>
      <c r="AN29">
        <v>6</v>
      </c>
      <c r="AO29">
        <f t="shared" si="0"/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</row>
    <row r="30" spans="1:53" x14ac:dyDescent="0.25">
      <c r="A30">
        <v>62</v>
      </c>
      <c r="B30" s="36" t="s">
        <v>696</v>
      </c>
      <c r="C30">
        <v>7000</v>
      </c>
      <c r="D30">
        <v>8.4262295081967213</v>
      </c>
      <c r="E30">
        <v>0.52459016393442626</v>
      </c>
      <c r="F30">
        <v>89</v>
      </c>
      <c r="G30">
        <v>13</v>
      </c>
      <c r="H30">
        <v>1543</v>
      </c>
      <c r="I30">
        <v>0.22042857142857142</v>
      </c>
      <c r="J30">
        <v>2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46451</v>
      </c>
      <c r="AM30" s="34">
        <v>23632</v>
      </c>
      <c r="AN30">
        <v>6</v>
      </c>
      <c r="AO30">
        <f t="shared" si="0"/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25">
      <c r="A31">
        <v>63</v>
      </c>
      <c r="B31" s="36" t="s">
        <v>696</v>
      </c>
      <c r="C31">
        <v>7000</v>
      </c>
      <c r="D31">
        <v>8.306451612903226</v>
      </c>
      <c r="E31">
        <v>0.532258064516129</v>
      </c>
      <c r="F31">
        <v>87</v>
      </c>
      <c r="G31">
        <v>11</v>
      </c>
      <c r="H31">
        <v>2430</v>
      </c>
      <c r="I31">
        <v>0.34714285714285714</v>
      </c>
      <c r="J31">
        <v>3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46451</v>
      </c>
      <c r="AM31" s="34">
        <v>23632</v>
      </c>
      <c r="AN31">
        <v>6</v>
      </c>
      <c r="AO31">
        <f t="shared" si="0"/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5">
      <c r="A32">
        <v>64</v>
      </c>
      <c r="B32" s="36" t="s">
        <v>696</v>
      </c>
      <c r="C32">
        <v>7000</v>
      </c>
      <c r="D32">
        <v>8.3333333333333339</v>
      </c>
      <c r="E32">
        <v>0.53968253968253965</v>
      </c>
      <c r="F32">
        <v>85</v>
      </c>
      <c r="G32">
        <v>7</v>
      </c>
      <c r="H32">
        <v>2189</v>
      </c>
      <c r="I32">
        <v>0.31271428571428572</v>
      </c>
      <c r="J32">
        <v>4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46451</v>
      </c>
      <c r="AM32" s="34">
        <v>23632</v>
      </c>
      <c r="AN32">
        <v>6</v>
      </c>
      <c r="AO32">
        <f t="shared" si="0"/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25">
      <c r="A33">
        <v>65</v>
      </c>
      <c r="B33" s="36" t="s">
        <v>696</v>
      </c>
      <c r="C33">
        <v>7000</v>
      </c>
      <c r="D33">
        <v>8.34375</v>
      </c>
      <c r="E33">
        <v>0.53125</v>
      </c>
      <c r="F33">
        <v>74</v>
      </c>
      <c r="G33">
        <v>7</v>
      </c>
      <c r="H33">
        <v>2203</v>
      </c>
      <c r="I33">
        <v>0.31471428571428572</v>
      </c>
      <c r="J33">
        <v>5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46451</v>
      </c>
      <c r="AM33" s="34">
        <v>23632</v>
      </c>
      <c r="AN33">
        <v>6</v>
      </c>
      <c r="AO33">
        <f t="shared" si="0"/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</row>
    <row r="34" spans="1:53" x14ac:dyDescent="0.25">
      <c r="A34">
        <v>74</v>
      </c>
      <c r="B34" s="36" t="s">
        <v>696</v>
      </c>
      <c r="C34">
        <v>7000</v>
      </c>
      <c r="D34">
        <v>8.493150684931507</v>
      </c>
      <c r="E34">
        <v>0.52054794520547942</v>
      </c>
      <c r="F34">
        <v>83</v>
      </c>
      <c r="G34">
        <v>18</v>
      </c>
      <c r="H34">
        <v>1688</v>
      </c>
      <c r="I34">
        <v>0.24114285714285713</v>
      </c>
      <c r="J34">
        <v>2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46451</v>
      </c>
      <c r="AM34" s="34">
        <v>23632</v>
      </c>
      <c r="AN34">
        <v>6</v>
      </c>
      <c r="AO34">
        <f t="shared" si="0"/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5">
      <c r="A35">
        <v>75</v>
      </c>
      <c r="B35" s="36" t="s">
        <v>696</v>
      </c>
      <c r="C35">
        <v>7000</v>
      </c>
      <c r="D35">
        <v>8.5540540540540544</v>
      </c>
      <c r="E35">
        <v>0.51351351351351349</v>
      </c>
      <c r="F35">
        <v>83</v>
      </c>
      <c r="G35">
        <v>8</v>
      </c>
      <c r="H35">
        <v>2251</v>
      </c>
      <c r="I35">
        <v>0.32157142857142856</v>
      </c>
      <c r="J35">
        <v>5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46451</v>
      </c>
      <c r="AM35" s="34">
        <v>23632</v>
      </c>
      <c r="AN35">
        <v>7</v>
      </c>
      <c r="AO35">
        <f t="shared" si="0"/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</row>
    <row r="36" spans="1:53" x14ac:dyDescent="0.25">
      <c r="A36">
        <v>76</v>
      </c>
      <c r="B36" s="36" t="s">
        <v>696</v>
      </c>
      <c r="C36">
        <v>7000</v>
      </c>
      <c r="D36">
        <v>8.48</v>
      </c>
      <c r="E36">
        <v>0.52</v>
      </c>
      <c r="F36">
        <v>81</v>
      </c>
      <c r="G36">
        <v>3</v>
      </c>
      <c r="H36">
        <v>2251</v>
      </c>
      <c r="I36">
        <v>0.32157142857142856</v>
      </c>
      <c r="J36">
        <v>5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46451</v>
      </c>
      <c r="AM36" s="34">
        <v>23632</v>
      </c>
      <c r="AN36">
        <v>7</v>
      </c>
      <c r="AO36">
        <f t="shared" si="0"/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5">
      <c r="A37">
        <v>78</v>
      </c>
      <c r="B37" s="36" t="s">
        <v>696</v>
      </c>
      <c r="C37">
        <v>7000</v>
      </c>
      <c r="D37">
        <v>8.4415584415584419</v>
      </c>
      <c r="E37">
        <v>0.51948051948051943</v>
      </c>
      <c r="F37">
        <v>86</v>
      </c>
      <c r="G37">
        <v>9</v>
      </c>
      <c r="H37">
        <v>7340</v>
      </c>
      <c r="I37">
        <v>1.0485714285714285</v>
      </c>
      <c r="J37">
        <v>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46451</v>
      </c>
      <c r="AM37" s="34">
        <v>23632</v>
      </c>
      <c r="AN37">
        <v>7</v>
      </c>
      <c r="AO37">
        <f t="shared" si="0"/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5">
      <c r="A38">
        <v>79</v>
      </c>
      <c r="B38" s="36" t="s">
        <v>696</v>
      </c>
      <c r="C38">
        <v>7000</v>
      </c>
      <c r="D38">
        <v>8.4230769230769234</v>
      </c>
      <c r="E38">
        <v>0.52564102564102566</v>
      </c>
      <c r="F38">
        <v>90</v>
      </c>
      <c r="G38">
        <v>12</v>
      </c>
      <c r="H38">
        <v>1628</v>
      </c>
      <c r="I38">
        <v>0.23257142857142857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46451</v>
      </c>
      <c r="AM38" s="34">
        <v>23632</v>
      </c>
      <c r="AN38">
        <v>7</v>
      </c>
      <c r="AO38">
        <f t="shared" si="0"/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</row>
    <row r="39" spans="1:53" x14ac:dyDescent="0.25">
      <c r="A39">
        <v>80</v>
      </c>
      <c r="B39" s="36" t="s">
        <v>696</v>
      </c>
      <c r="C39">
        <v>7000</v>
      </c>
      <c r="D39">
        <v>8.4556962025316462</v>
      </c>
      <c r="E39">
        <v>0.53164556962025311</v>
      </c>
      <c r="F39">
        <v>87</v>
      </c>
      <c r="G39">
        <v>9</v>
      </c>
      <c r="H39">
        <v>1512</v>
      </c>
      <c r="I39">
        <v>0.216</v>
      </c>
      <c r="J39">
        <v>2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46451</v>
      </c>
      <c r="AM39" s="34">
        <v>23632</v>
      </c>
      <c r="AN39">
        <v>7</v>
      </c>
      <c r="AO39">
        <f t="shared" si="0"/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</row>
    <row r="40" spans="1:53" x14ac:dyDescent="0.25">
      <c r="A40">
        <v>81</v>
      </c>
      <c r="B40" s="36" t="s">
        <v>696</v>
      </c>
      <c r="C40">
        <v>7000</v>
      </c>
      <c r="D40">
        <v>8.3874999999999993</v>
      </c>
      <c r="E40">
        <v>0.53749999999999998</v>
      </c>
      <c r="F40">
        <v>89</v>
      </c>
      <c r="G40">
        <v>12</v>
      </c>
      <c r="H40">
        <v>1769</v>
      </c>
      <c r="I40">
        <v>0.25271428571428572</v>
      </c>
      <c r="J40">
        <v>3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46451</v>
      </c>
      <c r="AM40" s="34">
        <v>23632</v>
      </c>
      <c r="AN40">
        <v>7</v>
      </c>
      <c r="AO40">
        <f t="shared" si="0"/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</row>
    <row r="41" spans="1:53" x14ac:dyDescent="0.25">
      <c r="A41">
        <v>88</v>
      </c>
      <c r="B41" s="36" t="s">
        <v>696</v>
      </c>
      <c r="C41">
        <v>7000</v>
      </c>
      <c r="D41">
        <v>8.4022988505747129</v>
      </c>
      <c r="E41">
        <v>0.54022988505747127</v>
      </c>
      <c r="F41">
        <v>82</v>
      </c>
      <c r="G41">
        <v>6</v>
      </c>
      <c r="H41">
        <v>1586</v>
      </c>
      <c r="I41">
        <v>0.22657142857142856</v>
      </c>
      <c r="J41">
        <v>4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46451</v>
      </c>
      <c r="AM41" s="34">
        <v>23632</v>
      </c>
      <c r="AN41">
        <v>7</v>
      </c>
      <c r="AO41">
        <f t="shared" si="0"/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5">
      <c r="A42">
        <v>89</v>
      </c>
      <c r="B42" s="36" t="s">
        <v>696</v>
      </c>
      <c r="C42">
        <v>7000</v>
      </c>
      <c r="D42">
        <v>8.3636363636363633</v>
      </c>
      <c r="E42">
        <v>0.54545454545454541</v>
      </c>
      <c r="F42">
        <v>83</v>
      </c>
      <c r="G42">
        <v>6</v>
      </c>
      <c r="H42">
        <v>2604</v>
      </c>
      <c r="I42">
        <v>0.372</v>
      </c>
      <c r="J42">
        <v>5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46451</v>
      </c>
      <c r="AM42" s="34">
        <v>23632</v>
      </c>
      <c r="AN42">
        <v>7</v>
      </c>
      <c r="AO42">
        <f t="shared" si="0"/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25">
      <c r="A43">
        <v>90</v>
      </c>
      <c r="B43" s="36" t="s">
        <v>696</v>
      </c>
      <c r="C43">
        <v>7000</v>
      </c>
      <c r="D43">
        <v>8.3370786516853936</v>
      </c>
      <c r="E43">
        <v>0.550561797752809</v>
      </c>
      <c r="F43">
        <v>91</v>
      </c>
      <c r="G43">
        <v>9</v>
      </c>
      <c r="H43">
        <v>3252</v>
      </c>
      <c r="I43">
        <v>0.46457142857142858</v>
      </c>
      <c r="J43">
        <v>6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46451</v>
      </c>
      <c r="AM43" s="34">
        <v>23632</v>
      </c>
      <c r="AN43">
        <v>7</v>
      </c>
      <c r="AO43">
        <f t="shared" si="0"/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</row>
    <row r="44" spans="1:53" x14ac:dyDescent="0.25">
      <c r="A44">
        <v>95</v>
      </c>
      <c r="B44" s="36" t="s">
        <v>696</v>
      </c>
      <c r="C44">
        <v>7000</v>
      </c>
      <c r="D44">
        <v>8.4787234042553195</v>
      </c>
      <c r="E44">
        <v>0.55319148936170215</v>
      </c>
      <c r="F44">
        <v>91</v>
      </c>
      <c r="G44">
        <v>11</v>
      </c>
      <c r="H44">
        <v>1605</v>
      </c>
      <c r="I44">
        <v>0.22928571428571429</v>
      </c>
      <c r="J44">
        <v>4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46451</v>
      </c>
      <c r="AM44" s="34">
        <v>23632</v>
      </c>
      <c r="AN44">
        <v>7</v>
      </c>
      <c r="AO44">
        <f t="shared" si="0"/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>
        <v>96</v>
      </c>
      <c r="B45" s="36" t="s">
        <v>696</v>
      </c>
      <c r="C45">
        <v>7000</v>
      </c>
      <c r="D45">
        <v>8.4421052631578952</v>
      </c>
      <c r="E45">
        <v>0.55789473684210522</v>
      </c>
      <c r="F45">
        <v>90</v>
      </c>
      <c r="G45">
        <v>12</v>
      </c>
      <c r="H45">
        <v>2649</v>
      </c>
      <c r="I45">
        <v>0.37842857142857145</v>
      </c>
      <c r="J45">
        <v>5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46451</v>
      </c>
      <c r="AM45" s="34">
        <v>23632</v>
      </c>
      <c r="AN45">
        <v>7</v>
      </c>
      <c r="AO45">
        <f t="shared" si="0"/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25">
      <c r="A46">
        <v>97</v>
      </c>
      <c r="B46" s="36" t="s">
        <v>696</v>
      </c>
      <c r="C46">
        <v>7000</v>
      </c>
      <c r="D46">
        <v>8.375</v>
      </c>
      <c r="E46">
        <v>0.55208333333333337</v>
      </c>
      <c r="F46">
        <v>92</v>
      </c>
      <c r="G46">
        <v>12</v>
      </c>
      <c r="H46">
        <v>4771</v>
      </c>
      <c r="I46">
        <v>0.68157142857142861</v>
      </c>
      <c r="J46">
        <v>6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46451</v>
      </c>
      <c r="AM46" s="34">
        <v>23632</v>
      </c>
      <c r="AN46">
        <v>7</v>
      </c>
      <c r="AO46">
        <f t="shared" si="0"/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</row>
    <row r="47" spans="1:53" x14ac:dyDescent="0.25">
      <c r="A47">
        <v>98</v>
      </c>
      <c r="B47" s="36" t="s">
        <v>696</v>
      </c>
      <c r="C47">
        <v>7000</v>
      </c>
      <c r="D47">
        <v>8.31958762886598</v>
      </c>
      <c r="E47">
        <v>0.55670103092783507</v>
      </c>
      <c r="F47">
        <v>75</v>
      </c>
      <c r="G47">
        <v>1</v>
      </c>
      <c r="H47">
        <v>3601</v>
      </c>
      <c r="I47">
        <v>0.51442857142857146</v>
      </c>
      <c r="J47">
        <v>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46451</v>
      </c>
      <c r="AM47" s="34">
        <v>23632</v>
      </c>
      <c r="AN47">
        <v>7</v>
      </c>
      <c r="AO47">
        <f t="shared" si="0"/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25">
      <c r="A48">
        <v>99</v>
      </c>
      <c r="B48" s="36" t="s">
        <v>696</v>
      </c>
      <c r="C48">
        <v>7000</v>
      </c>
      <c r="D48">
        <v>8.2857142857142865</v>
      </c>
      <c r="E48">
        <v>0.55102040816326525</v>
      </c>
      <c r="F48">
        <v>90</v>
      </c>
      <c r="G48">
        <v>10</v>
      </c>
      <c r="H48">
        <v>1876</v>
      </c>
      <c r="I48">
        <v>0.26800000000000002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46451</v>
      </c>
      <c r="AM48" s="34">
        <v>23632</v>
      </c>
      <c r="AN48">
        <v>7</v>
      </c>
      <c r="AO48">
        <f t="shared" si="0"/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</row>
    <row r="49" spans="1:53" x14ac:dyDescent="0.25">
      <c r="A49">
        <v>100</v>
      </c>
      <c r="B49" s="36" t="s">
        <v>696</v>
      </c>
      <c r="C49">
        <v>7000</v>
      </c>
      <c r="D49">
        <v>8.2929292929292924</v>
      </c>
      <c r="E49">
        <v>0.54545454545454541</v>
      </c>
      <c r="F49">
        <v>83</v>
      </c>
      <c r="G49">
        <v>1</v>
      </c>
      <c r="H49">
        <v>1659</v>
      </c>
      <c r="I49">
        <v>0.23699999999999999</v>
      </c>
      <c r="J49">
        <v>2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46451</v>
      </c>
      <c r="AM49" s="34">
        <v>23632</v>
      </c>
      <c r="AN49">
        <v>7</v>
      </c>
      <c r="AO49">
        <f t="shared" si="0"/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</row>
    <row r="50" spans="1:53" x14ac:dyDescent="0.25">
      <c r="A50">
        <v>101</v>
      </c>
      <c r="B50" s="36" t="s">
        <v>696</v>
      </c>
      <c r="C50">
        <v>7000</v>
      </c>
      <c r="D50">
        <v>8.34</v>
      </c>
      <c r="E50">
        <v>0.54</v>
      </c>
      <c r="F50">
        <v>80</v>
      </c>
      <c r="G50">
        <v>1</v>
      </c>
      <c r="H50">
        <v>1577</v>
      </c>
      <c r="I50">
        <v>0.22528571428571428</v>
      </c>
      <c r="J50">
        <v>3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46451</v>
      </c>
      <c r="AM50" s="34">
        <v>23632</v>
      </c>
      <c r="AN50">
        <v>7</v>
      </c>
      <c r="AO50">
        <f t="shared" si="0"/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25">
      <c r="A51">
        <v>102</v>
      </c>
      <c r="B51" s="36" t="s">
        <v>696</v>
      </c>
      <c r="C51">
        <v>7000</v>
      </c>
      <c r="D51">
        <v>8.3267326732673261</v>
      </c>
      <c r="E51">
        <v>0.53465346534653468</v>
      </c>
      <c r="F51">
        <v>78</v>
      </c>
      <c r="G51">
        <v>7</v>
      </c>
      <c r="H51">
        <v>1504</v>
      </c>
      <c r="I51">
        <v>0.21485714285714286</v>
      </c>
      <c r="J51">
        <v>4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46451</v>
      </c>
      <c r="AM51" s="34">
        <v>23632</v>
      </c>
      <c r="AN51">
        <v>7</v>
      </c>
      <c r="AO51">
        <f t="shared" si="0"/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25">
      <c r="A52">
        <v>108</v>
      </c>
      <c r="B52" s="36" t="s">
        <v>696</v>
      </c>
      <c r="C52">
        <v>7000</v>
      </c>
      <c r="D52">
        <v>8.2990654205607477</v>
      </c>
      <c r="E52">
        <v>0.54205607476635509</v>
      </c>
      <c r="F52">
        <v>91</v>
      </c>
      <c r="G52">
        <v>8</v>
      </c>
      <c r="H52">
        <v>1621</v>
      </c>
      <c r="I52">
        <v>0.23157142857142857</v>
      </c>
      <c r="J52">
        <v>4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46451</v>
      </c>
      <c r="AM52" s="34">
        <v>23632</v>
      </c>
      <c r="AN52">
        <v>8</v>
      </c>
      <c r="AO52">
        <f t="shared" si="0"/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</row>
    <row r="53" spans="1:53" x14ac:dyDescent="0.25">
      <c r="A53">
        <v>111</v>
      </c>
      <c r="B53" s="36" t="s">
        <v>696</v>
      </c>
      <c r="C53">
        <v>7000</v>
      </c>
      <c r="D53">
        <v>8.2636363636363637</v>
      </c>
      <c r="E53">
        <v>0.53636363636363638</v>
      </c>
      <c r="F53">
        <v>91</v>
      </c>
      <c r="G53">
        <v>3</v>
      </c>
      <c r="H53">
        <v>2792</v>
      </c>
      <c r="I53">
        <v>0.39885714285714285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46451</v>
      </c>
      <c r="AM53" s="34">
        <v>23632</v>
      </c>
      <c r="AN53">
        <v>8</v>
      </c>
      <c r="AO53">
        <f t="shared" si="0"/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</row>
    <row r="54" spans="1:53" x14ac:dyDescent="0.25">
      <c r="A54">
        <v>112</v>
      </c>
      <c r="B54" s="36" t="s">
        <v>696</v>
      </c>
      <c r="C54">
        <v>7000</v>
      </c>
      <c r="D54">
        <v>8.2342342342342345</v>
      </c>
      <c r="E54">
        <v>0.54054054054054057</v>
      </c>
      <c r="F54">
        <v>92</v>
      </c>
      <c r="G54">
        <v>11</v>
      </c>
      <c r="H54">
        <v>2792</v>
      </c>
      <c r="I54">
        <v>0.39885714285714285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46451</v>
      </c>
      <c r="AM54" s="34">
        <v>23632</v>
      </c>
      <c r="AN54">
        <v>8</v>
      </c>
      <c r="AO54">
        <f t="shared" si="0"/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</row>
    <row r="55" spans="1:53" x14ac:dyDescent="0.25">
      <c r="A55">
        <v>113</v>
      </c>
      <c r="B55" s="36" t="s">
        <v>696</v>
      </c>
      <c r="C55">
        <v>7000</v>
      </c>
      <c r="D55">
        <v>8.25</v>
      </c>
      <c r="E55">
        <v>0.5446428571428571</v>
      </c>
      <c r="F55">
        <v>84</v>
      </c>
      <c r="G55">
        <v>8</v>
      </c>
      <c r="H55">
        <v>1959</v>
      </c>
      <c r="I55">
        <v>0.27985714285714286</v>
      </c>
      <c r="J55">
        <v>3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46451</v>
      </c>
      <c r="AM55" s="34">
        <v>23632</v>
      </c>
      <c r="AN55">
        <v>8</v>
      </c>
      <c r="AO55">
        <f t="shared" si="0"/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</row>
    <row r="56" spans="1:53" x14ac:dyDescent="0.25">
      <c r="A56">
        <v>114</v>
      </c>
      <c r="B56" s="36" t="s">
        <v>696</v>
      </c>
      <c r="C56">
        <v>7000</v>
      </c>
      <c r="D56">
        <v>8.2743362831858409</v>
      </c>
      <c r="E56">
        <v>0.53982300884955747</v>
      </c>
      <c r="F56">
        <v>86</v>
      </c>
      <c r="G56">
        <v>7</v>
      </c>
      <c r="H56">
        <v>1472</v>
      </c>
      <c r="I56">
        <v>0.2102857142857143</v>
      </c>
      <c r="J56">
        <v>4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46451</v>
      </c>
      <c r="AM56" s="34">
        <v>23632</v>
      </c>
      <c r="AN56">
        <v>8</v>
      </c>
      <c r="AO56">
        <f t="shared" si="0"/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</row>
    <row r="57" spans="1:53" x14ac:dyDescent="0.25">
      <c r="A57">
        <v>123</v>
      </c>
      <c r="B57" s="36" t="s">
        <v>696</v>
      </c>
      <c r="C57">
        <v>7000</v>
      </c>
      <c r="D57">
        <v>7.880281690140845</v>
      </c>
      <c r="E57">
        <v>0.5140845070422535</v>
      </c>
      <c r="F57">
        <v>78</v>
      </c>
      <c r="G57">
        <v>1</v>
      </c>
      <c r="H57">
        <v>4016</v>
      </c>
      <c r="I57">
        <v>0.57371428571428573</v>
      </c>
      <c r="J57">
        <v>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46451</v>
      </c>
      <c r="AM57" s="34">
        <v>23632</v>
      </c>
      <c r="AN57">
        <v>8</v>
      </c>
      <c r="AO57">
        <f t="shared" si="0"/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25">
      <c r="A58">
        <v>124</v>
      </c>
      <c r="B58" s="36" t="s">
        <v>696</v>
      </c>
      <c r="C58">
        <v>7000</v>
      </c>
      <c r="D58">
        <v>7.8811188811188808</v>
      </c>
      <c r="E58">
        <v>0.51048951048951052</v>
      </c>
      <c r="F58">
        <v>88</v>
      </c>
      <c r="G58">
        <v>14</v>
      </c>
      <c r="H58">
        <v>5082</v>
      </c>
      <c r="I58">
        <v>0.72599999999999998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46451</v>
      </c>
      <c r="AM58" s="34">
        <v>23632</v>
      </c>
      <c r="AN58">
        <v>8</v>
      </c>
      <c r="AO58">
        <f t="shared" si="0"/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</row>
    <row r="59" spans="1:53" x14ac:dyDescent="0.25">
      <c r="A59">
        <v>125</v>
      </c>
      <c r="B59" s="36" t="s">
        <v>696</v>
      </c>
      <c r="C59">
        <v>7000</v>
      </c>
      <c r="D59">
        <v>7.8819444444444446</v>
      </c>
      <c r="E59">
        <v>0.50694444444444442</v>
      </c>
      <c r="F59">
        <v>90</v>
      </c>
      <c r="G59">
        <v>12</v>
      </c>
      <c r="H59">
        <v>1592</v>
      </c>
      <c r="I59">
        <v>0.22742857142857142</v>
      </c>
      <c r="J59">
        <v>2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46451</v>
      </c>
      <c r="AM59" s="34">
        <v>23632</v>
      </c>
      <c r="AN59">
        <v>8</v>
      </c>
      <c r="AO59">
        <f t="shared" si="0"/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</row>
    <row r="60" spans="1:53" x14ac:dyDescent="0.25">
      <c r="A60">
        <v>126</v>
      </c>
      <c r="B60" s="36" t="s">
        <v>696</v>
      </c>
      <c r="C60">
        <v>7000</v>
      </c>
      <c r="D60">
        <v>8.1739130434782616</v>
      </c>
      <c r="E60">
        <v>0.54782608695652169</v>
      </c>
      <c r="F60">
        <v>87</v>
      </c>
      <c r="G60">
        <v>2</v>
      </c>
      <c r="H60">
        <v>1502</v>
      </c>
      <c r="I60">
        <v>0.21457142857142858</v>
      </c>
      <c r="J60">
        <v>4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46451</v>
      </c>
      <c r="AM60" s="34">
        <v>23632</v>
      </c>
      <c r="AN60">
        <v>8</v>
      </c>
      <c r="AO60">
        <f t="shared" si="0"/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25">
      <c r="A61">
        <v>127</v>
      </c>
      <c r="B61" s="36" t="s">
        <v>696</v>
      </c>
      <c r="C61">
        <v>7000</v>
      </c>
      <c r="D61">
        <v>8.112068965517242</v>
      </c>
      <c r="E61">
        <v>0.5431034482758621</v>
      </c>
      <c r="F61">
        <v>84</v>
      </c>
      <c r="G61">
        <v>8</v>
      </c>
      <c r="H61">
        <v>1502</v>
      </c>
      <c r="I61">
        <v>0.21457142857142858</v>
      </c>
      <c r="J61">
        <v>4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46451</v>
      </c>
      <c r="AM61" s="34">
        <v>23632</v>
      </c>
      <c r="AN61">
        <v>8</v>
      </c>
      <c r="AO61">
        <f t="shared" si="0"/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25">
      <c r="A62">
        <v>135</v>
      </c>
      <c r="B62" s="36" t="s">
        <v>696</v>
      </c>
      <c r="C62">
        <v>7000</v>
      </c>
      <c r="D62">
        <v>7.991935483870968</v>
      </c>
      <c r="E62">
        <v>0.532258064516129</v>
      </c>
      <c r="F62">
        <v>91</v>
      </c>
      <c r="G62">
        <v>6</v>
      </c>
      <c r="H62">
        <v>3586</v>
      </c>
      <c r="I62">
        <v>0.51228571428571423</v>
      </c>
      <c r="J62">
        <v>6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46451</v>
      </c>
      <c r="AM62" s="34">
        <v>23632</v>
      </c>
      <c r="AN62">
        <v>9</v>
      </c>
      <c r="AO62">
        <f t="shared" si="0"/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25">
      <c r="A63">
        <v>136</v>
      </c>
      <c r="B63" s="36" t="s">
        <v>696</v>
      </c>
      <c r="C63">
        <v>7000</v>
      </c>
      <c r="D63">
        <v>7.968</v>
      </c>
      <c r="E63">
        <v>0.52800000000000002</v>
      </c>
      <c r="F63">
        <v>79</v>
      </c>
      <c r="G63">
        <v>2</v>
      </c>
      <c r="H63">
        <v>6598</v>
      </c>
      <c r="I63">
        <v>0.94257142857142862</v>
      </c>
      <c r="J63">
        <v>7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46451</v>
      </c>
      <c r="AM63" s="34">
        <v>23632</v>
      </c>
      <c r="AN63">
        <v>9</v>
      </c>
      <c r="AO63">
        <f t="shared" si="0"/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25">
      <c r="A64">
        <v>137</v>
      </c>
      <c r="B64" s="36" t="s">
        <v>696</v>
      </c>
      <c r="C64">
        <v>7000</v>
      </c>
      <c r="D64">
        <v>7.9365079365079367</v>
      </c>
      <c r="E64">
        <v>0.52380952380952384</v>
      </c>
      <c r="F64">
        <v>92</v>
      </c>
      <c r="G64">
        <v>12</v>
      </c>
      <c r="H64">
        <v>2186</v>
      </c>
      <c r="I64">
        <v>0.31228571428571428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46451</v>
      </c>
      <c r="AM64" s="34">
        <v>23632</v>
      </c>
      <c r="AN64">
        <v>9</v>
      </c>
      <c r="AO64">
        <f t="shared" si="0"/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25">
      <c r="A65">
        <v>138</v>
      </c>
      <c r="B65" s="36" t="s">
        <v>696</v>
      </c>
      <c r="C65">
        <v>7000</v>
      </c>
      <c r="D65">
        <v>7.9921259842519685</v>
      </c>
      <c r="E65">
        <v>0.51968503937007871</v>
      </c>
      <c r="F65">
        <v>87</v>
      </c>
      <c r="G65">
        <v>9</v>
      </c>
      <c r="H65">
        <v>1203</v>
      </c>
      <c r="I65">
        <v>0.17185714285714285</v>
      </c>
      <c r="J65">
        <v>3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46451</v>
      </c>
      <c r="AM65" s="34">
        <v>23632</v>
      </c>
      <c r="AN65">
        <v>9</v>
      </c>
      <c r="AO65">
        <f t="shared" si="0"/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5">
      <c r="A66">
        <v>143</v>
      </c>
      <c r="B66" s="36" t="s">
        <v>696</v>
      </c>
      <c r="C66">
        <v>7000</v>
      </c>
      <c r="D66">
        <v>7.9772727272727275</v>
      </c>
      <c r="E66">
        <v>0.52272727272727271</v>
      </c>
      <c r="F66">
        <v>87</v>
      </c>
      <c r="G66">
        <v>1</v>
      </c>
      <c r="H66">
        <v>1143</v>
      </c>
      <c r="I66">
        <v>0.16328571428571428</v>
      </c>
      <c r="J66">
        <v>2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46451</v>
      </c>
      <c r="AM66" s="34">
        <v>23632</v>
      </c>
      <c r="AN66">
        <v>9</v>
      </c>
      <c r="AO66">
        <f t="shared" si="0"/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 x14ac:dyDescent="0.25">
      <c r="A67">
        <v>144</v>
      </c>
      <c r="B67" s="36" t="s">
        <v>696</v>
      </c>
      <c r="C67">
        <v>7000</v>
      </c>
      <c r="D67">
        <v>7.9473684210526319</v>
      </c>
      <c r="E67">
        <v>0.52631578947368418</v>
      </c>
      <c r="F67">
        <v>84</v>
      </c>
      <c r="G67">
        <v>8</v>
      </c>
      <c r="H67">
        <v>1261</v>
      </c>
      <c r="I67">
        <v>0.18014285714285713</v>
      </c>
      <c r="J67">
        <v>3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46451</v>
      </c>
      <c r="AM67" s="34">
        <v>23632</v>
      </c>
      <c r="AN67">
        <v>9</v>
      </c>
      <c r="AO67">
        <f t="shared" ref="AO67:AO130" si="1">+IF(AN67=4,1,0)</f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</row>
    <row r="68" spans="1:53" x14ac:dyDescent="0.25">
      <c r="A68">
        <v>145</v>
      </c>
      <c r="B68" s="36" t="s">
        <v>696</v>
      </c>
      <c r="C68">
        <v>7000</v>
      </c>
      <c r="D68">
        <v>7.9402985074626864</v>
      </c>
      <c r="E68">
        <v>0.52238805970149249</v>
      </c>
      <c r="F68">
        <v>79</v>
      </c>
      <c r="G68">
        <v>1</v>
      </c>
      <c r="H68">
        <v>1533</v>
      </c>
      <c r="I68">
        <v>0.219</v>
      </c>
      <c r="J68">
        <v>4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46451</v>
      </c>
      <c r="AM68" s="34">
        <v>23632</v>
      </c>
      <c r="AN68">
        <v>9</v>
      </c>
      <c r="AO68">
        <f t="shared" si="1"/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 x14ac:dyDescent="0.25">
      <c r="A69">
        <v>146</v>
      </c>
      <c r="B69" s="36" t="s">
        <v>695</v>
      </c>
      <c r="C69">
        <v>7000</v>
      </c>
      <c r="D69">
        <v>7</v>
      </c>
      <c r="E69">
        <v>1</v>
      </c>
      <c r="F69">
        <v>76</v>
      </c>
      <c r="G69">
        <v>3</v>
      </c>
      <c r="H69">
        <v>3490</v>
      </c>
      <c r="I69">
        <v>0.49857142857142855</v>
      </c>
      <c r="J69">
        <v>5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108787</v>
      </c>
      <c r="AM69" s="34">
        <v>28756</v>
      </c>
      <c r="AN69">
        <v>4</v>
      </c>
      <c r="AO69">
        <f t="shared" si="1"/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</row>
    <row r="70" spans="1:53" x14ac:dyDescent="0.25">
      <c r="A70">
        <v>148</v>
      </c>
      <c r="B70" s="36" t="s">
        <v>695</v>
      </c>
      <c r="C70">
        <v>7000</v>
      </c>
      <c r="D70">
        <v>13.333333333333334</v>
      </c>
      <c r="E70">
        <v>0.66666666666666663</v>
      </c>
      <c r="F70">
        <v>81</v>
      </c>
      <c r="G70">
        <v>10</v>
      </c>
      <c r="H70">
        <v>4073</v>
      </c>
      <c r="I70">
        <v>0.58185714285714285</v>
      </c>
      <c r="J70">
        <v>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108787</v>
      </c>
      <c r="AM70" s="34">
        <v>28756</v>
      </c>
      <c r="AN70">
        <v>4</v>
      </c>
      <c r="AO70">
        <f t="shared" si="1"/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</row>
    <row r="71" spans="1:53" x14ac:dyDescent="0.25">
      <c r="A71">
        <v>150</v>
      </c>
      <c r="B71" s="36" t="s">
        <v>695</v>
      </c>
      <c r="C71">
        <v>7000</v>
      </c>
      <c r="D71">
        <v>11.2</v>
      </c>
      <c r="E71">
        <v>0.8</v>
      </c>
      <c r="F71">
        <v>70</v>
      </c>
      <c r="G71">
        <v>6</v>
      </c>
      <c r="H71">
        <v>1968</v>
      </c>
      <c r="I71">
        <v>0.28114285714285714</v>
      </c>
      <c r="J71">
        <v>4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108787</v>
      </c>
      <c r="AM71" s="34">
        <v>28756</v>
      </c>
      <c r="AN71">
        <v>4</v>
      </c>
      <c r="AO71">
        <f t="shared" si="1"/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</row>
    <row r="72" spans="1:53" x14ac:dyDescent="0.25">
      <c r="A72">
        <v>151</v>
      </c>
      <c r="B72" s="36" t="s">
        <v>695</v>
      </c>
      <c r="C72">
        <v>7000</v>
      </c>
      <c r="D72">
        <v>9.5</v>
      </c>
      <c r="E72">
        <v>0.83333333333333337</v>
      </c>
      <c r="F72">
        <v>76</v>
      </c>
      <c r="G72">
        <v>11</v>
      </c>
      <c r="H72">
        <v>1751</v>
      </c>
      <c r="I72">
        <v>0.25014285714285717</v>
      </c>
      <c r="J72">
        <v>5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108787</v>
      </c>
      <c r="AM72" s="34">
        <v>28756</v>
      </c>
      <c r="AN72">
        <v>4</v>
      </c>
      <c r="AO72">
        <f t="shared" si="1"/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</row>
    <row r="73" spans="1:53" x14ac:dyDescent="0.25">
      <c r="A73">
        <v>152</v>
      </c>
      <c r="B73" s="36" t="s">
        <v>695</v>
      </c>
      <c r="C73">
        <v>7000</v>
      </c>
      <c r="D73">
        <v>9.4285714285714288</v>
      </c>
      <c r="E73">
        <v>0.7142857142857143</v>
      </c>
      <c r="F73">
        <v>73</v>
      </c>
      <c r="G73">
        <v>12</v>
      </c>
      <c r="H73">
        <v>1751</v>
      </c>
      <c r="I73">
        <v>0.25014285714285717</v>
      </c>
      <c r="J73">
        <v>5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108787</v>
      </c>
      <c r="AM73" s="34">
        <v>28756</v>
      </c>
      <c r="AN73">
        <v>4</v>
      </c>
      <c r="AO73">
        <f t="shared" si="1"/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5">
      <c r="A74">
        <v>153</v>
      </c>
      <c r="B74" s="36" t="s">
        <v>695</v>
      </c>
      <c r="C74">
        <v>7000</v>
      </c>
      <c r="D74">
        <v>9.625</v>
      </c>
      <c r="E74">
        <v>0.625</v>
      </c>
      <c r="F74">
        <v>78</v>
      </c>
      <c r="G74">
        <v>18</v>
      </c>
      <c r="H74">
        <v>2916</v>
      </c>
      <c r="I74">
        <v>0.41657142857142859</v>
      </c>
      <c r="J74">
        <v>6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108787</v>
      </c>
      <c r="AM74" s="34">
        <v>28756</v>
      </c>
      <c r="AN74">
        <v>4</v>
      </c>
      <c r="AO74">
        <f t="shared" si="1"/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25">
      <c r="A75">
        <v>154</v>
      </c>
      <c r="B75" s="36" t="s">
        <v>695</v>
      </c>
      <c r="C75">
        <v>7000</v>
      </c>
      <c r="D75">
        <v>9</v>
      </c>
      <c r="E75">
        <v>0.55555555555555558</v>
      </c>
      <c r="F75">
        <v>83</v>
      </c>
      <c r="G75">
        <v>8</v>
      </c>
      <c r="H75">
        <v>4843</v>
      </c>
      <c r="I75">
        <v>0.69185714285714284</v>
      </c>
      <c r="J75">
        <v>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108787</v>
      </c>
      <c r="AM75" s="34">
        <v>28756</v>
      </c>
      <c r="AN75">
        <v>4</v>
      </c>
      <c r="AO75">
        <f t="shared" si="1"/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25">
      <c r="A76">
        <v>155</v>
      </c>
      <c r="B76" s="36" t="s">
        <v>695</v>
      </c>
      <c r="C76">
        <v>7000</v>
      </c>
      <c r="D76">
        <v>8.5</v>
      </c>
      <c r="E76">
        <v>0.6</v>
      </c>
      <c r="F76">
        <v>82</v>
      </c>
      <c r="G76">
        <v>10</v>
      </c>
      <c r="H76">
        <v>2540</v>
      </c>
      <c r="I76">
        <v>0.36285714285714288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108787</v>
      </c>
      <c r="AM76" s="34">
        <v>28756</v>
      </c>
      <c r="AN76">
        <v>4</v>
      </c>
      <c r="AO76">
        <f t="shared" si="1"/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</row>
    <row r="77" spans="1:53" x14ac:dyDescent="0.25">
      <c r="A77">
        <v>162</v>
      </c>
      <c r="B77" s="36" t="s">
        <v>695</v>
      </c>
      <c r="C77">
        <v>7000</v>
      </c>
      <c r="D77">
        <v>8.4117647058823533</v>
      </c>
      <c r="E77">
        <v>0.58823529411764708</v>
      </c>
      <c r="F77">
        <v>88</v>
      </c>
      <c r="G77">
        <v>10</v>
      </c>
      <c r="H77">
        <v>1789</v>
      </c>
      <c r="I77">
        <v>0.25557142857142856</v>
      </c>
      <c r="J77">
        <v>2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108787</v>
      </c>
      <c r="AM77" s="34">
        <v>28756</v>
      </c>
      <c r="AN77">
        <v>4</v>
      </c>
      <c r="AO77">
        <f t="shared" si="1"/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25">
      <c r="A78">
        <v>164</v>
      </c>
      <c r="B78" s="36" t="s">
        <v>695</v>
      </c>
      <c r="C78">
        <v>7000</v>
      </c>
      <c r="D78">
        <v>8.8421052631578956</v>
      </c>
      <c r="E78">
        <v>0.57894736842105265</v>
      </c>
      <c r="F78">
        <v>77</v>
      </c>
      <c r="G78">
        <v>20</v>
      </c>
      <c r="H78">
        <v>1776</v>
      </c>
      <c r="I78">
        <v>0.25371428571428573</v>
      </c>
      <c r="J78">
        <v>4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108787</v>
      </c>
      <c r="AM78" s="34">
        <v>28756</v>
      </c>
      <c r="AN78">
        <v>4</v>
      </c>
      <c r="AO78">
        <f t="shared" si="1"/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</row>
    <row r="79" spans="1:53" x14ac:dyDescent="0.25">
      <c r="A79">
        <v>166</v>
      </c>
      <c r="B79" s="36" t="s">
        <v>695</v>
      </c>
      <c r="C79">
        <v>7000</v>
      </c>
      <c r="D79">
        <v>8.6190476190476186</v>
      </c>
      <c r="E79">
        <v>0.5714285714285714</v>
      </c>
      <c r="F79">
        <v>79</v>
      </c>
      <c r="G79">
        <v>12</v>
      </c>
      <c r="H79">
        <v>2311</v>
      </c>
      <c r="I79">
        <v>0.33014285714285713</v>
      </c>
      <c r="J79">
        <v>6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108787</v>
      </c>
      <c r="AM79" s="34">
        <v>28756</v>
      </c>
      <c r="AN79">
        <v>5</v>
      </c>
      <c r="AO79">
        <f t="shared" si="1"/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25">
      <c r="A80">
        <v>167</v>
      </c>
      <c r="B80" s="36" t="s">
        <v>695</v>
      </c>
      <c r="C80">
        <v>7000</v>
      </c>
      <c r="D80">
        <v>8.545454545454545</v>
      </c>
      <c r="E80">
        <v>0.59090909090909094</v>
      </c>
      <c r="F80">
        <v>79</v>
      </c>
      <c r="G80">
        <v>13</v>
      </c>
      <c r="H80">
        <v>5113</v>
      </c>
      <c r="I80">
        <v>0.73042857142857143</v>
      </c>
      <c r="J80">
        <v>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108787</v>
      </c>
      <c r="AM80" s="34">
        <v>28756</v>
      </c>
      <c r="AN80">
        <v>5</v>
      </c>
      <c r="AO80">
        <f t="shared" si="1"/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 x14ac:dyDescent="0.25">
      <c r="A81">
        <v>168</v>
      </c>
      <c r="B81" s="36" t="s">
        <v>695</v>
      </c>
      <c r="C81">
        <v>7000</v>
      </c>
      <c r="D81">
        <v>8.6521739130434785</v>
      </c>
      <c r="E81">
        <v>0.56521739130434778</v>
      </c>
      <c r="F81">
        <v>86</v>
      </c>
      <c r="G81">
        <v>8</v>
      </c>
      <c r="H81">
        <v>1805</v>
      </c>
      <c r="I81">
        <v>0.25785714285714284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108787</v>
      </c>
      <c r="AM81" s="34">
        <v>28756</v>
      </c>
      <c r="AN81">
        <v>5</v>
      </c>
      <c r="AO81">
        <f t="shared" si="1"/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</row>
    <row r="82" spans="1:53" x14ac:dyDescent="0.25">
      <c r="A82">
        <v>169</v>
      </c>
      <c r="B82" s="36" t="s">
        <v>695</v>
      </c>
      <c r="C82">
        <v>7000</v>
      </c>
      <c r="D82">
        <v>8.7083333333333339</v>
      </c>
      <c r="E82">
        <v>0.54166666666666663</v>
      </c>
      <c r="F82">
        <v>85</v>
      </c>
      <c r="G82">
        <v>5</v>
      </c>
      <c r="H82">
        <v>1426</v>
      </c>
      <c r="I82">
        <v>0.20371428571428571</v>
      </c>
      <c r="J82">
        <v>2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108787</v>
      </c>
      <c r="AM82" s="34">
        <v>28756</v>
      </c>
      <c r="AN82">
        <v>5</v>
      </c>
      <c r="AO82">
        <f t="shared" si="1"/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x14ac:dyDescent="0.25">
      <c r="A83">
        <v>170</v>
      </c>
      <c r="B83" s="36" t="s">
        <v>695</v>
      </c>
      <c r="C83">
        <v>7000</v>
      </c>
      <c r="D83">
        <v>8.8000000000000007</v>
      </c>
      <c r="E83">
        <v>0.52</v>
      </c>
      <c r="F83">
        <v>83</v>
      </c>
      <c r="G83">
        <v>8</v>
      </c>
      <c r="H83">
        <v>1334</v>
      </c>
      <c r="I83">
        <v>0.19057142857142856</v>
      </c>
      <c r="J83">
        <v>3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108787</v>
      </c>
      <c r="AM83" s="34">
        <v>28756</v>
      </c>
      <c r="AN83">
        <v>5</v>
      </c>
      <c r="AO83">
        <f t="shared" si="1"/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x14ac:dyDescent="0.25">
      <c r="A84">
        <v>171</v>
      </c>
      <c r="B84" s="36" t="s">
        <v>695</v>
      </c>
      <c r="C84">
        <v>7000</v>
      </c>
      <c r="D84">
        <v>8.8076923076923084</v>
      </c>
      <c r="E84">
        <v>0.5</v>
      </c>
      <c r="F84">
        <v>86</v>
      </c>
      <c r="G84">
        <v>8</v>
      </c>
      <c r="H84">
        <v>2246</v>
      </c>
      <c r="I84">
        <v>0.32085714285714284</v>
      </c>
      <c r="J84">
        <v>4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108787</v>
      </c>
      <c r="AM84" s="34">
        <v>28756</v>
      </c>
      <c r="AN84">
        <v>5</v>
      </c>
      <c r="AO84">
        <f t="shared" si="1"/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</row>
    <row r="85" spans="1:53" x14ac:dyDescent="0.25">
      <c r="A85">
        <v>178</v>
      </c>
      <c r="B85" s="36" t="s">
        <v>695</v>
      </c>
      <c r="C85">
        <v>7000</v>
      </c>
      <c r="D85">
        <v>9.2121212121212128</v>
      </c>
      <c r="E85">
        <v>0.54545454545454541</v>
      </c>
      <c r="F85">
        <v>81</v>
      </c>
      <c r="G85">
        <v>20</v>
      </c>
      <c r="H85">
        <v>2333</v>
      </c>
      <c r="I85">
        <v>0.3332857142857143</v>
      </c>
      <c r="J85">
        <v>5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108787</v>
      </c>
      <c r="AM85" s="34">
        <v>28756</v>
      </c>
      <c r="AN85">
        <v>5</v>
      </c>
      <c r="AO85">
        <f t="shared" si="1"/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</row>
    <row r="86" spans="1:53" x14ac:dyDescent="0.25">
      <c r="A86">
        <v>179</v>
      </c>
      <c r="B86" s="36" t="s">
        <v>695</v>
      </c>
      <c r="C86">
        <v>7000</v>
      </c>
      <c r="D86">
        <v>9.2058823529411757</v>
      </c>
      <c r="E86">
        <v>0.52941176470588236</v>
      </c>
      <c r="F86">
        <v>84</v>
      </c>
      <c r="G86">
        <v>20</v>
      </c>
      <c r="H86">
        <v>8084</v>
      </c>
      <c r="I86">
        <v>1.1548571428571428</v>
      </c>
      <c r="J86">
        <v>6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108787</v>
      </c>
      <c r="AM86" s="34">
        <v>28756</v>
      </c>
      <c r="AN86">
        <v>5</v>
      </c>
      <c r="AO86">
        <f t="shared" si="1"/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5">
      <c r="A87">
        <v>180</v>
      </c>
      <c r="B87" s="36" t="s">
        <v>695</v>
      </c>
      <c r="C87">
        <v>7000</v>
      </c>
      <c r="D87">
        <v>9.1999999999999993</v>
      </c>
      <c r="E87">
        <v>0.54285714285714282</v>
      </c>
      <c r="F87">
        <v>84</v>
      </c>
      <c r="G87">
        <v>15</v>
      </c>
      <c r="H87">
        <v>6091</v>
      </c>
      <c r="I87">
        <v>0.87014285714285711</v>
      </c>
      <c r="J87">
        <v>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108787</v>
      </c>
      <c r="AM87" s="34">
        <v>28756</v>
      </c>
      <c r="AN87">
        <v>5</v>
      </c>
      <c r="AO87">
        <f t="shared" si="1"/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</row>
    <row r="88" spans="1:53" x14ac:dyDescent="0.25">
      <c r="A88">
        <v>185</v>
      </c>
      <c r="B88" s="36" t="s">
        <v>695</v>
      </c>
      <c r="C88">
        <v>7000</v>
      </c>
      <c r="D88">
        <v>9.65</v>
      </c>
      <c r="E88">
        <v>0.52500000000000002</v>
      </c>
      <c r="F88">
        <v>90</v>
      </c>
      <c r="G88">
        <v>5</v>
      </c>
      <c r="H88">
        <v>1624</v>
      </c>
      <c r="I88">
        <v>0.23200000000000001</v>
      </c>
      <c r="J88">
        <v>4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108787</v>
      </c>
      <c r="AM88" s="34">
        <v>28756</v>
      </c>
      <c r="AN88">
        <v>5</v>
      </c>
      <c r="AO88">
        <f t="shared" si="1"/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25">
      <c r="A89">
        <v>186</v>
      </c>
      <c r="B89" s="36" t="s">
        <v>695</v>
      </c>
      <c r="C89">
        <v>7000</v>
      </c>
      <c r="D89">
        <v>9.4878048780487809</v>
      </c>
      <c r="E89">
        <v>0.51219512195121952</v>
      </c>
      <c r="F89">
        <v>82</v>
      </c>
      <c r="G89">
        <v>3</v>
      </c>
      <c r="H89">
        <v>1624</v>
      </c>
      <c r="I89">
        <v>0.23200000000000001</v>
      </c>
      <c r="J89">
        <v>4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108787</v>
      </c>
      <c r="AM89" s="34">
        <v>28756</v>
      </c>
      <c r="AN89">
        <v>5</v>
      </c>
      <c r="AO89">
        <f t="shared" si="1"/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x14ac:dyDescent="0.25">
      <c r="A90">
        <v>187</v>
      </c>
      <c r="B90" s="36" t="s">
        <v>695</v>
      </c>
      <c r="C90">
        <v>7000</v>
      </c>
      <c r="D90">
        <v>9.5238095238095237</v>
      </c>
      <c r="E90">
        <v>0.52380952380952384</v>
      </c>
      <c r="F90">
        <v>82</v>
      </c>
      <c r="G90">
        <v>18</v>
      </c>
      <c r="H90">
        <v>2771</v>
      </c>
      <c r="I90">
        <v>0.39585714285714285</v>
      </c>
      <c r="J90">
        <v>5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108787</v>
      </c>
      <c r="AM90" s="34">
        <v>28756</v>
      </c>
      <c r="AN90">
        <v>5</v>
      </c>
      <c r="AO90">
        <f t="shared" si="1"/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x14ac:dyDescent="0.25">
      <c r="A91">
        <v>188</v>
      </c>
      <c r="B91" s="36" t="s">
        <v>695</v>
      </c>
      <c r="C91">
        <v>7000</v>
      </c>
      <c r="D91">
        <v>9.395348837209303</v>
      </c>
      <c r="E91">
        <v>0.53488372093023251</v>
      </c>
      <c r="F91">
        <v>85</v>
      </c>
      <c r="G91">
        <v>10</v>
      </c>
      <c r="H91">
        <v>3777</v>
      </c>
      <c r="I91">
        <v>0.53957142857142859</v>
      </c>
      <c r="J91">
        <v>6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1</v>
      </c>
      <c r="U91">
        <v>0</v>
      </c>
      <c r="V91">
        <v>1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108787</v>
      </c>
      <c r="AM91" s="34">
        <v>28756</v>
      </c>
      <c r="AN91">
        <v>5</v>
      </c>
      <c r="AO91">
        <f t="shared" si="1"/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 x14ac:dyDescent="0.25">
      <c r="A92">
        <v>197</v>
      </c>
      <c r="B92" s="36" t="s">
        <v>695</v>
      </c>
      <c r="C92">
        <v>7000</v>
      </c>
      <c r="D92">
        <v>8.9038461538461533</v>
      </c>
      <c r="E92">
        <v>0.48076923076923078</v>
      </c>
      <c r="F92">
        <v>85</v>
      </c>
      <c r="G92">
        <v>8</v>
      </c>
      <c r="H92">
        <v>1523</v>
      </c>
      <c r="I92">
        <v>0.21757142857142858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108787</v>
      </c>
      <c r="AM92" s="34">
        <v>28756</v>
      </c>
      <c r="AN92">
        <v>6</v>
      </c>
      <c r="AO92">
        <f t="shared" si="1"/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</row>
    <row r="93" spans="1:53" x14ac:dyDescent="0.25">
      <c r="A93">
        <v>198</v>
      </c>
      <c r="B93" s="36" t="s">
        <v>695</v>
      </c>
      <c r="C93">
        <v>7000</v>
      </c>
      <c r="D93">
        <v>8.9056603773584904</v>
      </c>
      <c r="E93">
        <v>0.49056603773584906</v>
      </c>
      <c r="F93">
        <v>84</v>
      </c>
      <c r="G93">
        <v>9</v>
      </c>
      <c r="H93">
        <v>1595</v>
      </c>
      <c r="I93">
        <v>0.22785714285714287</v>
      </c>
      <c r="J93">
        <v>2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108787</v>
      </c>
      <c r="AM93" s="34">
        <v>28756</v>
      </c>
      <c r="AN93">
        <v>6</v>
      </c>
      <c r="AO93">
        <f t="shared" si="1"/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x14ac:dyDescent="0.25">
      <c r="A94">
        <v>199</v>
      </c>
      <c r="B94" s="36" t="s">
        <v>695</v>
      </c>
      <c r="C94">
        <v>7000</v>
      </c>
      <c r="D94">
        <v>8.8148148148148149</v>
      </c>
      <c r="E94">
        <v>0.5</v>
      </c>
      <c r="F94">
        <v>87</v>
      </c>
      <c r="G94">
        <v>8</v>
      </c>
      <c r="H94">
        <v>1781</v>
      </c>
      <c r="I94">
        <v>0.25442857142857145</v>
      </c>
      <c r="J94">
        <v>3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108787</v>
      </c>
      <c r="AM94" s="34">
        <v>28756</v>
      </c>
      <c r="AN94">
        <v>6</v>
      </c>
      <c r="AO94">
        <f t="shared" si="1"/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 x14ac:dyDescent="0.25">
      <c r="A95">
        <v>200</v>
      </c>
      <c r="B95" s="36" t="s">
        <v>695</v>
      </c>
      <c r="C95">
        <v>7000</v>
      </c>
      <c r="D95">
        <v>8.7818181818181813</v>
      </c>
      <c r="E95">
        <v>0.49090909090909091</v>
      </c>
      <c r="F95">
        <v>89</v>
      </c>
      <c r="G95">
        <v>5</v>
      </c>
      <c r="H95">
        <v>2513</v>
      </c>
      <c r="I95">
        <v>0.35899999999999999</v>
      </c>
      <c r="J95">
        <v>4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108787</v>
      </c>
      <c r="AM95" s="34">
        <v>28756</v>
      </c>
      <c r="AN95">
        <v>6</v>
      </c>
      <c r="AO95">
        <f t="shared" si="1"/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</row>
    <row r="96" spans="1:53" x14ac:dyDescent="0.25">
      <c r="A96">
        <v>201</v>
      </c>
      <c r="B96" s="36" t="s">
        <v>695</v>
      </c>
      <c r="C96">
        <v>7000</v>
      </c>
      <c r="D96">
        <v>8.8035714285714288</v>
      </c>
      <c r="E96">
        <v>0.5</v>
      </c>
      <c r="F96">
        <v>88</v>
      </c>
      <c r="G96">
        <v>8</v>
      </c>
      <c r="H96">
        <v>1977</v>
      </c>
      <c r="I96">
        <v>0.28242857142857142</v>
      </c>
      <c r="J96">
        <v>5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108787</v>
      </c>
      <c r="AM96" s="34">
        <v>28756</v>
      </c>
      <c r="AN96">
        <v>6</v>
      </c>
      <c r="AO96">
        <f t="shared" si="1"/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25">
      <c r="A97">
        <v>202</v>
      </c>
      <c r="B97" s="36" t="s">
        <v>695</v>
      </c>
      <c r="C97">
        <v>7000</v>
      </c>
      <c r="D97">
        <v>8.807017543859649</v>
      </c>
      <c r="E97">
        <v>0.49122807017543857</v>
      </c>
      <c r="F97">
        <v>88</v>
      </c>
      <c r="G97">
        <v>9</v>
      </c>
      <c r="H97">
        <v>3384</v>
      </c>
      <c r="I97">
        <v>0.48342857142857143</v>
      </c>
      <c r="J97">
        <v>6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108787</v>
      </c>
      <c r="AM97" s="34">
        <v>28756</v>
      </c>
      <c r="AN97">
        <v>6</v>
      </c>
      <c r="AO97">
        <f t="shared" si="1"/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x14ac:dyDescent="0.25">
      <c r="A98">
        <v>203</v>
      </c>
      <c r="B98" s="36" t="s">
        <v>695</v>
      </c>
      <c r="C98">
        <v>7000</v>
      </c>
      <c r="D98">
        <v>8.6896551724137936</v>
      </c>
      <c r="E98">
        <v>0.48275862068965519</v>
      </c>
      <c r="F98">
        <v>88</v>
      </c>
      <c r="G98">
        <v>6</v>
      </c>
      <c r="H98">
        <v>4600</v>
      </c>
      <c r="I98">
        <v>0.65714285714285714</v>
      </c>
      <c r="J98">
        <v>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1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108787</v>
      </c>
      <c r="AM98" s="34">
        <v>28756</v>
      </c>
      <c r="AN98">
        <v>6</v>
      </c>
      <c r="AO98">
        <f t="shared" si="1"/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 x14ac:dyDescent="0.25">
      <c r="A99">
        <v>204</v>
      </c>
      <c r="B99" s="36" t="s">
        <v>695</v>
      </c>
      <c r="C99">
        <v>7000</v>
      </c>
      <c r="D99">
        <v>8.5762711864406782</v>
      </c>
      <c r="E99">
        <v>0.49152542372881358</v>
      </c>
      <c r="F99">
        <v>89</v>
      </c>
      <c r="G99">
        <v>10</v>
      </c>
      <c r="H99">
        <v>1237</v>
      </c>
      <c r="I99">
        <v>0.17671428571428571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108787</v>
      </c>
      <c r="AM99" s="34">
        <v>28756</v>
      </c>
      <c r="AN99">
        <v>6</v>
      </c>
      <c r="AO99">
        <f t="shared" si="1"/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0</v>
      </c>
    </row>
    <row r="100" spans="1:53" x14ac:dyDescent="0.25">
      <c r="A100">
        <v>209</v>
      </c>
      <c r="B100" s="36" t="s">
        <v>695</v>
      </c>
      <c r="C100">
        <v>7000</v>
      </c>
      <c r="D100">
        <v>8.421875</v>
      </c>
      <c r="E100">
        <v>0.484375</v>
      </c>
      <c r="F100">
        <v>89</v>
      </c>
      <c r="G100">
        <v>15</v>
      </c>
      <c r="H100">
        <v>1960</v>
      </c>
      <c r="I100">
        <v>0.28000000000000003</v>
      </c>
      <c r="J100">
        <v>2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108787</v>
      </c>
      <c r="AM100" s="34">
        <v>28756</v>
      </c>
      <c r="AN100">
        <v>6</v>
      </c>
      <c r="AO100">
        <f t="shared" si="1"/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 x14ac:dyDescent="0.25">
      <c r="A101">
        <v>220</v>
      </c>
      <c r="B101" s="36" t="s">
        <v>695</v>
      </c>
      <c r="C101">
        <v>7000</v>
      </c>
      <c r="D101">
        <v>8.7866666666666671</v>
      </c>
      <c r="E101">
        <v>0.52</v>
      </c>
      <c r="F101">
        <v>90</v>
      </c>
      <c r="G101">
        <v>12</v>
      </c>
      <c r="H101">
        <v>9844</v>
      </c>
      <c r="I101">
        <v>1.4062857142857144</v>
      </c>
      <c r="J101">
        <v>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108787</v>
      </c>
      <c r="AM101" s="34">
        <v>28756</v>
      </c>
      <c r="AN101">
        <v>7</v>
      </c>
      <c r="AO101">
        <f t="shared" si="1"/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 x14ac:dyDescent="0.25">
      <c r="A102">
        <v>222</v>
      </c>
      <c r="B102" s="36" t="s">
        <v>695</v>
      </c>
      <c r="C102">
        <v>7000</v>
      </c>
      <c r="D102">
        <v>8.8831168831168839</v>
      </c>
      <c r="E102">
        <v>0.51948051948051943</v>
      </c>
      <c r="F102">
        <v>94</v>
      </c>
      <c r="G102">
        <v>5</v>
      </c>
      <c r="H102">
        <v>1152</v>
      </c>
      <c r="I102">
        <v>0.16457142857142856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108787</v>
      </c>
      <c r="AM102" s="34">
        <v>28756</v>
      </c>
      <c r="AN102">
        <v>7</v>
      </c>
      <c r="AO102">
        <f t="shared" si="1"/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</row>
    <row r="103" spans="1:53" x14ac:dyDescent="0.25">
      <c r="A103">
        <v>223</v>
      </c>
      <c r="B103" s="36" t="s">
        <v>695</v>
      </c>
      <c r="C103">
        <v>7000</v>
      </c>
      <c r="D103">
        <v>8.9230769230769234</v>
      </c>
      <c r="E103">
        <v>0.51282051282051277</v>
      </c>
      <c r="F103">
        <v>86</v>
      </c>
      <c r="G103">
        <v>15</v>
      </c>
      <c r="H103">
        <v>1271</v>
      </c>
      <c r="I103">
        <v>0.18157142857142858</v>
      </c>
      <c r="J103">
        <v>2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108787</v>
      </c>
      <c r="AM103" s="34">
        <v>28756</v>
      </c>
      <c r="AN103">
        <v>7</v>
      </c>
      <c r="AO103">
        <f t="shared" si="1"/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 x14ac:dyDescent="0.25">
      <c r="A104">
        <v>224</v>
      </c>
      <c r="B104" s="36" t="s">
        <v>695</v>
      </c>
      <c r="C104">
        <v>7000</v>
      </c>
      <c r="D104">
        <v>8.9113924050632907</v>
      </c>
      <c r="E104">
        <v>0.50632911392405067</v>
      </c>
      <c r="F104">
        <v>86</v>
      </c>
      <c r="G104">
        <v>10</v>
      </c>
      <c r="H104">
        <v>1087</v>
      </c>
      <c r="I104">
        <v>0.15528571428571428</v>
      </c>
      <c r="J104">
        <v>3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108787</v>
      </c>
      <c r="AM104" s="34">
        <v>28756</v>
      </c>
      <c r="AN104">
        <v>7</v>
      </c>
      <c r="AO104">
        <f t="shared" si="1"/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 x14ac:dyDescent="0.25">
      <c r="A105">
        <v>229</v>
      </c>
      <c r="B105" s="36" t="s">
        <v>695</v>
      </c>
      <c r="C105">
        <v>7000</v>
      </c>
      <c r="D105">
        <v>8.9166666666666661</v>
      </c>
      <c r="E105">
        <v>0.5</v>
      </c>
      <c r="F105">
        <v>92</v>
      </c>
      <c r="G105">
        <v>9</v>
      </c>
      <c r="H105">
        <v>1464</v>
      </c>
      <c r="I105">
        <v>0.20914285714285713</v>
      </c>
      <c r="J105">
        <v>4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108787</v>
      </c>
      <c r="AM105" s="34">
        <v>28756</v>
      </c>
      <c r="AN105">
        <v>7</v>
      </c>
      <c r="AO105">
        <f t="shared" si="1"/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x14ac:dyDescent="0.25">
      <c r="A106">
        <v>230</v>
      </c>
      <c r="B106" s="36" t="s">
        <v>695</v>
      </c>
      <c r="C106">
        <v>7000</v>
      </c>
      <c r="D106">
        <v>8.8941176470588239</v>
      </c>
      <c r="E106">
        <v>0.49411764705882355</v>
      </c>
      <c r="F106">
        <v>92</v>
      </c>
      <c r="G106">
        <v>9</v>
      </c>
      <c r="H106">
        <v>3274</v>
      </c>
      <c r="I106">
        <v>0.46771428571428569</v>
      </c>
      <c r="J106">
        <v>5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108787</v>
      </c>
      <c r="AM106" s="34">
        <v>28756</v>
      </c>
      <c r="AN106">
        <v>7</v>
      </c>
      <c r="AO106">
        <f t="shared" si="1"/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x14ac:dyDescent="0.25">
      <c r="A107">
        <v>231</v>
      </c>
      <c r="B107" s="36" t="s">
        <v>695</v>
      </c>
      <c r="C107">
        <v>7000</v>
      </c>
      <c r="D107">
        <v>8.9883720930232567</v>
      </c>
      <c r="E107">
        <v>0.48837209302325579</v>
      </c>
      <c r="F107">
        <v>90</v>
      </c>
      <c r="G107">
        <v>8</v>
      </c>
      <c r="H107">
        <v>2093</v>
      </c>
      <c r="I107">
        <v>0.29899999999999999</v>
      </c>
      <c r="J107">
        <v>6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108787</v>
      </c>
      <c r="AM107" s="34">
        <v>28756</v>
      </c>
      <c r="AN107">
        <v>7</v>
      </c>
      <c r="AO107">
        <f t="shared" si="1"/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x14ac:dyDescent="0.25">
      <c r="A108">
        <v>232</v>
      </c>
      <c r="B108" s="36" t="s">
        <v>695</v>
      </c>
      <c r="C108">
        <v>7000</v>
      </c>
      <c r="D108">
        <v>8.9655172413793096</v>
      </c>
      <c r="E108">
        <v>0.48275862068965519</v>
      </c>
      <c r="F108">
        <v>85</v>
      </c>
      <c r="G108">
        <v>15</v>
      </c>
      <c r="H108">
        <v>4880</v>
      </c>
      <c r="I108">
        <v>0.69714285714285718</v>
      </c>
      <c r="J108">
        <v>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108787</v>
      </c>
      <c r="AM108" s="34">
        <v>28756</v>
      </c>
      <c r="AN108">
        <v>7</v>
      </c>
      <c r="AO108">
        <f t="shared" si="1"/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 x14ac:dyDescent="0.25">
      <c r="A109">
        <v>233</v>
      </c>
      <c r="B109" s="36" t="s">
        <v>695</v>
      </c>
      <c r="C109">
        <v>7000</v>
      </c>
      <c r="D109">
        <v>8.9090909090909083</v>
      </c>
      <c r="E109">
        <v>0.48863636363636365</v>
      </c>
      <c r="F109">
        <v>90</v>
      </c>
      <c r="G109">
        <v>12</v>
      </c>
      <c r="H109">
        <v>1151</v>
      </c>
      <c r="I109">
        <v>0.16442857142857142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108787</v>
      </c>
      <c r="AM109" s="34">
        <v>28756</v>
      </c>
      <c r="AN109">
        <v>7</v>
      </c>
      <c r="AO109">
        <f t="shared" si="1"/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 x14ac:dyDescent="0.25">
      <c r="A110">
        <v>234</v>
      </c>
      <c r="B110" s="36" t="s">
        <v>695</v>
      </c>
      <c r="C110">
        <v>7000</v>
      </c>
      <c r="D110">
        <v>8.8651685393258433</v>
      </c>
      <c r="E110">
        <v>0.48314606741573035</v>
      </c>
      <c r="F110">
        <v>93</v>
      </c>
      <c r="G110">
        <v>17</v>
      </c>
      <c r="H110">
        <v>1463</v>
      </c>
      <c r="I110">
        <v>0.20899999999999999</v>
      </c>
      <c r="J110">
        <v>2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108787</v>
      </c>
      <c r="AM110" s="34">
        <v>28756</v>
      </c>
      <c r="AN110">
        <v>7</v>
      </c>
      <c r="AO110">
        <f t="shared" si="1"/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x14ac:dyDescent="0.25">
      <c r="A111">
        <v>235</v>
      </c>
      <c r="B111" s="36" t="s">
        <v>695</v>
      </c>
      <c r="C111">
        <v>7000</v>
      </c>
      <c r="D111">
        <v>8.8222222222222229</v>
      </c>
      <c r="E111">
        <v>0.48888888888888887</v>
      </c>
      <c r="F111">
        <v>92</v>
      </c>
      <c r="G111">
        <v>5</v>
      </c>
      <c r="H111">
        <v>1597</v>
      </c>
      <c r="I111">
        <v>0.22814285714285715</v>
      </c>
      <c r="J111">
        <v>3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1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108787</v>
      </c>
      <c r="AM111" s="34">
        <v>28756</v>
      </c>
      <c r="AN111">
        <v>7</v>
      </c>
      <c r="AO111">
        <f t="shared" si="1"/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25">
      <c r="A112">
        <v>240</v>
      </c>
      <c r="B112" s="36" t="s">
        <v>695</v>
      </c>
      <c r="C112">
        <v>7000</v>
      </c>
      <c r="D112">
        <v>8.5894736842105264</v>
      </c>
      <c r="E112">
        <v>0.48421052631578948</v>
      </c>
      <c r="F112">
        <v>86</v>
      </c>
      <c r="G112">
        <v>9</v>
      </c>
      <c r="H112">
        <v>2676</v>
      </c>
      <c r="I112">
        <v>0.38228571428571428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108787</v>
      </c>
      <c r="AM112" s="34">
        <v>28756</v>
      </c>
      <c r="AN112">
        <v>7</v>
      </c>
      <c r="AO112">
        <f t="shared" si="1"/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0</v>
      </c>
    </row>
    <row r="113" spans="1:53" x14ac:dyDescent="0.25">
      <c r="A113">
        <v>241</v>
      </c>
      <c r="B113" s="36" t="s">
        <v>695</v>
      </c>
      <c r="C113">
        <v>7000</v>
      </c>
      <c r="D113">
        <v>8.5729166666666661</v>
      </c>
      <c r="E113">
        <v>0.48958333333333331</v>
      </c>
      <c r="F113">
        <v>92</v>
      </c>
      <c r="G113">
        <v>6</v>
      </c>
      <c r="H113">
        <v>1309</v>
      </c>
      <c r="I113">
        <v>0.187</v>
      </c>
      <c r="J113">
        <v>2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108787</v>
      </c>
      <c r="AM113" s="34">
        <v>28756</v>
      </c>
      <c r="AN113">
        <v>7</v>
      </c>
      <c r="AO113">
        <f t="shared" si="1"/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 x14ac:dyDescent="0.25">
      <c r="A114">
        <v>242</v>
      </c>
      <c r="B114" s="36" t="s">
        <v>695</v>
      </c>
      <c r="C114">
        <v>7000</v>
      </c>
      <c r="D114">
        <v>8.5567010309278349</v>
      </c>
      <c r="E114">
        <v>0.49484536082474229</v>
      </c>
      <c r="F114">
        <v>93</v>
      </c>
      <c r="G114">
        <v>8</v>
      </c>
      <c r="H114">
        <v>1242</v>
      </c>
      <c r="I114">
        <v>0.17742857142857144</v>
      </c>
      <c r="J114">
        <v>3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108787</v>
      </c>
      <c r="AM114" s="34">
        <v>28756</v>
      </c>
      <c r="AN114">
        <v>7</v>
      </c>
      <c r="AO114">
        <f t="shared" si="1"/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x14ac:dyDescent="0.25">
      <c r="A115">
        <v>243</v>
      </c>
      <c r="B115" s="36" t="s">
        <v>695</v>
      </c>
      <c r="C115">
        <v>7000</v>
      </c>
      <c r="D115">
        <v>8.5408163265306118</v>
      </c>
      <c r="E115">
        <v>0.5</v>
      </c>
      <c r="F115">
        <v>95</v>
      </c>
      <c r="G115">
        <v>8</v>
      </c>
      <c r="H115">
        <v>2792</v>
      </c>
      <c r="I115">
        <v>0.39885714285714285</v>
      </c>
      <c r="J115">
        <v>4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108787</v>
      </c>
      <c r="AM115" s="34">
        <v>28756</v>
      </c>
      <c r="AN115">
        <v>7</v>
      </c>
      <c r="AO115">
        <f t="shared" si="1"/>
        <v>0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</row>
    <row r="116" spans="1:53" x14ac:dyDescent="0.25">
      <c r="A116">
        <v>244</v>
      </c>
      <c r="B116" s="36" t="s">
        <v>695</v>
      </c>
      <c r="C116">
        <v>7000</v>
      </c>
      <c r="D116">
        <v>8.474747474747474</v>
      </c>
      <c r="E116">
        <v>0.50505050505050508</v>
      </c>
      <c r="F116">
        <v>80</v>
      </c>
      <c r="G116">
        <v>10</v>
      </c>
      <c r="H116">
        <v>1540</v>
      </c>
      <c r="I116">
        <v>0.22</v>
      </c>
      <c r="J116">
        <v>5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1</v>
      </c>
      <c r="X116">
        <v>1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108787</v>
      </c>
      <c r="AM116" s="34">
        <v>28756</v>
      </c>
      <c r="AN116">
        <v>7</v>
      </c>
      <c r="AO116">
        <f t="shared" si="1"/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 x14ac:dyDescent="0.25">
      <c r="A117">
        <v>245</v>
      </c>
      <c r="B117" s="36" t="s">
        <v>695</v>
      </c>
      <c r="C117">
        <v>7000</v>
      </c>
      <c r="D117">
        <v>8.4600000000000009</v>
      </c>
      <c r="E117">
        <v>0.5</v>
      </c>
      <c r="F117">
        <v>88</v>
      </c>
      <c r="G117">
        <v>1</v>
      </c>
      <c r="H117">
        <v>2483</v>
      </c>
      <c r="I117">
        <v>0.3547142857142857</v>
      </c>
      <c r="J117">
        <v>6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108787</v>
      </c>
      <c r="AM117" s="34">
        <v>28756</v>
      </c>
      <c r="AN117">
        <v>7</v>
      </c>
      <c r="AO117">
        <f t="shared" si="1"/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 x14ac:dyDescent="0.25">
      <c r="A118">
        <v>246</v>
      </c>
      <c r="B118" s="36" t="s">
        <v>695</v>
      </c>
      <c r="C118">
        <v>7000</v>
      </c>
      <c r="D118">
        <v>8.4653465346534649</v>
      </c>
      <c r="E118">
        <v>0.49504950495049505</v>
      </c>
      <c r="F118">
        <v>93</v>
      </c>
      <c r="G118">
        <v>9</v>
      </c>
      <c r="H118">
        <v>2320</v>
      </c>
      <c r="I118">
        <v>0.33142857142857141</v>
      </c>
      <c r="J118">
        <v>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108787</v>
      </c>
      <c r="AM118" s="34">
        <v>28756</v>
      </c>
      <c r="AN118">
        <v>8</v>
      </c>
      <c r="AO118">
        <f t="shared" si="1"/>
        <v>0</v>
      </c>
      <c r="AP118">
        <v>0</v>
      </c>
      <c r="AQ118">
        <v>0</v>
      </c>
      <c r="AR118">
        <v>0</v>
      </c>
      <c r="AS118">
        <v>1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 x14ac:dyDescent="0.25">
      <c r="A119">
        <v>247</v>
      </c>
      <c r="B119" s="36" t="s">
        <v>695</v>
      </c>
      <c r="C119">
        <v>7000</v>
      </c>
      <c r="D119">
        <v>8.4509803921568629</v>
      </c>
      <c r="E119">
        <v>0.49019607843137253</v>
      </c>
      <c r="F119">
        <v>94</v>
      </c>
      <c r="G119">
        <v>7</v>
      </c>
      <c r="H119">
        <v>1131</v>
      </c>
      <c r="I119">
        <v>0.16157142857142856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108787</v>
      </c>
      <c r="AM119" s="34">
        <v>28756</v>
      </c>
      <c r="AN119">
        <v>8</v>
      </c>
      <c r="AO119">
        <f t="shared" si="1"/>
        <v>0</v>
      </c>
      <c r="AP119">
        <v>0</v>
      </c>
      <c r="AQ119">
        <v>0</v>
      </c>
      <c r="AR119">
        <v>0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</row>
    <row r="120" spans="1:53" x14ac:dyDescent="0.25">
      <c r="A120">
        <v>250</v>
      </c>
      <c r="B120" s="36" t="s">
        <v>695</v>
      </c>
      <c r="C120">
        <v>7000</v>
      </c>
      <c r="D120">
        <v>8.4</v>
      </c>
      <c r="E120">
        <v>0.49523809523809526</v>
      </c>
      <c r="F120">
        <v>93</v>
      </c>
      <c r="G120">
        <v>10</v>
      </c>
      <c r="H120">
        <v>2031</v>
      </c>
      <c r="I120">
        <v>0.29014285714285715</v>
      </c>
      <c r="J120">
        <v>5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108787</v>
      </c>
      <c r="AM120" s="34">
        <v>28756</v>
      </c>
      <c r="AN120">
        <v>8</v>
      </c>
      <c r="AO120">
        <f t="shared" si="1"/>
        <v>0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 x14ac:dyDescent="0.25">
      <c r="A121">
        <v>253</v>
      </c>
      <c r="B121" s="36" t="s">
        <v>695</v>
      </c>
      <c r="C121">
        <v>7000</v>
      </c>
      <c r="D121">
        <v>8.3148148148148149</v>
      </c>
      <c r="E121">
        <v>0.49074074074074076</v>
      </c>
      <c r="F121">
        <v>95</v>
      </c>
      <c r="G121">
        <v>5</v>
      </c>
      <c r="H121">
        <v>1340</v>
      </c>
      <c r="I121">
        <v>0.19142857142857142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108787</v>
      </c>
      <c r="AM121" s="34">
        <v>28756</v>
      </c>
      <c r="AN121">
        <v>8</v>
      </c>
      <c r="AO121">
        <f t="shared" si="1"/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0</v>
      </c>
    </row>
    <row r="122" spans="1:53" x14ac:dyDescent="0.25">
      <c r="A122">
        <v>254</v>
      </c>
      <c r="B122" s="36" t="s">
        <v>695</v>
      </c>
      <c r="C122">
        <v>7000</v>
      </c>
      <c r="D122">
        <v>8.3211009174311918</v>
      </c>
      <c r="E122">
        <v>0.49541284403669728</v>
      </c>
      <c r="F122">
        <v>95</v>
      </c>
      <c r="G122">
        <v>8</v>
      </c>
      <c r="H122">
        <v>1548</v>
      </c>
      <c r="I122">
        <v>0.22114285714285714</v>
      </c>
      <c r="J122">
        <v>2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108787</v>
      </c>
      <c r="AM122" s="34">
        <v>28756</v>
      </c>
      <c r="AN122">
        <v>8</v>
      </c>
      <c r="AO122">
        <f t="shared" si="1"/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x14ac:dyDescent="0.25">
      <c r="A123">
        <v>256</v>
      </c>
      <c r="B123" s="36" t="s">
        <v>695</v>
      </c>
      <c r="C123">
        <v>7000</v>
      </c>
      <c r="D123">
        <v>8.3513513513513509</v>
      </c>
      <c r="E123">
        <v>0.48648648648648651</v>
      </c>
      <c r="F123">
        <v>86</v>
      </c>
      <c r="G123">
        <v>10</v>
      </c>
      <c r="H123">
        <v>1087</v>
      </c>
      <c r="I123">
        <v>0.15528571428571428</v>
      </c>
      <c r="J123">
        <v>4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108787</v>
      </c>
      <c r="AM123" s="34">
        <v>28756</v>
      </c>
      <c r="AN123">
        <v>8</v>
      </c>
      <c r="AO123">
        <f t="shared" si="1"/>
        <v>0</v>
      </c>
      <c r="AP123">
        <v>0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 x14ac:dyDescent="0.25">
      <c r="A124">
        <v>257</v>
      </c>
      <c r="B124" s="36" t="s">
        <v>695</v>
      </c>
      <c r="C124">
        <v>7000</v>
      </c>
      <c r="D124">
        <v>8.3482142857142865</v>
      </c>
      <c r="E124">
        <v>0.49107142857142855</v>
      </c>
      <c r="F124">
        <v>92</v>
      </c>
      <c r="G124">
        <v>9</v>
      </c>
      <c r="H124">
        <v>3087</v>
      </c>
      <c r="I124">
        <v>0.441</v>
      </c>
      <c r="J124">
        <v>5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108787</v>
      </c>
      <c r="AM124" s="34">
        <v>28756</v>
      </c>
      <c r="AN124">
        <v>8</v>
      </c>
      <c r="AO124">
        <f t="shared" si="1"/>
        <v>0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 x14ac:dyDescent="0.25">
      <c r="A125">
        <v>258</v>
      </c>
      <c r="B125" s="36" t="s">
        <v>695</v>
      </c>
      <c r="C125">
        <v>7000</v>
      </c>
      <c r="D125">
        <v>8.3451327433628322</v>
      </c>
      <c r="E125">
        <v>0.49557522123893805</v>
      </c>
      <c r="F125">
        <v>85</v>
      </c>
      <c r="G125">
        <v>12</v>
      </c>
      <c r="H125">
        <v>4386</v>
      </c>
      <c r="I125">
        <v>0.62657142857142856</v>
      </c>
      <c r="J125">
        <v>6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108787</v>
      </c>
      <c r="AM125" s="34">
        <v>28756</v>
      </c>
      <c r="AN125">
        <v>8</v>
      </c>
      <c r="AO125">
        <f t="shared" si="1"/>
        <v>0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 x14ac:dyDescent="0.25">
      <c r="A126">
        <v>259</v>
      </c>
      <c r="B126" s="36" t="s">
        <v>695</v>
      </c>
      <c r="C126">
        <v>7000</v>
      </c>
      <c r="D126">
        <v>8.2982456140350873</v>
      </c>
      <c r="E126">
        <v>0.49122807017543857</v>
      </c>
      <c r="F126">
        <v>84</v>
      </c>
      <c r="G126">
        <v>18</v>
      </c>
      <c r="H126">
        <v>3014</v>
      </c>
      <c r="I126">
        <v>0.43057142857142855</v>
      </c>
      <c r="J126">
        <v>7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108787</v>
      </c>
      <c r="AM126" s="34">
        <v>28756</v>
      </c>
      <c r="AN126">
        <v>8</v>
      </c>
      <c r="AO126">
        <f t="shared" si="1"/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1</v>
      </c>
      <c r="AX126">
        <v>0</v>
      </c>
      <c r="AY126">
        <v>0</v>
      </c>
      <c r="AZ126">
        <v>0</v>
      </c>
      <c r="BA126">
        <v>0</v>
      </c>
    </row>
    <row r="127" spans="1:53" x14ac:dyDescent="0.25">
      <c r="A127">
        <v>260</v>
      </c>
      <c r="B127" s="36" t="s">
        <v>695</v>
      </c>
      <c r="C127">
        <v>7000</v>
      </c>
      <c r="D127">
        <v>8.3565217391304341</v>
      </c>
      <c r="E127">
        <v>0.48695652173913045</v>
      </c>
      <c r="F127">
        <v>85</v>
      </c>
      <c r="G127">
        <v>10</v>
      </c>
      <c r="H127">
        <v>1111</v>
      </c>
      <c r="I127">
        <v>0.15871428571428572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108787</v>
      </c>
      <c r="AM127" s="34">
        <v>28756</v>
      </c>
      <c r="AN127">
        <v>8</v>
      </c>
      <c r="AO127">
        <f t="shared" si="1"/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 x14ac:dyDescent="0.25">
      <c r="A128">
        <v>262</v>
      </c>
      <c r="B128" s="36" t="s">
        <v>695</v>
      </c>
      <c r="C128">
        <v>7000</v>
      </c>
      <c r="D128">
        <v>8.3076923076923084</v>
      </c>
      <c r="E128">
        <v>0.49572649572649574</v>
      </c>
      <c r="F128">
        <v>86</v>
      </c>
      <c r="G128">
        <v>10</v>
      </c>
      <c r="H128">
        <v>1301</v>
      </c>
      <c r="I128">
        <v>0.18585714285714286</v>
      </c>
      <c r="J128">
        <v>3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108787</v>
      </c>
      <c r="AM128" s="34">
        <v>28756</v>
      </c>
      <c r="AN128">
        <v>8</v>
      </c>
      <c r="AO128">
        <f t="shared" si="1"/>
        <v>0</v>
      </c>
      <c r="AP128">
        <v>0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</row>
    <row r="129" spans="1:53" x14ac:dyDescent="0.25">
      <c r="A129">
        <v>264</v>
      </c>
      <c r="B129" s="36" t="s">
        <v>695</v>
      </c>
      <c r="C129">
        <v>7000</v>
      </c>
      <c r="D129">
        <v>8.3613445378151265</v>
      </c>
      <c r="E129">
        <v>0.49579831932773111</v>
      </c>
      <c r="F129">
        <v>91</v>
      </c>
      <c r="G129">
        <v>6</v>
      </c>
      <c r="H129">
        <v>1953</v>
      </c>
      <c r="I129">
        <v>0.27900000000000003</v>
      </c>
      <c r="J129">
        <v>5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108787</v>
      </c>
      <c r="AM129" s="34">
        <v>28756</v>
      </c>
      <c r="AN129">
        <v>8</v>
      </c>
      <c r="AO129">
        <f t="shared" si="1"/>
        <v>0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25">
      <c r="A130">
        <v>265</v>
      </c>
      <c r="B130" s="36" t="s">
        <v>695</v>
      </c>
      <c r="C130">
        <v>7000</v>
      </c>
      <c r="D130">
        <v>8.3666666666666671</v>
      </c>
      <c r="E130">
        <v>0.5</v>
      </c>
      <c r="F130">
        <v>83</v>
      </c>
      <c r="G130">
        <v>10</v>
      </c>
      <c r="H130">
        <v>2989</v>
      </c>
      <c r="I130">
        <v>0.42699999999999999</v>
      </c>
      <c r="J130">
        <v>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108787</v>
      </c>
      <c r="AM130" s="34">
        <v>28756</v>
      </c>
      <c r="AN130">
        <v>8</v>
      </c>
      <c r="AO130">
        <f t="shared" si="1"/>
        <v>0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 x14ac:dyDescent="0.25">
      <c r="A131">
        <v>266</v>
      </c>
      <c r="B131" s="36" t="s">
        <v>695</v>
      </c>
      <c r="C131">
        <v>7000</v>
      </c>
      <c r="D131">
        <v>8.454545454545455</v>
      </c>
      <c r="E131">
        <v>0.49586776859504134</v>
      </c>
      <c r="F131">
        <v>88</v>
      </c>
      <c r="G131">
        <v>9</v>
      </c>
      <c r="H131">
        <v>2648</v>
      </c>
      <c r="I131">
        <v>0.37828571428571428</v>
      </c>
      <c r="J131">
        <v>7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108787</v>
      </c>
      <c r="AM131" s="34">
        <v>28756</v>
      </c>
      <c r="AN131">
        <v>8</v>
      </c>
      <c r="AO131">
        <f t="shared" ref="AO131:AO194" si="2">+IF(AN131=4,1,0)</f>
        <v>0</v>
      </c>
      <c r="AP131">
        <v>0</v>
      </c>
      <c r="AQ131">
        <v>0</v>
      </c>
      <c r="AR131">
        <v>0</v>
      </c>
      <c r="AS131">
        <v>1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25">
      <c r="A132">
        <v>267</v>
      </c>
      <c r="B132" s="36" t="s">
        <v>695</v>
      </c>
      <c r="C132">
        <v>7000</v>
      </c>
      <c r="D132">
        <v>8.4344262295081975</v>
      </c>
      <c r="E132">
        <v>0.49180327868852458</v>
      </c>
      <c r="F132">
        <v>93</v>
      </c>
      <c r="G132">
        <v>5</v>
      </c>
      <c r="H132">
        <v>1510</v>
      </c>
      <c r="I132">
        <v>0.21571428571428572</v>
      </c>
      <c r="J132">
        <v>2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108787</v>
      </c>
      <c r="AM132" s="34">
        <v>28756</v>
      </c>
      <c r="AN132">
        <v>8</v>
      </c>
      <c r="AO132">
        <f t="shared" si="2"/>
        <v>0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25">
      <c r="A133">
        <v>275</v>
      </c>
      <c r="B133" s="36" t="s">
        <v>695</v>
      </c>
      <c r="C133">
        <v>7000</v>
      </c>
      <c r="D133">
        <v>8.4153846153846157</v>
      </c>
      <c r="E133">
        <v>0.5</v>
      </c>
      <c r="F133">
        <v>92</v>
      </c>
      <c r="G133">
        <v>8</v>
      </c>
      <c r="H133">
        <v>1067</v>
      </c>
      <c r="I133">
        <v>0.15242857142857144</v>
      </c>
      <c r="J133">
        <v>3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108787</v>
      </c>
      <c r="AM133" s="34">
        <v>28756</v>
      </c>
      <c r="AN133">
        <v>9</v>
      </c>
      <c r="AO133">
        <f t="shared" si="2"/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25">
      <c r="A134">
        <v>276</v>
      </c>
      <c r="B134" s="36" t="s">
        <v>695</v>
      </c>
      <c r="C134">
        <v>7000</v>
      </c>
      <c r="D134">
        <v>8.4198473282442752</v>
      </c>
      <c r="E134">
        <v>0.49618320610687022</v>
      </c>
      <c r="F134">
        <v>84</v>
      </c>
      <c r="G134">
        <v>18</v>
      </c>
      <c r="H134">
        <v>1305</v>
      </c>
      <c r="I134">
        <v>0.18642857142857142</v>
      </c>
      <c r="J134">
        <v>4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108787</v>
      </c>
      <c r="AM134" s="34">
        <v>28756</v>
      </c>
      <c r="AN134">
        <v>9</v>
      </c>
      <c r="AO134">
        <f t="shared" si="2"/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1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 x14ac:dyDescent="0.25">
      <c r="A135">
        <v>277</v>
      </c>
      <c r="B135" s="36" t="s">
        <v>695</v>
      </c>
      <c r="C135">
        <v>7000</v>
      </c>
      <c r="D135">
        <v>8.4318181818181817</v>
      </c>
      <c r="E135">
        <v>0.49242424242424243</v>
      </c>
      <c r="F135">
        <v>87</v>
      </c>
      <c r="G135">
        <v>12</v>
      </c>
      <c r="H135">
        <v>1893</v>
      </c>
      <c r="I135">
        <v>0.27042857142857141</v>
      </c>
      <c r="J135">
        <v>5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108787</v>
      </c>
      <c r="AM135" s="34">
        <v>28756</v>
      </c>
      <c r="AN135">
        <v>9</v>
      </c>
      <c r="AO135">
        <f t="shared" si="2"/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 x14ac:dyDescent="0.25">
      <c r="A136">
        <v>278</v>
      </c>
      <c r="B136" s="36" t="s">
        <v>695</v>
      </c>
      <c r="C136">
        <v>7000</v>
      </c>
      <c r="D136">
        <v>8.481203007518797</v>
      </c>
      <c r="E136">
        <v>0.48872180451127817</v>
      </c>
      <c r="F136">
        <v>94</v>
      </c>
      <c r="G136">
        <v>8</v>
      </c>
      <c r="H136">
        <v>2140</v>
      </c>
      <c r="I136">
        <v>0.30571428571428572</v>
      </c>
      <c r="J136">
        <v>6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108787</v>
      </c>
      <c r="AM136" s="34">
        <v>28756</v>
      </c>
      <c r="AN136">
        <v>9</v>
      </c>
      <c r="AO136">
        <f t="shared" si="2"/>
        <v>0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25">
      <c r="A137">
        <v>279</v>
      </c>
      <c r="B137" s="36" t="s">
        <v>695</v>
      </c>
      <c r="C137">
        <v>7000</v>
      </c>
      <c r="D137">
        <v>8.4552238805970141</v>
      </c>
      <c r="E137">
        <v>0.48507462686567165</v>
      </c>
      <c r="F137">
        <v>87</v>
      </c>
      <c r="G137">
        <v>10</v>
      </c>
      <c r="H137">
        <v>4185</v>
      </c>
      <c r="I137">
        <v>0.59785714285714286</v>
      </c>
      <c r="J137">
        <v>7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108787</v>
      </c>
      <c r="AM137" s="34">
        <v>28756</v>
      </c>
      <c r="AN137">
        <v>9</v>
      </c>
      <c r="AO137">
        <f t="shared" si="2"/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</row>
    <row r="138" spans="1:53" x14ac:dyDescent="0.25">
      <c r="A138">
        <v>280</v>
      </c>
      <c r="B138" s="36" t="s">
        <v>695</v>
      </c>
      <c r="C138">
        <v>7000</v>
      </c>
      <c r="D138">
        <v>8.4740740740740748</v>
      </c>
      <c r="E138">
        <v>0.48888888888888887</v>
      </c>
      <c r="F138">
        <v>91</v>
      </c>
      <c r="G138">
        <v>5</v>
      </c>
      <c r="H138">
        <v>1306</v>
      </c>
      <c r="I138">
        <v>0.18657142857142858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108787</v>
      </c>
      <c r="AM138" s="34">
        <v>28756</v>
      </c>
      <c r="AN138">
        <v>9</v>
      </c>
      <c r="AO138">
        <f t="shared" si="2"/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0</v>
      </c>
    </row>
    <row r="139" spans="1:53" x14ac:dyDescent="0.25">
      <c r="A139">
        <v>283</v>
      </c>
      <c r="B139" s="36" t="s">
        <v>694</v>
      </c>
      <c r="C139">
        <v>4200</v>
      </c>
      <c r="D139">
        <v>8.6666666666666661</v>
      </c>
      <c r="E139">
        <v>0.66666666666666663</v>
      </c>
      <c r="F139">
        <v>79</v>
      </c>
      <c r="G139">
        <v>15</v>
      </c>
      <c r="H139">
        <v>2859</v>
      </c>
      <c r="I139">
        <v>0.68071428571428572</v>
      </c>
      <c r="J139">
        <v>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64112</v>
      </c>
      <c r="AM139" s="34">
        <v>21535</v>
      </c>
      <c r="AN139">
        <v>4</v>
      </c>
      <c r="AO139">
        <f t="shared" si="2"/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 x14ac:dyDescent="0.25">
      <c r="A140">
        <v>284</v>
      </c>
      <c r="B140" s="36" t="s">
        <v>694</v>
      </c>
      <c r="C140">
        <v>4200</v>
      </c>
      <c r="D140">
        <v>9.25</v>
      </c>
      <c r="E140">
        <v>0.75</v>
      </c>
      <c r="F140">
        <v>75</v>
      </c>
      <c r="G140">
        <v>18</v>
      </c>
      <c r="H140">
        <v>2449</v>
      </c>
      <c r="I140">
        <v>0.58309523809523811</v>
      </c>
      <c r="J140">
        <v>2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64112</v>
      </c>
      <c r="AM140" s="34">
        <v>21535</v>
      </c>
      <c r="AN140">
        <v>4</v>
      </c>
      <c r="AO140">
        <f t="shared" si="2"/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0</v>
      </c>
    </row>
    <row r="141" spans="1:53" x14ac:dyDescent="0.25">
      <c r="A141">
        <v>285</v>
      </c>
      <c r="B141" s="36" t="s">
        <v>694</v>
      </c>
      <c r="C141">
        <v>4200</v>
      </c>
      <c r="D141">
        <v>10.199999999999999</v>
      </c>
      <c r="E141">
        <v>0.6</v>
      </c>
      <c r="F141">
        <v>74</v>
      </c>
      <c r="G141">
        <v>12</v>
      </c>
      <c r="H141">
        <v>988</v>
      </c>
      <c r="I141">
        <v>0.23523809523809525</v>
      </c>
      <c r="J141">
        <v>3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64112</v>
      </c>
      <c r="AM141" s="34">
        <v>21535</v>
      </c>
      <c r="AN141">
        <v>4</v>
      </c>
      <c r="AO141">
        <f t="shared" si="2"/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v>0</v>
      </c>
      <c r="AY141">
        <v>0</v>
      </c>
      <c r="AZ141">
        <v>0</v>
      </c>
      <c r="BA141">
        <v>0</v>
      </c>
    </row>
    <row r="142" spans="1:53" x14ac:dyDescent="0.25">
      <c r="A142">
        <v>286</v>
      </c>
      <c r="B142" s="36" t="s">
        <v>694</v>
      </c>
      <c r="C142">
        <v>4200</v>
      </c>
      <c r="D142">
        <v>9.1666666666666661</v>
      </c>
      <c r="E142">
        <v>0.5</v>
      </c>
      <c r="F142">
        <v>78</v>
      </c>
      <c r="G142">
        <v>10</v>
      </c>
      <c r="H142">
        <v>1788</v>
      </c>
      <c r="I142">
        <v>0.42571428571428571</v>
      </c>
      <c r="J142">
        <v>4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64112</v>
      </c>
      <c r="AM142" s="34">
        <v>21535</v>
      </c>
      <c r="AN142">
        <v>4</v>
      </c>
      <c r="AO142">
        <f t="shared" si="2"/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 x14ac:dyDescent="0.25">
      <c r="A143">
        <v>287</v>
      </c>
      <c r="B143" s="36" t="s">
        <v>694</v>
      </c>
      <c r="C143">
        <v>4200</v>
      </c>
      <c r="D143">
        <v>9.2857142857142865</v>
      </c>
      <c r="E143">
        <v>0.42857142857142855</v>
      </c>
      <c r="F143">
        <v>74</v>
      </c>
      <c r="G143">
        <v>15</v>
      </c>
      <c r="H143">
        <v>3387</v>
      </c>
      <c r="I143">
        <v>0.80642857142857138</v>
      </c>
      <c r="J143">
        <v>5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64112</v>
      </c>
      <c r="AM143" s="34">
        <v>21535</v>
      </c>
      <c r="AN143">
        <v>4</v>
      </c>
      <c r="AO143">
        <f t="shared" si="2"/>
        <v>1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</row>
    <row r="144" spans="1:53" x14ac:dyDescent="0.25">
      <c r="A144">
        <v>294</v>
      </c>
      <c r="B144" s="36" t="s">
        <v>694</v>
      </c>
      <c r="C144">
        <v>4200</v>
      </c>
      <c r="D144">
        <v>8.7857142857142865</v>
      </c>
      <c r="E144">
        <v>0.42857142857142855</v>
      </c>
      <c r="F144">
        <v>82</v>
      </c>
      <c r="G144">
        <v>10</v>
      </c>
      <c r="H144">
        <v>2868</v>
      </c>
      <c r="I144">
        <v>0.68285714285714283</v>
      </c>
      <c r="J144">
        <v>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1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64112</v>
      </c>
      <c r="AM144" s="34">
        <v>21535</v>
      </c>
      <c r="AN144">
        <v>4</v>
      </c>
      <c r="AO144">
        <f t="shared" si="2"/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 x14ac:dyDescent="0.25">
      <c r="A145">
        <v>295</v>
      </c>
      <c r="B145" s="36" t="s">
        <v>694</v>
      </c>
      <c r="C145">
        <v>4200</v>
      </c>
      <c r="D145">
        <v>8.8000000000000007</v>
      </c>
      <c r="E145">
        <v>0.46666666666666667</v>
      </c>
      <c r="F145">
        <v>80</v>
      </c>
      <c r="G145">
        <v>9</v>
      </c>
      <c r="H145">
        <v>4149</v>
      </c>
      <c r="I145">
        <v>0.98785714285714288</v>
      </c>
      <c r="J145">
        <v>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1</v>
      </c>
      <c r="T145">
        <v>1</v>
      </c>
      <c r="U145">
        <v>0</v>
      </c>
      <c r="V145">
        <v>1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64112</v>
      </c>
      <c r="AM145" s="34">
        <v>21535</v>
      </c>
      <c r="AN145">
        <v>4</v>
      </c>
      <c r="AO145">
        <f t="shared" si="2"/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 x14ac:dyDescent="0.25">
      <c r="A146">
        <v>296</v>
      </c>
      <c r="B146" s="36" t="s">
        <v>694</v>
      </c>
      <c r="C146">
        <v>4200</v>
      </c>
      <c r="D146">
        <v>8.75</v>
      </c>
      <c r="E146">
        <v>0.5</v>
      </c>
      <c r="F146">
        <v>82</v>
      </c>
      <c r="G146">
        <v>10</v>
      </c>
      <c r="H146">
        <v>2201</v>
      </c>
      <c r="I146">
        <v>0.5240476190476191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64112</v>
      </c>
      <c r="AM146" s="34">
        <v>21535</v>
      </c>
      <c r="AN146">
        <v>4</v>
      </c>
      <c r="AO146">
        <f t="shared" si="2"/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 x14ac:dyDescent="0.25">
      <c r="A147">
        <v>298</v>
      </c>
      <c r="B147" s="36" t="s">
        <v>694</v>
      </c>
      <c r="C147">
        <v>4200</v>
      </c>
      <c r="D147">
        <v>8.1666666666666661</v>
      </c>
      <c r="E147">
        <v>0.5</v>
      </c>
      <c r="F147">
        <v>80</v>
      </c>
      <c r="G147">
        <v>5</v>
      </c>
      <c r="H147">
        <v>3716</v>
      </c>
      <c r="I147">
        <v>0.88476190476190475</v>
      </c>
      <c r="J147">
        <v>3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64112</v>
      </c>
      <c r="AM147" s="34">
        <v>21535</v>
      </c>
      <c r="AN147">
        <v>4</v>
      </c>
      <c r="AO147">
        <f t="shared" si="2"/>
        <v>1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</row>
    <row r="148" spans="1:53" x14ac:dyDescent="0.25">
      <c r="A148">
        <v>300</v>
      </c>
      <c r="B148" s="36" t="s">
        <v>694</v>
      </c>
      <c r="C148">
        <v>4200</v>
      </c>
      <c r="D148">
        <v>8.1999999999999993</v>
      </c>
      <c r="E148">
        <v>0.45</v>
      </c>
      <c r="F148">
        <v>85</v>
      </c>
      <c r="G148">
        <v>8</v>
      </c>
      <c r="H148">
        <v>3286</v>
      </c>
      <c r="I148">
        <v>0.7823809523809524</v>
      </c>
      <c r="J148">
        <v>5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64112</v>
      </c>
      <c r="AM148" s="34">
        <v>21535</v>
      </c>
      <c r="AN148">
        <v>4</v>
      </c>
      <c r="AO148">
        <f t="shared" si="2"/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 x14ac:dyDescent="0.25">
      <c r="A149">
        <v>307</v>
      </c>
      <c r="B149" s="36" t="s">
        <v>694</v>
      </c>
      <c r="C149">
        <v>4200</v>
      </c>
      <c r="D149">
        <v>7.7777777777777777</v>
      </c>
      <c r="E149">
        <v>0.48148148148148145</v>
      </c>
      <c r="F149">
        <v>82</v>
      </c>
      <c r="G149">
        <v>5</v>
      </c>
      <c r="H149">
        <v>3121</v>
      </c>
      <c r="I149">
        <v>0.74309523809523814</v>
      </c>
      <c r="J149">
        <v>5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64112</v>
      </c>
      <c r="AM149" s="34">
        <v>21535</v>
      </c>
      <c r="AN149">
        <v>5</v>
      </c>
      <c r="AO149">
        <f t="shared" si="2"/>
        <v>0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</v>
      </c>
      <c r="AX149">
        <v>0</v>
      </c>
      <c r="AY149">
        <v>0</v>
      </c>
      <c r="AZ149">
        <v>0</v>
      </c>
      <c r="BA149">
        <v>0</v>
      </c>
    </row>
    <row r="150" spans="1:53" x14ac:dyDescent="0.25">
      <c r="A150">
        <v>308</v>
      </c>
      <c r="B150" s="36" t="s">
        <v>694</v>
      </c>
      <c r="C150">
        <v>4200</v>
      </c>
      <c r="D150">
        <v>7.8214285714285712</v>
      </c>
      <c r="E150">
        <v>0.4642857142857143</v>
      </c>
      <c r="F150">
        <v>84</v>
      </c>
      <c r="G150">
        <v>8</v>
      </c>
      <c r="H150">
        <v>3963</v>
      </c>
      <c r="I150">
        <v>0.94357142857142862</v>
      </c>
      <c r="J150">
        <v>6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64112</v>
      </c>
      <c r="AM150" s="34">
        <v>21535</v>
      </c>
      <c r="AN150">
        <v>5</v>
      </c>
      <c r="AO150">
        <f t="shared" si="2"/>
        <v>0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 x14ac:dyDescent="0.25">
      <c r="A151">
        <v>309</v>
      </c>
      <c r="B151" s="36" t="s">
        <v>694</v>
      </c>
      <c r="C151">
        <v>4200</v>
      </c>
      <c r="D151">
        <v>8.137931034482758</v>
      </c>
      <c r="E151">
        <v>0.44827586206896552</v>
      </c>
      <c r="F151">
        <v>84</v>
      </c>
      <c r="G151">
        <v>8</v>
      </c>
      <c r="H151">
        <v>3797</v>
      </c>
      <c r="I151">
        <v>0.9040476190476191</v>
      </c>
      <c r="J151">
        <v>7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1</v>
      </c>
      <c r="T151">
        <v>1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64112</v>
      </c>
      <c r="AM151" s="34">
        <v>21535</v>
      </c>
      <c r="AN151">
        <v>5</v>
      </c>
      <c r="AO151">
        <f t="shared" si="2"/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 x14ac:dyDescent="0.25">
      <c r="A152">
        <v>310</v>
      </c>
      <c r="B152" s="36" t="s">
        <v>694</v>
      </c>
      <c r="C152">
        <v>4200</v>
      </c>
      <c r="D152">
        <v>8.2333333333333325</v>
      </c>
      <c r="E152">
        <v>0.43333333333333335</v>
      </c>
      <c r="F152">
        <v>82</v>
      </c>
      <c r="G152">
        <v>10</v>
      </c>
      <c r="H152">
        <v>2282</v>
      </c>
      <c r="I152">
        <v>0.54333333333333333</v>
      </c>
      <c r="J152">
        <v>2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64112</v>
      </c>
      <c r="AM152" s="34">
        <v>21535</v>
      </c>
      <c r="AN152">
        <v>5</v>
      </c>
      <c r="AO152">
        <f t="shared" si="2"/>
        <v>0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 x14ac:dyDescent="0.25">
      <c r="A153">
        <v>311</v>
      </c>
      <c r="B153" s="36" t="s">
        <v>694</v>
      </c>
      <c r="C153">
        <v>4200</v>
      </c>
      <c r="D153">
        <v>8.32258064516129</v>
      </c>
      <c r="E153">
        <v>0.45161290322580644</v>
      </c>
      <c r="F153">
        <v>77</v>
      </c>
      <c r="G153">
        <v>10</v>
      </c>
      <c r="H153">
        <v>2104</v>
      </c>
      <c r="I153">
        <v>0.50095238095238093</v>
      </c>
      <c r="J153">
        <v>3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64112</v>
      </c>
      <c r="AM153" s="34">
        <v>21535</v>
      </c>
      <c r="AN153">
        <v>5</v>
      </c>
      <c r="AO153">
        <f t="shared" si="2"/>
        <v>0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</row>
    <row r="154" spans="1:53" x14ac:dyDescent="0.25">
      <c r="A154">
        <v>312</v>
      </c>
      <c r="B154" s="36" t="s">
        <v>694</v>
      </c>
      <c r="C154">
        <v>4200</v>
      </c>
      <c r="D154">
        <v>8.53125</v>
      </c>
      <c r="E154">
        <v>0.46875</v>
      </c>
      <c r="F154">
        <v>83</v>
      </c>
      <c r="G154">
        <v>5</v>
      </c>
      <c r="H154">
        <v>5064</v>
      </c>
      <c r="I154">
        <v>1.2057142857142857</v>
      </c>
      <c r="J154">
        <v>4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64112</v>
      </c>
      <c r="AM154" s="34">
        <v>21535</v>
      </c>
      <c r="AN154">
        <v>5</v>
      </c>
      <c r="AO154">
        <f t="shared" si="2"/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0</v>
      </c>
    </row>
    <row r="155" spans="1:53" x14ac:dyDescent="0.25">
      <c r="A155">
        <v>323</v>
      </c>
      <c r="B155" s="36" t="s">
        <v>694</v>
      </c>
      <c r="C155">
        <v>4200</v>
      </c>
      <c r="D155">
        <v>8.4651162790697683</v>
      </c>
      <c r="E155">
        <v>0.46511627906976744</v>
      </c>
      <c r="F155">
        <v>86</v>
      </c>
      <c r="G155">
        <v>10</v>
      </c>
      <c r="H155">
        <v>3008</v>
      </c>
      <c r="I155">
        <v>0.71619047619047616</v>
      </c>
      <c r="J155">
        <v>7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64112</v>
      </c>
      <c r="AM155" s="34">
        <v>21535</v>
      </c>
      <c r="AN155">
        <v>5</v>
      </c>
      <c r="AO155">
        <f t="shared" si="2"/>
        <v>0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 x14ac:dyDescent="0.25">
      <c r="A156">
        <v>324</v>
      </c>
      <c r="B156" s="36" t="s">
        <v>694</v>
      </c>
      <c r="C156">
        <v>4200</v>
      </c>
      <c r="D156">
        <v>8.5909090909090917</v>
      </c>
      <c r="E156">
        <v>0.47727272727272729</v>
      </c>
      <c r="F156">
        <v>88</v>
      </c>
      <c r="G156">
        <v>10</v>
      </c>
      <c r="H156">
        <v>3432</v>
      </c>
      <c r="I156">
        <v>0.81714285714285717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64112</v>
      </c>
      <c r="AM156" s="34">
        <v>21535</v>
      </c>
      <c r="AN156">
        <v>5</v>
      </c>
      <c r="AO156">
        <f t="shared" si="2"/>
        <v>0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 x14ac:dyDescent="0.25">
      <c r="A157">
        <v>325</v>
      </c>
      <c r="B157" s="36" t="s">
        <v>694</v>
      </c>
      <c r="C157">
        <v>4200</v>
      </c>
      <c r="D157">
        <v>8.4888888888888889</v>
      </c>
      <c r="E157">
        <v>0.48888888888888887</v>
      </c>
      <c r="F157">
        <v>88</v>
      </c>
      <c r="G157">
        <v>12</v>
      </c>
      <c r="H157">
        <v>1803</v>
      </c>
      <c r="I157">
        <v>0.42928571428571427</v>
      </c>
      <c r="J157">
        <v>2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64112</v>
      </c>
      <c r="AM157" s="34">
        <v>21535</v>
      </c>
      <c r="AN157">
        <v>6</v>
      </c>
      <c r="AO157">
        <f t="shared" si="2"/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 x14ac:dyDescent="0.25">
      <c r="A158">
        <v>326</v>
      </c>
      <c r="B158" s="36" t="s">
        <v>694</v>
      </c>
      <c r="C158">
        <v>4200</v>
      </c>
      <c r="D158">
        <v>8.4565217391304355</v>
      </c>
      <c r="E158">
        <v>0.47826086956521741</v>
      </c>
      <c r="F158">
        <v>86</v>
      </c>
      <c r="G158">
        <v>10</v>
      </c>
      <c r="H158">
        <v>1593</v>
      </c>
      <c r="I158">
        <v>0.37928571428571428</v>
      </c>
      <c r="J158">
        <v>3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64112</v>
      </c>
      <c r="AM158" s="34">
        <v>21535</v>
      </c>
      <c r="AN158">
        <v>6</v>
      </c>
      <c r="AO158">
        <f t="shared" si="2"/>
        <v>0</v>
      </c>
      <c r="AP158">
        <v>0</v>
      </c>
      <c r="AQ158">
        <v>1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x14ac:dyDescent="0.25">
      <c r="A159">
        <v>335</v>
      </c>
      <c r="B159" s="36" t="s">
        <v>694</v>
      </c>
      <c r="C159">
        <v>4200</v>
      </c>
      <c r="D159">
        <v>8.327272727272728</v>
      </c>
      <c r="E159">
        <v>0.49090909090909091</v>
      </c>
      <c r="F159">
        <v>89</v>
      </c>
      <c r="G159">
        <v>9</v>
      </c>
      <c r="H159">
        <v>3581</v>
      </c>
      <c r="I159">
        <v>0.85261904761904761</v>
      </c>
      <c r="J159">
        <v>5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64112</v>
      </c>
      <c r="AM159" s="34">
        <v>21535</v>
      </c>
      <c r="AN159">
        <v>6</v>
      </c>
      <c r="AO159">
        <f t="shared" si="2"/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 x14ac:dyDescent="0.25">
      <c r="A160">
        <v>336</v>
      </c>
      <c r="B160" s="36" t="s">
        <v>694</v>
      </c>
      <c r="C160">
        <v>4200</v>
      </c>
      <c r="D160">
        <v>8.3035714285714288</v>
      </c>
      <c r="E160">
        <v>0.5</v>
      </c>
      <c r="F160">
        <v>87</v>
      </c>
      <c r="G160">
        <v>8</v>
      </c>
      <c r="H160">
        <v>2705</v>
      </c>
      <c r="I160">
        <v>0.64404761904761909</v>
      </c>
      <c r="J160">
        <v>6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64112</v>
      </c>
      <c r="AM160" s="34">
        <v>21535</v>
      </c>
      <c r="AN160">
        <v>6</v>
      </c>
      <c r="AO160">
        <f t="shared" si="2"/>
        <v>0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1:53" x14ac:dyDescent="0.25">
      <c r="A161">
        <v>337</v>
      </c>
      <c r="B161" s="36" t="s">
        <v>694</v>
      </c>
      <c r="C161">
        <v>4200</v>
      </c>
      <c r="D161">
        <v>8.3157894736842106</v>
      </c>
      <c r="E161">
        <v>0.50877192982456143</v>
      </c>
      <c r="F161">
        <v>89</v>
      </c>
      <c r="G161">
        <v>7</v>
      </c>
      <c r="H161">
        <v>1683</v>
      </c>
      <c r="I161">
        <v>0.40071428571428569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64112</v>
      </c>
      <c r="AM161" s="34">
        <v>21535</v>
      </c>
      <c r="AN161">
        <v>6</v>
      </c>
      <c r="AO161">
        <f t="shared" si="2"/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 x14ac:dyDescent="0.25">
      <c r="A162">
        <v>338</v>
      </c>
      <c r="B162" s="36" t="s">
        <v>694</v>
      </c>
      <c r="C162">
        <v>4200</v>
      </c>
      <c r="D162">
        <v>8.2586206896551726</v>
      </c>
      <c r="E162">
        <v>0.5</v>
      </c>
      <c r="F162">
        <v>84</v>
      </c>
      <c r="G162">
        <v>8</v>
      </c>
      <c r="H162">
        <v>1683</v>
      </c>
      <c r="I162">
        <v>0.40071428571428569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64112</v>
      </c>
      <c r="AM162" s="34">
        <v>21535</v>
      </c>
      <c r="AN162">
        <v>6</v>
      </c>
      <c r="AO162">
        <f t="shared" si="2"/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 x14ac:dyDescent="0.25">
      <c r="A163">
        <v>339</v>
      </c>
      <c r="B163" s="36" t="s">
        <v>694</v>
      </c>
      <c r="C163">
        <v>4200</v>
      </c>
      <c r="D163">
        <v>8.2711864406779654</v>
      </c>
      <c r="E163">
        <v>0.50847457627118642</v>
      </c>
      <c r="F163">
        <v>85</v>
      </c>
      <c r="G163">
        <v>6</v>
      </c>
      <c r="H163">
        <v>2477</v>
      </c>
      <c r="I163">
        <v>0.58976190476190471</v>
      </c>
      <c r="J163">
        <v>2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64112</v>
      </c>
      <c r="AM163" s="34">
        <v>21535</v>
      </c>
      <c r="AN163">
        <v>6</v>
      </c>
      <c r="AO163">
        <f t="shared" si="2"/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</v>
      </c>
      <c r="AX163">
        <v>0</v>
      </c>
      <c r="AY163">
        <v>0</v>
      </c>
      <c r="AZ163">
        <v>0</v>
      </c>
      <c r="BA163">
        <v>0</v>
      </c>
    </row>
    <row r="164" spans="1:53" x14ac:dyDescent="0.25">
      <c r="A164">
        <v>340</v>
      </c>
      <c r="B164" s="36" t="s">
        <v>694</v>
      </c>
      <c r="C164">
        <v>4200</v>
      </c>
      <c r="D164">
        <v>8.2333333333333325</v>
      </c>
      <c r="E164">
        <v>0.51666666666666672</v>
      </c>
      <c r="F164">
        <v>87</v>
      </c>
      <c r="G164">
        <v>8</v>
      </c>
      <c r="H164">
        <v>1317</v>
      </c>
      <c r="I164">
        <v>0.31357142857142856</v>
      </c>
      <c r="J164">
        <v>3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64112</v>
      </c>
      <c r="AM164" s="34">
        <v>21535</v>
      </c>
      <c r="AN164">
        <v>6</v>
      </c>
      <c r="AO164">
        <f t="shared" si="2"/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</row>
    <row r="165" spans="1:53" x14ac:dyDescent="0.25">
      <c r="A165">
        <v>341</v>
      </c>
      <c r="B165" s="36" t="s">
        <v>694</v>
      </c>
      <c r="C165">
        <v>4200</v>
      </c>
      <c r="D165">
        <v>8.1803278688524586</v>
      </c>
      <c r="E165">
        <v>0.50819672131147542</v>
      </c>
      <c r="F165">
        <v>87</v>
      </c>
      <c r="G165">
        <v>5</v>
      </c>
      <c r="H165">
        <v>1692</v>
      </c>
      <c r="I165">
        <v>0.40285714285714286</v>
      </c>
      <c r="J165">
        <v>4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64112</v>
      </c>
      <c r="AM165" s="34">
        <v>21535</v>
      </c>
      <c r="AN165">
        <v>6</v>
      </c>
      <c r="AO165">
        <f t="shared" si="2"/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1:53" x14ac:dyDescent="0.25">
      <c r="A166">
        <v>342</v>
      </c>
      <c r="B166" s="36" t="s">
        <v>694</v>
      </c>
      <c r="C166">
        <v>4200</v>
      </c>
      <c r="D166">
        <v>8.0967741935483879</v>
      </c>
      <c r="E166">
        <v>0.5</v>
      </c>
      <c r="F166">
        <v>84</v>
      </c>
      <c r="G166">
        <v>6</v>
      </c>
      <c r="H166">
        <v>2683</v>
      </c>
      <c r="I166">
        <v>0.63880952380952383</v>
      </c>
      <c r="J166">
        <v>5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64112</v>
      </c>
      <c r="AM166" s="34">
        <v>21535</v>
      </c>
      <c r="AN166">
        <v>6</v>
      </c>
      <c r="AO166">
        <f t="shared" si="2"/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0</v>
      </c>
      <c r="AY166">
        <v>0</v>
      </c>
      <c r="AZ166">
        <v>0</v>
      </c>
      <c r="BA166">
        <v>0</v>
      </c>
    </row>
    <row r="167" spans="1:53" x14ac:dyDescent="0.25">
      <c r="A167">
        <v>351</v>
      </c>
      <c r="B167" s="36" t="s">
        <v>694</v>
      </c>
      <c r="C167">
        <v>4200</v>
      </c>
      <c r="D167">
        <v>8.0985915492957741</v>
      </c>
      <c r="E167">
        <v>0.53521126760563376</v>
      </c>
      <c r="F167">
        <v>88</v>
      </c>
      <c r="G167">
        <v>12</v>
      </c>
      <c r="H167">
        <v>1646</v>
      </c>
      <c r="I167">
        <v>0.39190476190476192</v>
      </c>
      <c r="J167">
        <v>2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64112</v>
      </c>
      <c r="AM167" s="34">
        <v>21535</v>
      </c>
      <c r="AN167">
        <v>6</v>
      </c>
      <c r="AO167">
        <f t="shared" si="2"/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</row>
    <row r="168" spans="1:53" x14ac:dyDescent="0.25">
      <c r="A168">
        <v>352</v>
      </c>
      <c r="B168" s="36" t="s">
        <v>694</v>
      </c>
      <c r="C168">
        <v>4200</v>
      </c>
      <c r="D168">
        <v>8.125</v>
      </c>
      <c r="E168">
        <v>0.52777777777777779</v>
      </c>
      <c r="F168">
        <v>78</v>
      </c>
      <c r="G168">
        <v>12</v>
      </c>
      <c r="H168">
        <v>1139</v>
      </c>
      <c r="I168">
        <v>0.2711904761904762</v>
      </c>
      <c r="J168">
        <v>3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64112</v>
      </c>
      <c r="AM168" s="34">
        <v>21535</v>
      </c>
      <c r="AN168">
        <v>6</v>
      </c>
      <c r="AO168">
        <f t="shared" si="2"/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0</v>
      </c>
      <c r="AY168">
        <v>0</v>
      </c>
      <c r="AZ168">
        <v>0</v>
      </c>
      <c r="BA168">
        <v>0</v>
      </c>
    </row>
    <row r="169" spans="1:53" x14ac:dyDescent="0.25">
      <c r="A169">
        <v>353</v>
      </c>
      <c r="B169" s="36" t="s">
        <v>694</v>
      </c>
      <c r="C169">
        <v>4200</v>
      </c>
      <c r="D169">
        <v>8.1095890410958908</v>
      </c>
      <c r="E169">
        <v>0.52054794520547942</v>
      </c>
      <c r="F169">
        <v>85</v>
      </c>
      <c r="G169">
        <v>8</v>
      </c>
      <c r="H169">
        <v>1813</v>
      </c>
      <c r="I169">
        <v>0.43166666666666664</v>
      </c>
      <c r="J169">
        <v>4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64112</v>
      </c>
      <c r="AM169" s="34">
        <v>21535</v>
      </c>
      <c r="AN169">
        <v>7</v>
      </c>
      <c r="AO169">
        <f t="shared" si="2"/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1</v>
      </c>
      <c r="AX169">
        <v>0</v>
      </c>
      <c r="AY169">
        <v>0</v>
      </c>
      <c r="AZ169">
        <v>0</v>
      </c>
      <c r="BA169">
        <v>0</v>
      </c>
    </row>
    <row r="170" spans="1:53" x14ac:dyDescent="0.25">
      <c r="A170">
        <v>354</v>
      </c>
      <c r="B170" s="36" t="s">
        <v>694</v>
      </c>
      <c r="C170">
        <v>4200</v>
      </c>
      <c r="D170">
        <v>8.0405405405405403</v>
      </c>
      <c r="E170">
        <v>0.51351351351351349</v>
      </c>
      <c r="F170">
        <v>88</v>
      </c>
      <c r="G170">
        <v>8</v>
      </c>
      <c r="H170">
        <v>3573</v>
      </c>
      <c r="I170">
        <v>0.85071428571428576</v>
      </c>
      <c r="J170">
        <v>5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64112</v>
      </c>
      <c r="AM170" s="34">
        <v>21535</v>
      </c>
      <c r="AN170">
        <v>7</v>
      </c>
      <c r="AO170">
        <f t="shared" si="2"/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</row>
    <row r="171" spans="1:53" x14ac:dyDescent="0.25">
      <c r="A171">
        <v>357</v>
      </c>
      <c r="B171" s="36" t="s">
        <v>694</v>
      </c>
      <c r="C171">
        <v>4200</v>
      </c>
      <c r="D171">
        <v>8</v>
      </c>
      <c r="E171">
        <v>0.50649350649350644</v>
      </c>
      <c r="F171">
        <v>91</v>
      </c>
      <c r="G171">
        <v>8</v>
      </c>
      <c r="H171">
        <v>1711</v>
      </c>
      <c r="I171">
        <v>0.4073809523809524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64112</v>
      </c>
      <c r="AM171" s="34">
        <v>21535</v>
      </c>
      <c r="AN171">
        <v>7</v>
      </c>
      <c r="AO171">
        <f t="shared" si="2"/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</row>
    <row r="172" spans="1:53" x14ac:dyDescent="0.25">
      <c r="A172">
        <v>358</v>
      </c>
      <c r="B172" s="36" t="s">
        <v>694</v>
      </c>
      <c r="C172">
        <v>4200</v>
      </c>
      <c r="D172">
        <v>7.9871794871794872</v>
      </c>
      <c r="E172">
        <v>0.51282051282051277</v>
      </c>
      <c r="F172">
        <v>85</v>
      </c>
      <c r="G172">
        <v>8</v>
      </c>
      <c r="H172">
        <v>1846</v>
      </c>
      <c r="I172">
        <v>0.43952380952380954</v>
      </c>
      <c r="J172">
        <v>2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64112</v>
      </c>
      <c r="AM172" s="34">
        <v>21535</v>
      </c>
      <c r="AN172">
        <v>7</v>
      </c>
      <c r="AO172">
        <f t="shared" si="2"/>
        <v>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0</v>
      </c>
    </row>
    <row r="173" spans="1:53" x14ac:dyDescent="0.25">
      <c r="A173">
        <v>359</v>
      </c>
      <c r="B173" s="36" t="s">
        <v>694</v>
      </c>
      <c r="C173">
        <v>4200</v>
      </c>
      <c r="D173">
        <v>7.962025316455696</v>
      </c>
      <c r="E173">
        <v>0.50632911392405067</v>
      </c>
      <c r="F173">
        <v>85</v>
      </c>
      <c r="G173">
        <v>15</v>
      </c>
      <c r="H173">
        <v>2681</v>
      </c>
      <c r="I173">
        <v>0.63833333333333331</v>
      </c>
      <c r="J173">
        <v>3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64112</v>
      </c>
      <c r="AM173" s="34">
        <v>21535</v>
      </c>
      <c r="AN173">
        <v>7</v>
      </c>
      <c r="AO173">
        <f t="shared" si="2"/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</row>
    <row r="174" spans="1:53" x14ac:dyDescent="0.25">
      <c r="A174">
        <v>362</v>
      </c>
      <c r="B174" s="36" t="s">
        <v>694</v>
      </c>
      <c r="C174">
        <v>4200</v>
      </c>
      <c r="D174">
        <v>7.8292682926829267</v>
      </c>
      <c r="E174">
        <v>0.5</v>
      </c>
      <c r="F174">
        <v>88</v>
      </c>
      <c r="G174">
        <v>10</v>
      </c>
      <c r="H174">
        <v>3522</v>
      </c>
      <c r="I174">
        <v>0.83857142857142852</v>
      </c>
      <c r="J174">
        <v>7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1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64112</v>
      </c>
      <c r="AM174" s="34">
        <v>21535</v>
      </c>
      <c r="AN174">
        <v>7</v>
      </c>
      <c r="AO174">
        <f t="shared" si="2"/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</row>
    <row r="175" spans="1:53" x14ac:dyDescent="0.25">
      <c r="A175">
        <v>363</v>
      </c>
      <c r="B175" s="36" t="s">
        <v>694</v>
      </c>
      <c r="C175">
        <v>4200</v>
      </c>
      <c r="D175">
        <v>7.903614457831325</v>
      </c>
      <c r="E175">
        <v>0.50602409638554213</v>
      </c>
      <c r="F175">
        <v>88</v>
      </c>
      <c r="G175">
        <v>8</v>
      </c>
      <c r="H175">
        <v>1096</v>
      </c>
      <c r="I175">
        <v>0.26095238095238094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64112</v>
      </c>
      <c r="AM175" s="34">
        <v>21535</v>
      </c>
      <c r="AN175">
        <v>7</v>
      </c>
      <c r="AO175">
        <f t="shared" si="2"/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</row>
    <row r="176" spans="1:53" x14ac:dyDescent="0.25">
      <c r="A176">
        <v>364</v>
      </c>
      <c r="B176" s="36" t="s">
        <v>694</v>
      </c>
      <c r="C176">
        <v>4200</v>
      </c>
      <c r="D176">
        <v>7.9285714285714288</v>
      </c>
      <c r="E176">
        <v>0.51190476190476186</v>
      </c>
      <c r="F176">
        <v>85</v>
      </c>
      <c r="G176">
        <v>6</v>
      </c>
      <c r="H176">
        <v>2591</v>
      </c>
      <c r="I176">
        <v>0.61690476190476196</v>
      </c>
      <c r="J176">
        <v>4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64112</v>
      </c>
      <c r="AM176" s="34">
        <v>21535</v>
      </c>
      <c r="AN176">
        <v>7</v>
      </c>
      <c r="AO176">
        <f t="shared" si="2"/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</row>
    <row r="177" spans="1:53" x14ac:dyDescent="0.25">
      <c r="A177">
        <v>365</v>
      </c>
      <c r="B177" s="36" t="s">
        <v>694</v>
      </c>
      <c r="C177">
        <v>4200</v>
      </c>
      <c r="D177">
        <v>7.9294117647058826</v>
      </c>
      <c r="E177">
        <v>0.50588235294117645</v>
      </c>
      <c r="F177">
        <v>84</v>
      </c>
      <c r="G177">
        <v>8</v>
      </c>
      <c r="H177">
        <v>1998</v>
      </c>
      <c r="I177">
        <v>0.4757142857142857</v>
      </c>
      <c r="J177">
        <v>5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64112</v>
      </c>
      <c r="AM177" s="34">
        <v>21535</v>
      </c>
      <c r="AN177">
        <v>7</v>
      </c>
      <c r="AO177">
        <f t="shared" si="2"/>
        <v>0</v>
      </c>
      <c r="AP177">
        <v>0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0</v>
      </c>
    </row>
    <row r="178" spans="1:53" x14ac:dyDescent="0.25">
      <c r="A178">
        <v>366</v>
      </c>
      <c r="B178" s="36" t="s">
        <v>694</v>
      </c>
      <c r="C178">
        <v>4200</v>
      </c>
      <c r="D178">
        <v>7.9767441860465116</v>
      </c>
      <c r="E178">
        <v>0.5</v>
      </c>
      <c r="F178">
        <v>87</v>
      </c>
      <c r="G178">
        <v>5</v>
      </c>
      <c r="H178">
        <v>2641</v>
      </c>
      <c r="I178">
        <v>0.62880952380952382</v>
      </c>
      <c r="J178">
        <v>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64112</v>
      </c>
      <c r="AM178" s="34">
        <v>21535</v>
      </c>
      <c r="AN178">
        <v>7</v>
      </c>
      <c r="AO178">
        <f t="shared" si="2"/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x14ac:dyDescent="0.25">
      <c r="A179">
        <v>371</v>
      </c>
      <c r="B179" s="36" t="s">
        <v>694</v>
      </c>
      <c r="C179">
        <v>4200</v>
      </c>
      <c r="D179">
        <v>7.9010989010989015</v>
      </c>
      <c r="E179">
        <v>0.50549450549450547</v>
      </c>
      <c r="F179">
        <v>88</v>
      </c>
      <c r="G179">
        <v>8</v>
      </c>
      <c r="H179">
        <v>1578</v>
      </c>
      <c r="I179">
        <v>0.37571428571428572</v>
      </c>
      <c r="J179">
        <v>4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64112</v>
      </c>
      <c r="AM179" s="34">
        <v>21535</v>
      </c>
      <c r="AN179">
        <v>7</v>
      </c>
      <c r="AO179">
        <f t="shared" si="2"/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x14ac:dyDescent="0.25">
      <c r="A180">
        <v>372</v>
      </c>
      <c r="B180" s="36" t="s">
        <v>694</v>
      </c>
      <c r="C180">
        <v>4200</v>
      </c>
      <c r="D180">
        <v>7.8913043478260869</v>
      </c>
      <c r="E180">
        <v>0.51086956521739135</v>
      </c>
      <c r="F180">
        <v>88</v>
      </c>
      <c r="G180">
        <v>10</v>
      </c>
      <c r="H180">
        <v>2582</v>
      </c>
      <c r="I180">
        <v>0.61476190476190473</v>
      </c>
      <c r="J180">
        <v>5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64112</v>
      </c>
      <c r="AM180" s="34">
        <v>21535</v>
      </c>
      <c r="AN180">
        <v>7</v>
      </c>
      <c r="AO180">
        <f t="shared" si="2"/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x14ac:dyDescent="0.25">
      <c r="A181">
        <v>373</v>
      </c>
      <c r="B181" s="36" t="s">
        <v>694</v>
      </c>
      <c r="C181">
        <v>4200</v>
      </c>
      <c r="D181">
        <v>8.086021505376344</v>
      </c>
      <c r="E181">
        <v>0.5161290322580645</v>
      </c>
      <c r="F181">
        <v>85</v>
      </c>
      <c r="G181">
        <v>10</v>
      </c>
      <c r="H181">
        <v>1545</v>
      </c>
      <c r="I181">
        <v>0.36785714285714288</v>
      </c>
      <c r="J181">
        <v>6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64112</v>
      </c>
      <c r="AM181" s="34">
        <v>21535</v>
      </c>
      <c r="AN181">
        <v>7</v>
      </c>
      <c r="AO181">
        <f t="shared" si="2"/>
        <v>0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1</v>
      </c>
      <c r="AZ181">
        <v>0</v>
      </c>
      <c r="BA181">
        <v>0</v>
      </c>
    </row>
    <row r="182" spans="1:53" x14ac:dyDescent="0.25">
      <c r="A182">
        <v>378</v>
      </c>
      <c r="B182" s="36" t="s">
        <v>694</v>
      </c>
      <c r="C182">
        <v>4200</v>
      </c>
      <c r="D182">
        <v>7.8367346938775508</v>
      </c>
      <c r="E182">
        <v>0.51020408163265307</v>
      </c>
      <c r="F182">
        <v>87</v>
      </c>
      <c r="G182">
        <v>8</v>
      </c>
      <c r="H182">
        <v>2333</v>
      </c>
      <c r="I182">
        <v>0.55547619047619046</v>
      </c>
      <c r="J182">
        <v>5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64112</v>
      </c>
      <c r="AM182" s="34">
        <v>21535</v>
      </c>
      <c r="AN182">
        <v>7</v>
      </c>
      <c r="AO182">
        <f t="shared" si="2"/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x14ac:dyDescent="0.25">
      <c r="A183">
        <v>379</v>
      </c>
      <c r="B183" s="36" t="s">
        <v>694</v>
      </c>
      <c r="C183">
        <v>4200</v>
      </c>
      <c r="D183">
        <v>7.8686868686868685</v>
      </c>
      <c r="E183">
        <v>0.50505050505050508</v>
      </c>
      <c r="F183">
        <v>85</v>
      </c>
      <c r="G183">
        <v>8</v>
      </c>
      <c r="H183">
        <v>1321</v>
      </c>
      <c r="I183">
        <v>0.31452380952380954</v>
      </c>
      <c r="J183">
        <v>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64112</v>
      </c>
      <c r="AM183" s="34">
        <v>21535</v>
      </c>
      <c r="AN183">
        <v>7</v>
      </c>
      <c r="AO183">
        <f t="shared" si="2"/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0</v>
      </c>
      <c r="AY183">
        <v>0</v>
      </c>
      <c r="AZ183">
        <v>0</v>
      </c>
      <c r="BA183">
        <v>0</v>
      </c>
    </row>
    <row r="184" spans="1:53" x14ac:dyDescent="0.25">
      <c r="A184">
        <v>380</v>
      </c>
      <c r="B184" s="36" t="s">
        <v>694</v>
      </c>
      <c r="C184">
        <v>4200</v>
      </c>
      <c r="D184">
        <v>7.87</v>
      </c>
      <c r="E184">
        <v>0.5</v>
      </c>
      <c r="F184">
        <v>87</v>
      </c>
      <c r="G184">
        <v>15</v>
      </c>
      <c r="H184">
        <v>2581</v>
      </c>
      <c r="I184">
        <v>0.61452380952380947</v>
      </c>
      <c r="J184">
        <v>7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1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64112</v>
      </c>
      <c r="AM184" s="34">
        <v>21535</v>
      </c>
      <c r="AN184">
        <v>8</v>
      </c>
      <c r="AO184">
        <f t="shared" si="2"/>
        <v>0</v>
      </c>
      <c r="AP184">
        <v>0</v>
      </c>
      <c r="AQ184">
        <v>0</v>
      </c>
      <c r="AR184">
        <v>0</v>
      </c>
      <c r="AS184">
        <v>1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x14ac:dyDescent="0.25">
      <c r="A185">
        <v>381</v>
      </c>
      <c r="B185" s="36" t="s">
        <v>694</v>
      </c>
      <c r="C185">
        <v>4200</v>
      </c>
      <c r="D185">
        <v>7.8415841584158414</v>
      </c>
      <c r="E185">
        <v>0.49504950495049505</v>
      </c>
      <c r="F185">
        <v>87</v>
      </c>
      <c r="G185">
        <v>6</v>
      </c>
      <c r="H185">
        <v>1411</v>
      </c>
      <c r="I185">
        <v>0.33595238095238095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64112</v>
      </c>
      <c r="AM185" s="34">
        <v>21535</v>
      </c>
      <c r="AN185">
        <v>8</v>
      </c>
      <c r="AO185">
        <f t="shared" si="2"/>
        <v>0</v>
      </c>
      <c r="AP185">
        <v>0</v>
      </c>
      <c r="AQ185">
        <v>0</v>
      </c>
      <c r="AR185">
        <v>0</v>
      </c>
      <c r="AS185">
        <v>1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x14ac:dyDescent="0.25">
      <c r="A186">
        <v>382</v>
      </c>
      <c r="B186" s="36" t="s">
        <v>694</v>
      </c>
      <c r="C186">
        <v>4200</v>
      </c>
      <c r="D186">
        <v>7.8529411764705879</v>
      </c>
      <c r="E186">
        <v>0.5</v>
      </c>
      <c r="F186">
        <v>87</v>
      </c>
      <c r="G186">
        <v>7</v>
      </c>
      <c r="H186">
        <v>2831</v>
      </c>
      <c r="I186">
        <v>0.67404761904761901</v>
      </c>
      <c r="J186">
        <v>2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64112</v>
      </c>
      <c r="AM186" s="34">
        <v>21535</v>
      </c>
      <c r="AN186">
        <v>8</v>
      </c>
      <c r="AO186">
        <f t="shared" si="2"/>
        <v>0</v>
      </c>
      <c r="AP186">
        <v>0</v>
      </c>
      <c r="AQ186">
        <v>0</v>
      </c>
      <c r="AR186">
        <v>0</v>
      </c>
      <c r="AS186">
        <v>1</v>
      </c>
      <c r="AT186">
        <v>0</v>
      </c>
      <c r="AU186">
        <v>0</v>
      </c>
      <c r="AV186">
        <v>0</v>
      </c>
      <c r="AW186">
        <v>1</v>
      </c>
      <c r="AX186">
        <v>0</v>
      </c>
      <c r="AY186">
        <v>0</v>
      </c>
      <c r="AZ186">
        <v>0</v>
      </c>
      <c r="BA186">
        <v>0</v>
      </c>
    </row>
    <row r="187" spans="1:53" x14ac:dyDescent="0.25">
      <c r="A187">
        <v>383</v>
      </c>
      <c r="B187" s="36" t="s">
        <v>694</v>
      </c>
      <c r="C187">
        <v>4200</v>
      </c>
      <c r="D187">
        <v>7.8640776699029127</v>
      </c>
      <c r="E187">
        <v>0.50485436893203883</v>
      </c>
      <c r="F187">
        <v>75</v>
      </c>
      <c r="G187">
        <v>3</v>
      </c>
      <c r="H187">
        <v>1269</v>
      </c>
      <c r="I187">
        <v>0.30214285714285716</v>
      </c>
      <c r="J187">
        <v>4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64112</v>
      </c>
      <c r="AM187" s="34">
        <v>21535</v>
      </c>
      <c r="AN187">
        <v>8</v>
      </c>
      <c r="AO187">
        <f t="shared" si="2"/>
        <v>0</v>
      </c>
      <c r="AP187">
        <v>0</v>
      </c>
      <c r="AQ187">
        <v>0</v>
      </c>
      <c r="AR187">
        <v>0</v>
      </c>
      <c r="AS187">
        <v>1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</row>
    <row r="188" spans="1:53" x14ac:dyDescent="0.25">
      <c r="A188">
        <v>384</v>
      </c>
      <c r="B188" s="36" t="s">
        <v>694</v>
      </c>
      <c r="C188">
        <v>4200</v>
      </c>
      <c r="D188">
        <v>7.865384615384615</v>
      </c>
      <c r="E188">
        <v>0.5</v>
      </c>
      <c r="F188">
        <v>75</v>
      </c>
      <c r="G188">
        <v>5</v>
      </c>
      <c r="H188">
        <v>1272</v>
      </c>
      <c r="I188">
        <v>0.30285714285714288</v>
      </c>
      <c r="J188">
        <v>5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64112</v>
      </c>
      <c r="AM188" s="34">
        <v>21535</v>
      </c>
      <c r="AN188">
        <v>8</v>
      </c>
      <c r="AO188">
        <f t="shared" si="2"/>
        <v>0</v>
      </c>
      <c r="AP188">
        <v>0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</row>
    <row r="189" spans="1:53" x14ac:dyDescent="0.25">
      <c r="A189">
        <v>389</v>
      </c>
      <c r="B189" s="36" t="s">
        <v>694</v>
      </c>
      <c r="C189">
        <v>4200</v>
      </c>
      <c r="D189">
        <v>7.7706422018348622</v>
      </c>
      <c r="E189">
        <v>0.47706422018348627</v>
      </c>
      <c r="F189">
        <v>89</v>
      </c>
      <c r="G189">
        <v>12</v>
      </c>
      <c r="H189">
        <v>1620</v>
      </c>
      <c r="I189">
        <v>0.38571428571428573</v>
      </c>
      <c r="J189">
        <v>3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64112</v>
      </c>
      <c r="AM189" s="34">
        <v>21535</v>
      </c>
      <c r="AN189">
        <v>8</v>
      </c>
      <c r="AO189">
        <f t="shared" si="2"/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5">
      <c r="A190">
        <v>390</v>
      </c>
      <c r="B190" s="36" t="s">
        <v>694</v>
      </c>
      <c r="C190">
        <v>4200</v>
      </c>
      <c r="D190">
        <v>7.7545454545454549</v>
      </c>
      <c r="E190">
        <v>0.47272727272727272</v>
      </c>
      <c r="F190">
        <v>82</v>
      </c>
      <c r="G190">
        <v>7</v>
      </c>
      <c r="H190">
        <v>2573</v>
      </c>
      <c r="I190">
        <v>0.61261904761904762</v>
      </c>
      <c r="J190">
        <v>4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64112</v>
      </c>
      <c r="AM190" s="34">
        <v>21535</v>
      </c>
      <c r="AN190">
        <v>8</v>
      </c>
      <c r="AO190">
        <f t="shared" si="2"/>
        <v>0</v>
      </c>
      <c r="AP190">
        <v>0</v>
      </c>
      <c r="AQ190">
        <v>0</v>
      </c>
      <c r="AR190">
        <v>0</v>
      </c>
      <c r="AS190">
        <v>1</v>
      </c>
      <c r="AT190">
        <v>0</v>
      </c>
      <c r="AU190">
        <v>0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0</v>
      </c>
    </row>
    <row r="191" spans="1:53" x14ac:dyDescent="0.25">
      <c r="A191">
        <v>391</v>
      </c>
      <c r="B191" s="36" t="s">
        <v>694</v>
      </c>
      <c r="C191">
        <v>4200</v>
      </c>
      <c r="D191">
        <v>7.7207207207207205</v>
      </c>
      <c r="E191">
        <v>0.47747747747747749</v>
      </c>
      <c r="F191">
        <v>86</v>
      </c>
      <c r="G191">
        <v>6</v>
      </c>
      <c r="H191">
        <v>2619</v>
      </c>
      <c r="I191">
        <v>0.62357142857142855</v>
      </c>
      <c r="J191">
        <v>7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64112</v>
      </c>
      <c r="AM191" s="34">
        <v>21535</v>
      </c>
      <c r="AN191">
        <v>8</v>
      </c>
      <c r="AO191">
        <f t="shared" si="2"/>
        <v>0</v>
      </c>
      <c r="AP191">
        <v>0</v>
      </c>
      <c r="AQ191">
        <v>0</v>
      </c>
      <c r="AR191">
        <v>0</v>
      </c>
      <c r="AS191">
        <v>1</v>
      </c>
      <c r="AT191">
        <v>0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0</v>
      </c>
      <c r="BA191">
        <v>0</v>
      </c>
    </row>
    <row r="192" spans="1:53" x14ac:dyDescent="0.25">
      <c r="A192">
        <v>392</v>
      </c>
      <c r="B192" s="36" t="s">
        <v>694</v>
      </c>
      <c r="C192">
        <v>4200</v>
      </c>
      <c r="D192">
        <v>7.6964285714285712</v>
      </c>
      <c r="E192">
        <v>0.4732142857142857</v>
      </c>
      <c r="F192">
        <v>82</v>
      </c>
      <c r="G192">
        <v>6</v>
      </c>
      <c r="H192">
        <v>2619</v>
      </c>
      <c r="I192">
        <v>0.62357142857142855</v>
      </c>
      <c r="J192">
        <v>7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1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64112</v>
      </c>
      <c r="AM192" s="34">
        <v>21535</v>
      </c>
      <c r="AN192">
        <v>8</v>
      </c>
      <c r="AO192">
        <f t="shared" si="2"/>
        <v>0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1</v>
      </c>
      <c r="AX192">
        <v>0</v>
      </c>
      <c r="AY192">
        <v>0</v>
      </c>
      <c r="AZ192">
        <v>0</v>
      </c>
      <c r="BA192">
        <v>0</v>
      </c>
    </row>
    <row r="193" spans="1:53" x14ac:dyDescent="0.25">
      <c r="A193">
        <v>393</v>
      </c>
      <c r="B193" s="36" t="s">
        <v>694</v>
      </c>
      <c r="C193">
        <v>4200</v>
      </c>
      <c r="D193">
        <v>7.6371681415929205</v>
      </c>
      <c r="E193">
        <v>0.47787610619469029</v>
      </c>
      <c r="F193">
        <v>88</v>
      </c>
      <c r="G193">
        <v>8</v>
      </c>
      <c r="H193">
        <v>1282</v>
      </c>
      <c r="I193">
        <v>0.30523809523809525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64112</v>
      </c>
      <c r="AM193" s="34">
        <v>21535</v>
      </c>
      <c r="AN193">
        <v>8</v>
      </c>
      <c r="AO193">
        <f t="shared" si="2"/>
        <v>0</v>
      </c>
      <c r="AP193">
        <v>0</v>
      </c>
      <c r="AQ193">
        <v>0</v>
      </c>
      <c r="AR193">
        <v>0</v>
      </c>
      <c r="AS193">
        <v>1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x14ac:dyDescent="0.25">
      <c r="A194">
        <v>397</v>
      </c>
      <c r="B194" s="36" t="s">
        <v>694</v>
      </c>
      <c r="C194">
        <v>4200</v>
      </c>
      <c r="D194">
        <v>7.6068376068376065</v>
      </c>
      <c r="E194">
        <v>0.47863247863247865</v>
      </c>
      <c r="F194">
        <v>86</v>
      </c>
      <c r="G194">
        <v>8</v>
      </c>
      <c r="H194">
        <v>2073</v>
      </c>
      <c r="I194">
        <v>0.49357142857142855</v>
      </c>
      <c r="J194">
        <v>5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64112</v>
      </c>
      <c r="AM194" s="34">
        <v>21535</v>
      </c>
      <c r="AN194">
        <v>8</v>
      </c>
      <c r="AO194">
        <f t="shared" si="2"/>
        <v>0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</row>
    <row r="195" spans="1:53" x14ac:dyDescent="0.25">
      <c r="A195">
        <v>401</v>
      </c>
      <c r="B195" s="36" t="s">
        <v>694</v>
      </c>
      <c r="C195">
        <v>4200</v>
      </c>
      <c r="D195">
        <v>7.661157024793388</v>
      </c>
      <c r="E195">
        <v>0.48760330578512395</v>
      </c>
      <c r="F195">
        <v>87</v>
      </c>
      <c r="G195">
        <v>8</v>
      </c>
      <c r="H195">
        <v>1108</v>
      </c>
      <c r="I195">
        <v>0.26380952380952383</v>
      </c>
      <c r="J195">
        <v>3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64112</v>
      </c>
      <c r="AM195" s="34">
        <v>21535</v>
      </c>
      <c r="AN195">
        <v>8</v>
      </c>
      <c r="AO195">
        <f t="shared" ref="AO195:AO258" si="3">+IF(AN195=4,1,0)</f>
        <v>0</v>
      </c>
      <c r="AP195">
        <v>0</v>
      </c>
      <c r="AQ195">
        <v>0</v>
      </c>
      <c r="AR195">
        <v>0</v>
      </c>
      <c r="AS195">
        <v>1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0</v>
      </c>
      <c r="AZ195">
        <v>0</v>
      </c>
      <c r="BA195">
        <v>0</v>
      </c>
    </row>
    <row r="196" spans="1:53" x14ac:dyDescent="0.25">
      <c r="A196">
        <v>402</v>
      </c>
      <c r="B196" s="36" t="s">
        <v>694</v>
      </c>
      <c r="C196">
        <v>4200</v>
      </c>
      <c r="D196">
        <v>7.6639344262295079</v>
      </c>
      <c r="E196">
        <v>0.48360655737704916</v>
      </c>
      <c r="F196">
        <v>78</v>
      </c>
      <c r="G196">
        <v>6</v>
      </c>
      <c r="H196">
        <v>737</v>
      </c>
      <c r="I196">
        <v>0.17547619047619048</v>
      </c>
      <c r="J196">
        <v>4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64112</v>
      </c>
      <c r="AM196" s="34">
        <v>21535</v>
      </c>
      <c r="AN196">
        <v>8</v>
      </c>
      <c r="AO196">
        <f t="shared" si="3"/>
        <v>0</v>
      </c>
      <c r="AP196">
        <v>0</v>
      </c>
      <c r="AQ196">
        <v>0</v>
      </c>
      <c r="AR196">
        <v>0</v>
      </c>
      <c r="AS196">
        <v>1</v>
      </c>
      <c r="AT196">
        <v>0</v>
      </c>
      <c r="AU196">
        <v>0</v>
      </c>
      <c r="AV196">
        <v>0</v>
      </c>
      <c r="AW196">
        <v>1</v>
      </c>
      <c r="AX196">
        <v>0</v>
      </c>
      <c r="AY196">
        <v>0</v>
      </c>
      <c r="AZ196">
        <v>0</v>
      </c>
      <c r="BA196">
        <v>0</v>
      </c>
    </row>
    <row r="197" spans="1:53" x14ac:dyDescent="0.25">
      <c r="A197">
        <v>403</v>
      </c>
      <c r="B197" s="36" t="s">
        <v>694</v>
      </c>
      <c r="C197">
        <v>4200</v>
      </c>
      <c r="D197">
        <v>7.7073170731707314</v>
      </c>
      <c r="E197">
        <v>0.48780487804878048</v>
      </c>
      <c r="F197">
        <v>83</v>
      </c>
      <c r="G197">
        <v>7</v>
      </c>
      <c r="H197">
        <v>2327</v>
      </c>
      <c r="I197">
        <v>0.55404761904761901</v>
      </c>
      <c r="J197">
        <v>5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64112</v>
      </c>
      <c r="AM197" s="34">
        <v>21535</v>
      </c>
      <c r="AN197">
        <v>8</v>
      </c>
      <c r="AO197">
        <f t="shared" si="3"/>
        <v>0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1</v>
      </c>
      <c r="AX197">
        <v>0</v>
      </c>
      <c r="AY197">
        <v>0</v>
      </c>
      <c r="AZ197">
        <v>0</v>
      </c>
      <c r="BA197">
        <v>0</v>
      </c>
    </row>
    <row r="198" spans="1:53" x14ac:dyDescent="0.25">
      <c r="A198">
        <v>404</v>
      </c>
      <c r="B198" s="36" t="s">
        <v>694</v>
      </c>
      <c r="C198">
        <v>4200</v>
      </c>
      <c r="D198">
        <v>7.685483870967742</v>
      </c>
      <c r="E198">
        <v>0.4838709677419355</v>
      </c>
      <c r="F198">
        <v>87</v>
      </c>
      <c r="G198">
        <v>8</v>
      </c>
      <c r="H198">
        <v>3816</v>
      </c>
      <c r="I198">
        <v>0.90857142857142859</v>
      </c>
      <c r="J198">
        <v>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64112</v>
      </c>
      <c r="AM198" s="34">
        <v>21535</v>
      </c>
      <c r="AN198">
        <v>8</v>
      </c>
      <c r="AO198">
        <f t="shared" si="3"/>
        <v>0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0</v>
      </c>
      <c r="AW198">
        <v>1</v>
      </c>
      <c r="AX198">
        <v>0</v>
      </c>
      <c r="AY198">
        <v>0</v>
      </c>
      <c r="AZ198">
        <v>0</v>
      </c>
      <c r="BA198">
        <v>0</v>
      </c>
    </row>
    <row r="199" spans="1:53" x14ac:dyDescent="0.25">
      <c r="A199">
        <v>405</v>
      </c>
      <c r="B199" s="36" t="s">
        <v>694</v>
      </c>
      <c r="C199">
        <v>4200</v>
      </c>
      <c r="D199">
        <v>7.6479999999999997</v>
      </c>
      <c r="E199">
        <v>0.48799999999999999</v>
      </c>
      <c r="F199">
        <v>80</v>
      </c>
      <c r="G199">
        <v>6</v>
      </c>
      <c r="H199">
        <v>3816</v>
      </c>
      <c r="I199">
        <v>0.90857142857142859</v>
      </c>
      <c r="J199">
        <v>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1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64112</v>
      </c>
      <c r="AM199" s="34">
        <v>21535</v>
      </c>
      <c r="AN199">
        <v>8</v>
      </c>
      <c r="AO199">
        <f t="shared" si="3"/>
        <v>0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0</v>
      </c>
      <c r="BA199">
        <v>0</v>
      </c>
    </row>
    <row r="200" spans="1:53" x14ac:dyDescent="0.25">
      <c r="A200">
        <v>406</v>
      </c>
      <c r="B200" s="36" t="s">
        <v>694</v>
      </c>
      <c r="C200">
        <v>4200</v>
      </c>
      <c r="D200">
        <v>7.6507936507936511</v>
      </c>
      <c r="E200">
        <v>0.48412698412698413</v>
      </c>
      <c r="F200">
        <v>87</v>
      </c>
      <c r="G200">
        <v>10</v>
      </c>
      <c r="H200">
        <v>3408</v>
      </c>
      <c r="I200">
        <v>0.81142857142857139</v>
      </c>
      <c r="J200">
        <v>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1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64112</v>
      </c>
      <c r="AM200" s="34">
        <v>21535</v>
      </c>
      <c r="AN200">
        <v>8</v>
      </c>
      <c r="AO200">
        <f t="shared" si="3"/>
        <v>0</v>
      </c>
      <c r="AP200">
        <v>0</v>
      </c>
      <c r="AQ200">
        <v>0</v>
      </c>
      <c r="AR200">
        <v>0</v>
      </c>
      <c r="AS200">
        <v>1</v>
      </c>
      <c r="AT200">
        <v>0</v>
      </c>
      <c r="AU200">
        <v>0</v>
      </c>
      <c r="AV200">
        <v>0</v>
      </c>
      <c r="AW200">
        <v>0</v>
      </c>
      <c r="AX200">
        <v>1</v>
      </c>
      <c r="AY200">
        <v>0</v>
      </c>
      <c r="AZ200">
        <v>0</v>
      </c>
      <c r="BA200">
        <v>0</v>
      </c>
    </row>
    <row r="201" spans="1:53" x14ac:dyDescent="0.25">
      <c r="A201">
        <v>407</v>
      </c>
      <c r="B201" s="36" t="s">
        <v>694</v>
      </c>
      <c r="C201">
        <v>4200</v>
      </c>
      <c r="D201">
        <v>7.6377952755905509</v>
      </c>
      <c r="E201">
        <v>0.48031496062992124</v>
      </c>
      <c r="F201">
        <v>88</v>
      </c>
      <c r="G201">
        <v>6</v>
      </c>
      <c r="H201">
        <v>2269</v>
      </c>
      <c r="I201">
        <v>0.54023809523809518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64112</v>
      </c>
      <c r="AM201" s="34">
        <v>21535</v>
      </c>
      <c r="AN201">
        <v>8</v>
      </c>
      <c r="AO201">
        <f t="shared" si="3"/>
        <v>0</v>
      </c>
      <c r="AP201">
        <v>0</v>
      </c>
      <c r="AQ201">
        <v>0</v>
      </c>
      <c r="AR201">
        <v>0</v>
      </c>
      <c r="AS201">
        <v>1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  <row r="202" spans="1:53" x14ac:dyDescent="0.25">
      <c r="A202">
        <v>415</v>
      </c>
      <c r="B202" s="36" t="s">
        <v>693</v>
      </c>
      <c r="C202">
        <v>6200</v>
      </c>
      <c r="D202">
        <v>12</v>
      </c>
      <c r="E202">
        <v>0</v>
      </c>
      <c r="F202">
        <v>78</v>
      </c>
      <c r="G202">
        <v>15</v>
      </c>
      <c r="H202">
        <v>1620</v>
      </c>
      <c r="I202">
        <v>0.26129032258064516</v>
      </c>
      <c r="J202">
        <v>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35988</v>
      </c>
      <c r="AM202" s="34">
        <v>29093</v>
      </c>
      <c r="AN202">
        <v>4</v>
      </c>
      <c r="AO202">
        <f t="shared" si="3"/>
        <v>1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</row>
    <row r="203" spans="1:53" x14ac:dyDescent="0.25">
      <c r="A203">
        <v>417</v>
      </c>
      <c r="B203" s="36" t="s">
        <v>693</v>
      </c>
      <c r="C203">
        <v>6200</v>
      </c>
      <c r="D203">
        <v>11.75</v>
      </c>
      <c r="E203">
        <v>0.25</v>
      </c>
      <c r="F203">
        <v>78</v>
      </c>
      <c r="G203">
        <v>15</v>
      </c>
      <c r="H203">
        <v>506</v>
      </c>
      <c r="I203">
        <v>8.1612903225806457E-2</v>
      </c>
      <c r="J203">
        <v>2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35988</v>
      </c>
      <c r="AM203" s="34">
        <v>29093</v>
      </c>
      <c r="AN203">
        <v>4</v>
      </c>
      <c r="AO203">
        <f t="shared" si="3"/>
        <v>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x14ac:dyDescent="0.25">
      <c r="A204">
        <v>424</v>
      </c>
      <c r="B204" s="36" t="s">
        <v>693</v>
      </c>
      <c r="C204">
        <v>6200</v>
      </c>
      <c r="D204">
        <v>10.727272727272727</v>
      </c>
      <c r="E204">
        <v>0.36363636363636365</v>
      </c>
      <c r="F204">
        <v>73</v>
      </c>
      <c r="G204">
        <v>8</v>
      </c>
      <c r="H204">
        <v>428</v>
      </c>
      <c r="I204">
        <v>6.9032258064516128E-2</v>
      </c>
      <c r="J204">
        <v>2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35988</v>
      </c>
      <c r="AM204" s="34">
        <v>29093</v>
      </c>
      <c r="AN204">
        <v>4</v>
      </c>
      <c r="AO204">
        <f t="shared" si="3"/>
        <v>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</v>
      </c>
      <c r="AX204">
        <v>0</v>
      </c>
      <c r="AY204">
        <v>0</v>
      </c>
      <c r="AZ204">
        <v>0</v>
      </c>
      <c r="BA204">
        <v>0</v>
      </c>
    </row>
    <row r="205" spans="1:53" x14ac:dyDescent="0.25">
      <c r="A205">
        <v>425</v>
      </c>
      <c r="B205" s="36" t="s">
        <v>693</v>
      </c>
      <c r="C205">
        <v>6200</v>
      </c>
      <c r="D205">
        <v>10.833333333333334</v>
      </c>
      <c r="E205">
        <v>0.33333333333333331</v>
      </c>
      <c r="F205">
        <v>78</v>
      </c>
      <c r="G205">
        <v>5</v>
      </c>
      <c r="H205">
        <v>499</v>
      </c>
      <c r="I205">
        <v>8.0483870967741941E-2</v>
      </c>
      <c r="J205">
        <v>3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35988</v>
      </c>
      <c r="AM205" s="34">
        <v>29093</v>
      </c>
      <c r="AN205">
        <v>4</v>
      </c>
      <c r="AO205">
        <f t="shared" si="3"/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</row>
    <row r="206" spans="1:53" x14ac:dyDescent="0.25">
      <c r="A206">
        <v>426</v>
      </c>
      <c r="B206" s="36" t="s">
        <v>693</v>
      </c>
      <c r="C206">
        <v>6200</v>
      </c>
      <c r="D206">
        <v>10.923076923076923</v>
      </c>
      <c r="E206">
        <v>0.38461538461538464</v>
      </c>
      <c r="F206">
        <v>80</v>
      </c>
      <c r="G206">
        <v>5</v>
      </c>
      <c r="H206">
        <v>470</v>
      </c>
      <c r="I206">
        <v>7.5806451612903225E-2</v>
      </c>
      <c r="J206">
        <v>4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35988</v>
      </c>
      <c r="AM206" s="34">
        <v>29093</v>
      </c>
      <c r="AN206">
        <v>4</v>
      </c>
      <c r="AO206">
        <f t="shared" si="3"/>
        <v>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</row>
    <row r="207" spans="1:53" x14ac:dyDescent="0.25">
      <c r="A207">
        <v>427</v>
      </c>
      <c r="B207" s="36" t="s">
        <v>693</v>
      </c>
      <c r="C207">
        <v>6200</v>
      </c>
      <c r="D207">
        <v>10.714285714285714</v>
      </c>
      <c r="E207">
        <v>0.35714285714285715</v>
      </c>
      <c r="F207">
        <v>83</v>
      </c>
      <c r="G207">
        <v>1</v>
      </c>
      <c r="H207">
        <v>410</v>
      </c>
      <c r="I207">
        <v>6.6129032258064518E-2</v>
      </c>
      <c r="J207">
        <v>6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35988</v>
      </c>
      <c r="AM207" s="34">
        <v>29093</v>
      </c>
      <c r="AN207">
        <v>4</v>
      </c>
      <c r="AO207">
        <f t="shared" si="3"/>
        <v>1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1</v>
      </c>
      <c r="BA207">
        <v>0</v>
      </c>
    </row>
    <row r="208" spans="1:53" x14ac:dyDescent="0.25">
      <c r="A208">
        <v>428</v>
      </c>
      <c r="B208" s="36" t="s">
        <v>693</v>
      </c>
      <c r="C208">
        <v>6200</v>
      </c>
      <c r="D208">
        <v>10.199999999999999</v>
      </c>
      <c r="E208">
        <v>0.33333333333333331</v>
      </c>
      <c r="F208">
        <v>78</v>
      </c>
      <c r="G208">
        <v>6</v>
      </c>
      <c r="H208">
        <v>692</v>
      </c>
      <c r="I208">
        <v>0.11161290322580646</v>
      </c>
      <c r="J208">
        <v>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35988</v>
      </c>
      <c r="AM208" s="34">
        <v>29093</v>
      </c>
      <c r="AN208">
        <v>4</v>
      </c>
      <c r="AO208">
        <f t="shared" si="3"/>
        <v>1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x14ac:dyDescent="0.25">
      <c r="A209">
        <v>429</v>
      </c>
      <c r="B209" s="36" t="s">
        <v>693</v>
      </c>
      <c r="C209">
        <v>6200</v>
      </c>
      <c r="D209">
        <v>10.25</v>
      </c>
      <c r="E209">
        <v>0.3125</v>
      </c>
      <c r="F209">
        <v>77</v>
      </c>
      <c r="G209">
        <v>10</v>
      </c>
      <c r="H209">
        <v>428</v>
      </c>
      <c r="I209">
        <v>6.9032258064516128E-2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35988</v>
      </c>
      <c r="AM209" s="34">
        <v>29093</v>
      </c>
      <c r="AN209">
        <v>4</v>
      </c>
      <c r="AO209">
        <f t="shared" si="3"/>
        <v>1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0</v>
      </c>
    </row>
    <row r="210" spans="1:53" x14ac:dyDescent="0.25">
      <c r="A210">
        <v>431</v>
      </c>
      <c r="B210" s="36" t="s">
        <v>693</v>
      </c>
      <c r="C210">
        <v>6200</v>
      </c>
      <c r="D210">
        <v>10.555555555555555</v>
      </c>
      <c r="E210">
        <v>0.3888888888888889</v>
      </c>
      <c r="F210">
        <v>76</v>
      </c>
      <c r="G210">
        <v>7</v>
      </c>
      <c r="H210">
        <v>512</v>
      </c>
      <c r="I210">
        <v>8.2580645161290323E-2</v>
      </c>
      <c r="J210">
        <v>3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35988</v>
      </c>
      <c r="AM210" s="34">
        <v>29093</v>
      </c>
      <c r="AN210">
        <v>4</v>
      </c>
      <c r="AO210">
        <f t="shared" si="3"/>
        <v>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</row>
    <row r="211" spans="1:53" x14ac:dyDescent="0.25">
      <c r="A211">
        <v>433</v>
      </c>
      <c r="B211" s="36" t="s">
        <v>693</v>
      </c>
      <c r="C211">
        <v>6200</v>
      </c>
      <c r="D211">
        <v>10.1</v>
      </c>
      <c r="E211">
        <v>0.4</v>
      </c>
      <c r="F211">
        <v>77</v>
      </c>
      <c r="G211">
        <v>4</v>
      </c>
      <c r="H211">
        <v>1091</v>
      </c>
      <c r="I211">
        <v>0.17596774193548387</v>
      </c>
      <c r="J211">
        <v>5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35988</v>
      </c>
      <c r="AM211" s="34">
        <v>29093</v>
      </c>
      <c r="AN211">
        <v>4</v>
      </c>
      <c r="AO211">
        <f t="shared" si="3"/>
        <v>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 x14ac:dyDescent="0.25">
      <c r="A212">
        <v>440</v>
      </c>
      <c r="B212" s="36" t="s">
        <v>693</v>
      </c>
      <c r="C212">
        <v>6200</v>
      </c>
      <c r="D212">
        <v>10.296296296296296</v>
      </c>
      <c r="E212">
        <v>0.48148148148148145</v>
      </c>
      <c r="F212">
        <v>82</v>
      </c>
      <c r="G212">
        <v>4</v>
      </c>
      <c r="H212">
        <v>567</v>
      </c>
      <c r="I212">
        <v>9.1451612903225801E-2</v>
      </c>
      <c r="J212">
        <v>5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35988</v>
      </c>
      <c r="AM212" s="34">
        <v>29093</v>
      </c>
      <c r="AN212">
        <v>5</v>
      </c>
      <c r="AO212">
        <f t="shared" si="3"/>
        <v>0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</row>
    <row r="213" spans="1:53" x14ac:dyDescent="0.25">
      <c r="A213">
        <v>441</v>
      </c>
      <c r="B213" s="36" t="s">
        <v>693</v>
      </c>
      <c r="C213">
        <v>6200</v>
      </c>
      <c r="D213">
        <v>10.428571428571429</v>
      </c>
      <c r="E213">
        <v>0.4642857142857143</v>
      </c>
      <c r="F213">
        <v>79</v>
      </c>
      <c r="G213">
        <v>3</v>
      </c>
      <c r="H213">
        <v>636</v>
      </c>
      <c r="I213">
        <v>0.10258064516129033</v>
      </c>
      <c r="J213">
        <v>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35988</v>
      </c>
      <c r="AM213" s="34">
        <v>29093</v>
      </c>
      <c r="AN213">
        <v>5</v>
      </c>
      <c r="AO213">
        <f t="shared" si="3"/>
        <v>0</v>
      </c>
      <c r="AP213">
        <v>1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</row>
    <row r="214" spans="1:53" x14ac:dyDescent="0.25">
      <c r="A214">
        <v>442</v>
      </c>
      <c r="B214" s="36" t="s">
        <v>693</v>
      </c>
      <c r="C214">
        <v>6200</v>
      </c>
      <c r="D214">
        <v>10.482758620689655</v>
      </c>
      <c r="E214">
        <v>0.44827586206896552</v>
      </c>
      <c r="F214">
        <v>83</v>
      </c>
      <c r="G214">
        <v>3</v>
      </c>
      <c r="H214">
        <v>717</v>
      </c>
      <c r="I214">
        <v>0.11564516129032258</v>
      </c>
      <c r="J214">
        <v>7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35988</v>
      </c>
      <c r="AM214" s="34">
        <v>29093</v>
      </c>
      <c r="AN214">
        <v>5</v>
      </c>
      <c r="AO214">
        <f t="shared" si="3"/>
        <v>0</v>
      </c>
      <c r="AP214">
        <v>1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</row>
    <row r="215" spans="1:53" x14ac:dyDescent="0.25">
      <c r="A215">
        <v>443</v>
      </c>
      <c r="B215" s="36" t="s">
        <v>693</v>
      </c>
      <c r="C215">
        <v>6200</v>
      </c>
      <c r="D215">
        <v>10.4</v>
      </c>
      <c r="E215">
        <v>0.43333333333333335</v>
      </c>
      <c r="F215">
        <v>84</v>
      </c>
      <c r="G215">
        <v>7</v>
      </c>
      <c r="H215">
        <v>469</v>
      </c>
      <c r="I215">
        <v>7.5645161290322574E-2</v>
      </c>
      <c r="J215">
        <v>2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35988</v>
      </c>
      <c r="AM215" s="34">
        <v>29093</v>
      </c>
      <c r="AN215">
        <v>5</v>
      </c>
      <c r="AO215">
        <f t="shared" si="3"/>
        <v>0</v>
      </c>
      <c r="AP215">
        <v>1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</row>
    <row r="216" spans="1:53" x14ac:dyDescent="0.25">
      <c r="A216">
        <v>444</v>
      </c>
      <c r="B216" s="36" t="s">
        <v>693</v>
      </c>
      <c r="C216">
        <v>6200</v>
      </c>
      <c r="D216">
        <v>10.483870967741936</v>
      </c>
      <c r="E216">
        <v>0.41935483870967744</v>
      </c>
      <c r="F216">
        <v>82</v>
      </c>
      <c r="G216">
        <v>15</v>
      </c>
      <c r="H216">
        <v>439</v>
      </c>
      <c r="I216">
        <v>7.0806451612903221E-2</v>
      </c>
      <c r="J216">
        <v>3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35988</v>
      </c>
      <c r="AM216" s="34">
        <v>29093</v>
      </c>
      <c r="AN216">
        <v>5</v>
      </c>
      <c r="AO216">
        <f t="shared" si="3"/>
        <v>0</v>
      </c>
      <c r="AP216">
        <v>1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0</v>
      </c>
    </row>
    <row r="217" spans="1:53" x14ac:dyDescent="0.25">
      <c r="A217">
        <v>448</v>
      </c>
      <c r="B217" s="36" t="s">
        <v>693</v>
      </c>
      <c r="C217">
        <v>6200</v>
      </c>
      <c r="D217">
        <v>10.085714285714285</v>
      </c>
      <c r="E217">
        <v>0.42857142857142855</v>
      </c>
      <c r="F217">
        <v>82</v>
      </c>
      <c r="G217">
        <v>2</v>
      </c>
      <c r="H217">
        <v>707</v>
      </c>
      <c r="I217">
        <v>0.11403225806451613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35988</v>
      </c>
      <c r="AM217" s="34">
        <v>29093</v>
      </c>
      <c r="AN217">
        <v>5</v>
      </c>
      <c r="AO217">
        <f t="shared" si="3"/>
        <v>0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</row>
    <row r="218" spans="1:53" x14ac:dyDescent="0.25">
      <c r="A218">
        <v>449</v>
      </c>
      <c r="B218" s="36" t="s">
        <v>693</v>
      </c>
      <c r="C218">
        <v>6200</v>
      </c>
      <c r="D218">
        <v>10.166666666666666</v>
      </c>
      <c r="E218">
        <v>0.41666666666666669</v>
      </c>
      <c r="F218">
        <v>70</v>
      </c>
      <c r="G218">
        <v>6</v>
      </c>
      <c r="H218">
        <v>383</v>
      </c>
      <c r="I218">
        <v>6.1774193548387098E-2</v>
      </c>
      <c r="J218">
        <v>2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35988</v>
      </c>
      <c r="AM218" s="34">
        <v>29093</v>
      </c>
      <c r="AN218">
        <v>5</v>
      </c>
      <c r="AO218">
        <f t="shared" si="3"/>
        <v>0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</row>
    <row r="219" spans="1:53" x14ac:dyDescent="0.25">
      <c r="A219">
        <v>450</v>
      </c>
      <c r="B219" s="36" t="s">
        <v>693</v>
      </c>
      <c r="C219">
        <v>6200</v>
      </c>
      <c r="D219">
        <v>10.189189189189189</v>
      </c>
      <c r="E219">
        <v>0.40540540540540543</v>
      </c>
      <c r="F219">
        <v>75</v>
      </c>
      <c r="G219">
        <v>15</v>
      </c>
      <c r="H219">
        <v>368</v>
      </c>
      <c r="I219">
        <v>5.9354838709677421E-2</v>
      </c>
      <c r="J219">
        <v>3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35988</v>
      </c>
      <c r="AM219" s="34">
        <v>29093</v>
      </c>
      <c r="AN219">
        <v>5</v>
      </c>
      <c r="AO219">
        <f t="shared" si="3"/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</v>
      </c>
      <c r="AX219">
        <v>0</v>
      </c>
      <c r="AY219">
        <v>0</v>
      </c>
      <c r="AZ219">
        <v>0</v>
      </c>
      <c r="BA219">
        <v>0</v>
      </c>
    </row>
    <row r="220" spans="1:53" x14ac:dyDescent="0.25">
      <c r="A220">
        <v>451</v>
      </c>
      <c r="B220" s="36" t="s">
        <v>693</v>
      </c>
      <c r="C220">
        <v>6200</v>
      </c>
      <c r="D220">
        <v>10</v>
      </c>
      <c r="E220">
        <v>0.39473684210526316</v>
      </c>
      <c r="F220">
        <v>79</v>
      </c>
      <c r="G220">
        <v>10</v>
      </c>
      <c r="H220">
        <v>407</v>
      </c>
      <c r="I220">
        <v>6.5645161290322579E-2</v>
      </c>
      <c r="J220">
        <v>6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35988</v>
      </c>
      <c r="AM220" s="34">
        <v>29093</v>
      </c>
      <c r="AN220">
        <v>5</v>
      </c>
      <c r="AO220">
        <f t="shared" si="3"/>
        <v>0</v>
      </c>
      <c r="AP220">
        <v>1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</v>
      </c>
      <c r="AY220">
        <v>0</v>
      </c>
      <c r="AZ220">
        <v>0</v>
      </c>
      <c r="BA220">
        <v>0</v>
      </c>
    </row>
    <row r="221" spans="1:53" x14ac:dyDescent="0.25">
      <c r="A221">
        <v>452</v>
      </c>
      <c r="B221" s="36" t="s">
        <v>693</v>
      </c>
      <c r="C221">
        <v>6200</v>
      </c>
      <c r="D221">
        <v>9.9230769230769234</v>
      </c>
      <c r="E221">
        <v>0.38461538461538464</v>
      </c>
      <c r="F221">
        <v>77</v>
      </c>
      <c r="G221">
        <v>4</v>
      </c>
      <c r="H221">
        <v>429</v>
      </c>
      <c r="I221">
        <v>6.9193548387096779E-2</v>
      </c>
      <c r="J221">
        <v>7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35988</v>
      </c>
      <c r="AM221" s="34">
        <v>29093</v>
      </c>
      <c r="AN221">
        <v>5</v>
      </c>
      <c r="AO221">
        <f t="shared" si="3"/>
        <v>0</v>
      </c>
      <c r="AP221">
        <v>1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0</v>
      </c>
      <c r="AZ221">
        <v>0</v>
      </c>
      <c r="BA221">
        <v>0</v>
      </c>
    </row>
    <row r="222" spans="1:53" x14ac:dyDescent="0.25">
      <c r="A222">
        <v>453</v>
      </c>
      <c r="B222" s="36" t="s">
        <v>693</v>
      </c>
      <c r="C222">
        <v>6200</v>
      </c>
      <c r="D222">
        <v>9.8249999999999993</v>
      </c>
      <c r="E222">
        <v>0.375</v>
      </c>
      <c r="F222">
        <v>83</v>
      </c>
      <c r="G222">
        <v>5</v>
      </c>
      <c r="H222">
        <v>404</v>
      </c>
      <c r="I222">
        <v>6.5161290322580639E-2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35988</v>
      </c>
      <c r="AM222" s="34">
        <v>29093</v>
      </c>
      <c r="AN222">
        <v>5</v>
      </c>
      <c r="AO222">
        <f t="shared" si="3"/>
        <v>0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</row>
    <row r="223" spans="1:53" x14ac:dyDescent="0.25">
      <c r="A223">
        <v>458</v>
      </c>
      <c r="B223" s="36" t="s">
        <v>693</v>
      </c>
      <c r="C223">
        <v>6200</v>
      </c>
      <c r="D223">
        <v>9.6222222222222218</v>
      </c>
      <c r="E223">
        <v>0.37777777777777777</v>
      </c>
      <c r="F223">
        <v>81</v>
      </c>
      <c r="G223">
        <v>6</v>
      </c>
      <c r="H223">
        <v>1248</v>
      </c>
      <c r="I223">
        <v>0.20129032258064516</v>
      </c>
      <c r="J223">
        <v>7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35988</v>
      </c>
      <c r="AM223" s="34">
        <v>29093</v>
      </c>
      <c r="AN223">
        <v>5</v>
      </c>
      <c r="AO223">
        <f t="shared" si="3"/>
        <v>0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1</v>
      </c>
      <c r="AY223">
        <v>0</v>
      </c>
      <c r="AZ223">
        <v>0</v>
      </c>
      <c r="BA223">
        <v>0</v>
      </c>
    </row>
    <row r="224" spans="1:53" x14ac:dyDescent="0.25">
      <c r="A224">
        <v>459</v>
      </c>
      <c r="B224" s="36" t="s">
        <v>693</v>
      </c>
      <c r="C224">
        <v>6200</v>
      </c>
      <c r="D224">
        <v>9.6086956521739122</v>
      </c>
      <c r="E224">
        <v>0.36956521739130432</v>
      </c>
      <c r="F224">
        <v>81</v>
      </c>
      <c r="G224">
        <v>5</v>
      </c>
      <c r="H224">
        <v>405</v>
      </c>
      <c r="I224">
        <v>6.5322580645161291E-2</v>
      </c>
      <c r="J224">
        <v>1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35988</v>
      </c>
      <c r="AM224" s="34">
        <v>29093</v>
      </c>
      <c r="AN224">
        <v>5</v>
      </c>
      <c r="AO224">
        <f t="shared" si="3"/>
        <v>0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</v>
      </c>
      <c r="BA224">
        <v>0</v>
      </c>
    </row>
    <row r="225" spans="1:53" x14ac:dyDescent="0.25">
      <c r="A225">
        <v>460</v>
      </c>
      <c r="B225" s="36" t="s">
        <v>693</v>
      </c>
      <c r="C225">
        <v>6200</v>
      </c>
      <c r="D225">
        <v>9.7446808510638299</v>
      </c>
      <c r="E225">
        <v>0.38297872340425532</v>
      </c>
      <c r="F225">
        <v>83</v>
      </c>
      <c r="G225">
        <v>2</v>
      </c>
      <c r="H225">
        <v>445</v>
      </c>
      <c r="I225">
        <v>7.17741935483871E-2</v>
      </c>
      <c r="J225">
        <v>2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35988</v>
      </c>
      <c r="AM225" s="34">
        <v>29093</v>
      </c>
      <c r="AN225">
        <v>6</v>
      </c>
      <c r="AO225">
        <f t="shared" si="3"/>
        <v>0</v>
      </c>
      <c r="AP225">
        <v>0</v>
      </c>
      <c r="AQ225">
        <v>1</v>
      </c>
      <c r="AR225">
        <v>0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</row>
    <row r="226" spans="1:53" x14ac:dyDescent="0.25">
      <c r="A226">
        <v>461</v>
      </c>
      <c r="B226" s="36" t="s">
        <v>693</v>
      </c>
      <c r="C226">
        <v>6200</v>
      </c>
      <c r="D226">
        <v>9.75</v>
      </c>
      <c r="E226">
        <v>0.39583333333333331</v>
      </c>
      <c r="F226">
        <v>79</v>
      </c>
      <c r="G226">
        <v>5</v>
      </c>
      <c r="H226">
        <v>387</v>
      </c>
      <c r="I226">
        <v>6.2419354838709674E-2</v>
      </c>
      <c r="J226">
        <v>3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35988</v>
      </c>
      <c r="AM226" s="34">
        <v>29093</v>
      </c>
      <c r="AN226">
        <v>6</v>
      </c>
      <c r="AO226">
        <f t="shared" si="3"/>
        <v>0</v>
      </c>
      <c r="AP226">
        <v>0</v>
      </c>
      <c r="AQ226">
        <v>1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</v>
      </c>
      <c r="AY226">
        <v>0</v>
      </c>
      <c r="AZ226">
        <v>0</v>
      </c>
      <c r="BA226">
        <v>0</v>
      </c>
    </row>
    <row r="227" spans="1:53" x14ac:dyDescent="0.25">
      <c r="A227">
        <v>462</v>
      </c>
      <c r="B227" s="36" t="s">
        <v>693</v>
      </c>
      <c r="C227">
        <v>6200</v>
      </c>
      <c r="D227">
        <v>9.8367346938775508</v>
      </c>
      <c r="E227">
        <v>0.40816326530612246</v>
      </c>
      <c r="F227">
        <v>84</v>
      </c>
      <c r="G227">
        <v>3</v>
      </c>
      <c r="H227">
        <v>392</v>
      </c>
      <c r="I227">
        <v>6.3225806451612909E-2</v>
      </c>
      <c r="J227">
        <v>4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35988</v>
      </c>
      <c r="AM227" s="34">
        <v>29093</v>
      </c>
      <c r="AN227">
        <v>6</v>
      </c>
      <c r="AO227">
        <f t="shared" si="3"/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</v>
      </c>
      <c r="AY227">
        <v>0</v>
      </c>
      <c r="AZ227">
        <v>0</v>
      </c>
      <c r="BA227">
        <v>0</v>
      </c>
    </row>
    <row r="228" spans="1:53" x14ac:dyDescent="0.25">
      <c r="A228">
        <v>463</v>
      </c>
      <c r="B228" s="36" t="s">
        <v>693</v>
      </c>
      <c r="C228">
        <v>6200</v>
      </c>
      <c r="D228">
        <v>9.92</v>
      </c>
      <c r="E228">
        <v>0.42</v>
      </c>
      <c r="F228">
        <v>81</v>
      </c>
      <c r="G228">
        <v>6</v>
      </c>
      <c r="H228">
        <v>626</v>
      </c>
      <c r="I228">
        <v>0.10096774193548387</v>
      </c>
      <c r="J228">
        <v>5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35988</v>
      </c>
      <c r="AM228" s="34">
        <v>29093</v>
      </c>
      <c r="AN228">
        <v>6</v>
      </c>
      <c r="AO228">
        <f t="shared" si="3"/>
        <v>0</v>
      </c>
      <c r="AP228">
        <v>0</v>
      </c>
      <c r="AQ228">
        <v>1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0</v>
      </c>
      <c r="AY228">
        <v>0</v>
      </c>
      <c r="AZ228">
        <v>0</v>
      </c>
      <c r="BA228">
        <v>0</v>
      </c>
    </row>
    <row r="229" spans="1:53" x14ac:dyDescent="0.25">
      <c r="A229">
        <v>464</v>
      </c>
      <c r="B229" s="36" t="s">
        <v>693</v>
      </c>
      <c r="C229">
        <v>6200</v>
      </c>
      <c r="D229">
        <v>9.8431372549019613</v>
      </c>
      <c r="E229">
        <v>0.43137254901960786</v>
      </c>
      <c r="F229">
        <v>83</v>
      </c>
      <c r="G229">
        <v>7</v>
      </c>
      <c r="H229">
        <v>428</v>
      </c>
      <c r="I229">
        <v>6.9032258064516128E-2</v>
      </c>
      <c r="J229">
        <v>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35988</v>
      </c>
      <c r="AM229" s="34">
        <v>29093</v>
      </c>
      <c r="AN229">
        <v>6</v>
      </c>
      <c r="AO229">
        <f t="shared" si="3"/>
        <v>0</v>
      </c>
      <c r="AP229">
        <v>0</v>
      </c>
      <c r="AQ229">
        <v>1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</row>
    <row r="230" spans="1:53" x14ac:dyDescent="0.25">
      <c r="A230">
        <v>465</v>
      </c>
      <c r="B230" s="36" t="s">
        <v>693</v>
      </c>
      <c r="C230">
        <v>6200</v>
      </c>
      <c r="D230">
        <v>9.7115384615384617</v>
      </c>
      <c r="E230">
        <v>0.42307692307692307</v>
      </c>
      <c r="F230">
        <v>82</v>
      </c>
      <c r="G230">
        <v>3</v>
      </c>
      <c r="H230">
        <v>1413</v>
      </c>
      <c r="I230">
        <v>0.22790322580645161</v>
      </c>
      <c r="J230">
        <v>7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35988</v>
      </c>
      <c r="AM230" s="34">
        <v>29093</v>
      </c>
      <c r="AN230">
        <v>6</v>
      </c>
      <c r="AO230">
        <f t="shared" si="3"/>
        <v>0</v>
      </c>
      <c r="AP230">
        <v>0</v>
      </c>
      <c r="AQ230">
        <v>1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</v>
      </c>
      <c r="AY230">
        <v>0</v>
      </c>
      <c r="AZ230">
        <v>0</v>
      </c>
      <c r="BA230">
        <v>0</v>
      </c>
    </row>
    <row r="231" spans="1:53" x14ac:dyDescent="0.25">
      <c r="A231">
        <v>474</v>
      </c>
      <c r="B231" s="36" t="s">
        <v>693</v>
      </c>
      <c r="C231">
        <v>6200</v>
      </c>
      <c r="D231">
        <v>9.6721311475409841</v>
      </c>
      <c r="E231">
        <v>0.47540983606557374</v>
      </c>
      <c r="F231">
        <v>85</v>
      </c>
      <c r="G231">
        <v>5</v>
      </c>
      <c r="H231">
        <v>455</v>
      </c>
      <c r="I231">
        <v>7.3387096774193541E-2</v>
      </c>
      <c r="J231">
        <v>2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35988</v>
      </c>
      <c r="AM231" s="34">
        <v>29093</v>
      </c>
      <c r="AN231">
        <v>6</v>
      </c>
      <c r="AO231">
        <f t="shared" si="3"/>
        <v>0</v>
      </c>
      <c r="AP231">
        <v>0</v>
      </c>
      <c r="AQ231">
        <v>1</v>
      </c>
      <c r="AR231">
        <v>0</v>
      </c>
      <c r="AS231">
        <v>0</v>
      </c>
      <c r="AT231">
        <v>0</v>
      </c>
      <c r="AU231">
        <v>1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</row>
    <row r="232" spans="1:53" x14ac:dyDescent="0.25">
      <c r="A232">
        <v>475</v>
      </c>
      <c r="B232" s="36" t="s">
        <v>693</v>
      </c>
      <c r="C232">
        <v>6200</v>
      </c>
      <c r="D232">
        <v>9.6451612903225801</v>
      </c>
      <c r="E232">
        <v>0.46774193548387094</v>
      </c>
      <c r="F232">
        <v>82</v>
      </c>
      <c r="G232">
        <v>6</v>
      </c>
      <c r="H232">
        <v>430</v>
      </c>
      <c r="I232">
        <v>6.9354838709677416E-2</v>
      </c>
      <c r="J232">
        <v>3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35988</v>
      </c>
      <c r="AM232" s="34">
        <v>29093</v>
      </c>
      <c r="AN232">
        <v>6</v>
      </c>
      <c r="AO232">
        <f t="shared" si="3"/>
        <v>0</v>
      </c>
      <c r="AP232">
        <v>0</v>
      </c>
      <c r="AQ232">
        <v>1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</v>
      </c>
      <c r="AY232">
        <v>0</v>
      </c>
      <c r="AZ232">
        <v>0</v>
      </c>
      <c r="BA232">
        <v>0</v>
      </c>
    </row>
    <row r="233" spans="1:53" x14ac:dyDescent="0.25">
      <c r="A233">
        <v>476</v>
      </c>
      <c r="B233" s="36" t="s">
        <v>693</v>
      </c>
      <c r="C233">
        <v>6200</v>
      </c>
      <c r="D233">
        <v>9.6825396825396819</v>
      </c>
      <c r="E233">
        <v>0.47619047619047616</v>
      </c>
      <c r="F233">
        <v>85</v>
      </c>
      <c r="G233">
        <v>10</v>
      </c>
      <c r="H233">
        <v>857</v>
      </c>
      <c r="I233">
        <v>0.13822580645161289</v>
      </c>
      <c r="J233">
        <v>4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35988</v>
      </c>
      <c r="AM233" s="34">
        <v>29093</v>
      </c>
      <c r="AN233">
        <v>6</v>
      </c>
      <c r="AO233">
        <f t="shared" si="3"/>
        <v>0</v>
      </c>
      <c r="AP233">
        <v>0</v>
      </c>
      <c r="AQ233">
        <v>1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</row>
    <row r="234" spans="1:53" x14ac:dyDescent="0.25">
      <c r="A234">
        <v>477</v>
      </c>
      <c r="B234" s="36" t="s">
        <v>693</v>
      </c>
      <c r="C234">
        <v>6200</v>
      </c>
      <c r="D234">
        <v>9.671875</v>
      </c>
      <c r="E234">
        <v>0.46875</v>
      </c>
      <c r="F234">
        <v>82</v>
      </c>
      <c r="G234">
        <v>6</v>
      </c>
      <c r="H234">
        <v>752</v>
      </c>
      <c r="I234">
        <v>0.12129032258064516</v>
      </c>
      <c r="J234">
        <v>5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35988</v>
      </c>
      <c r="AM234" s="34">
        <v>29093</v>
      </c>
      <c r="AN234">
        <v>6</v>
      </c>
      <c r="AO234">
        <f t="shared" si="3"/>
        <v>0</v>
      </c>
      <c r="AP234">
        <v>0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v>0</v>
      </c>
    </row>
    <row r="235" spans="1:53" x14ac:dyDescent="0.25">
      <c r="A235">
        <v>481</v>
      </c>
      <c r="B235" s="36" t="s">
        <v>693</v>
      </c>
      <c r="C235">
        <v>6200</v>
      </c>
      <c r="D235">
        <v>9.6029411764705888</v>
      </c>
      <c r="E235">
        <v>0.5</v>
      </c>
      <c r="F235">
        <v>84</v>
      </c>
      <c r="G235">
        <v>4</v>
      </c>
      <c r="H235">
        <v>591</v>
      </c>
      <c r="I235">
        <v>9.5322580645161289E-2</v>
      </c>
      <c r="J235">
        <v>5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35988</v>
      </c>
      <c r="AM235" s="34">
        <v>29093</v>
      </c>
      <c r="AN235">
        <v>6</v>
      </c>
      <c r="AO235">
        <f t="shared" si="3"/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0</v>
      </c>
    </row>
    <row r="236" spans="1:53" x14ac:dyDescent="0.25">
      <c r="A236">
        <v>482</v>
      </c>
      <c r="B236" s="36" t="s">
        <v>693</v>
      </c>
      <c r="C236">
        <v>6200</v>
      </c>
      <c r="D236">
        <v>9.5217391304347831</v>
      </c>
      <c r="E236">
        <v>0.50724637681159424</v>
      </c>
      <c r="F236">
        <v>83</v>
      </c>
      <c r="G236">
        <v>1</v>
      </c>
      <c r="H236">
        <v>577</v>
      </c>
      <c r="I236">
        <v>9.3064516129032257E-2</v>
      </c>
      <c r="J236">
        <v>7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35988</v>
      </c>
      <c r="AM236" s="34">
        <v>29093</v>
      </c>
      <c r="AN236">
        <v>6</v>
      </c>
      <c r="AO236">
        <f t="shared" si="3"/>
        <v>0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0</v>
      </c>
      <c r="AY236">
        <v>0</v>
      </c>
      <c r="AZ236">
        <v>0</v>
      </c>
      <c r="BA236">
        <v>0</v>
      </c>
    </row>
    <row r="237" spans="1:53" x14ac:dyDescent="0.25">
      <c r="A237">
        <v>483</v>
      </c>
      <c r="B237" s="36" t="s">
        <v>693</v>
      </c>
      <c r="C237">
        <v>6200</v>
      </c>
      <c r="D237">
        <v>9.4428571428571431</v>
      </c>
      <c r="E237">
        <v>0.51428571428571423</v>
      </c>
      <c r="F237">
        <v>81</v>
      </c>
      <c r="G237">
        <v>4</v>
      </c>
      <c r="H237">
        <v>577</v>
      </c>
      <c r="I237">
        <v>9.3064516129032257E-2</v>
      </c>
      <c r="J237">
        <v>7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35988</v>
      </c>
      <c r="AM237" s="34">
        <v>29093</v>
      </c>
      <c r="AN237">
        <v>6</v>
      </c>
      <c r="AO237">
        <f t="shared" si="3"/>
        <v>0</v>
      </c>
      <c r="AP237">
        <v>0</v>
      </c>
      <c r="AQ237">
        <v>1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</row>
    <row r="238" spans="1:53" x14ac:dyDescent="0.25">
      <c r="A238">
        <v>484</v>
      </c>
      <c r="B238" s="36" t="s">
        <v>693</v>
      </c>
      <c r="C238">
        <v>6200</v>
      </c>
      <c r="D238">
        <v>9.5492957746478879</v>
      </c>
      <c r="E238">
        <v>0.50704225352112675</v>
      </c>
      <c r="F238">
        <v>88</v>
      </c>
      <c r="G238">
        <v>4</v>
      </c>
      <c r="H238">
        <v>399</v>
      </c>
      <c r="I238">
        <v>6.4354838709677425E-2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35988</v>
      </c>
      <c r="AM238" s="34">
        <v>29093</v>
      </c>
      <c r="AN238">
        <v>6</v>
      </c>
      <c r="AO238">
        <f t="shared" si="3"/>
        <v>0</v>
      </c>
      <c r="AP238">
        <v>0</v>
      </c>
      <c r="AQ238">
        <v>1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</v>
      </c>
      <c r="AY238">
        <v>0</v>
      </c>
      <c r="AZ238">
        <v>0</v>
      </c>
      <c r="BA238">
        <v>0</v>
      </c>
    </row>
    <row r="239" spans="1:53" x14ac:dyDescent="0.25">
      <c r="A239">
        <v>485</v>
      </c>
      <c r="B239" s="36" t="s">
        <v>693</v>
      </c>
      <c r="C239">
        <v>6200</v>
      </c>
      <c r="D239">
        <v>9.5138888888888893</v>
      </c>
      <c r="E239">
        <v>0.5</v>
      </c>
      <c r="F239">
        <v>85</v>
      </c>
      <c r="G239">
        <v>2</v>
      </c>
      <c r="H239">
        <v>464</v>
      </c>
      <c r="I239">
        <v>7.483870967741936E-2</v>
      </c>
      <c r="J239">
        <v>2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35988</v>
      </c>
      <c r="AM239" s="34">
        <v>29093</v>
      </c>
      <c r="AN239">
        <v>6</v>
      </c>
      <c r="AO239">
        <f t="shared" si="3"/>
        <v>0</v>
      </c>
      <c r="AP239">
        <v>0</v>
      </c>
      <c r="AQ239">
        <v>1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0</v>
      </c>
    </row>
    <row r="240" spans="1:53" x14ac:dyDescent="0.25">
      <c r="A240">
        <v>486</v>
      </c>
      <c r="B240" s="36" t="s">
        <v>693</v>
      </c>
      <c r="C240">
        <v>6200</v>
      </c>
      <c r="D240">
        <v>9.506849315068493</v>
      </c>
      <c r="E240">
        <v>0.50684931506849318</v>
      </c>
      <c r="F240">
        <v>85</v>
      </c>
      <c r="G240">
        <v>1</v>
      </c>
      <c r="H240">
        <v>474</v>
      </c>
      <c r="I240">
        <v>7.6451612903225802E-2</v>
      </c>
      <c r="J240">
        <v>5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35988</v>
      </c>
      <c r="AM240" s="34">
        <v>29093</v>
      </c>
      <c r="AN240">
        <v>7</v>
      </c>
      <c r="AO240">
        <f t="shared" si="3"/>
        <v>0</v>
      </c>
      <c r="AP240">
        <v>0</v>
      </c>
      <c r="AQ240">
        <v>0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1</v>
      </c>
      <c r="AZ240">
        <v>0</v>
      </c>
      <c r="BA240">
        <v>0</v>
      </c>
    </row>
    <row r="241" spans="1:53" x14ac:dyDescent="0.25">
      <c r="A241">
        <v>488</v>
      </c>
      <c r="B241" s="36" t="s">
        <v>693</v>
      </c>
      <c r="C241">
        <v>6200</v>
      </c>
      <c r="D241">
        <v>9.5733333333333341</v>
      </c>
      <c r="E241">
        <v>0.52</v>
      </c>
      <c r="F241">
        <v>88</v>
      </c>
      <c r="G241">
        <v>10</v>
      </c>
      <c r="H241">
        <v>444</v>
      </c>
      <c r="I241">
        <v>7.1612903225806449E-2</v>
      </c>
      <c r="J241">
        <v>7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35988</v>
      </c>
      <c r="AM241" s="34">
        <v>29093</v>
      </c>
      <c r="AN241">
        <v>7</v>
      </c>
      <c r="AO241">
        <f t="shared" si="3"/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</v>
      </c>
      <c r="AY241">
        <v>0</v>
      </c>
      <c r="AZ241">
        <v>0</v>
      </c>
      <c r="BA241">
        <v>0</v>
      </c>
    </row>
    <row r="242" spans="1:53" x14ac:dyDescent="0.25">
      <c r="A242">
        <v>492</v>
      </c>
      <c r="B242" s="36" t="s">
        <v>693</v>
      </c>
      <c r="C242">
        <v>6200</v>
      </c>
      <c r="D242">
        <v>9.4683544303797476</v>
      </c>
      <c r="E242">
        <v>0.51898734177215189</v>
      </c>
      <c r="F242">
        <v>78</v>
      </c>
      <c r="G242">
        <v>1</v>
      </c>
      <c r="H242">
        <v>702</v>
      </c>
      <c r="I242">
        <v>0.1132258064516129</v>
      </c>
      <c r="J242">
        <v>5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35988</v>
      </c>
      <c r="AM242" s="34">
        <v>29093</v>
      </c>
      <c r="AN242">
        <v>7</v>
      </c>
      <c r="AO242">
        <f t="shared" si="3"/>
        <v>0</v>
      </c>
      <c r="AP242">
        <v>0</v>
      </c>
      <c r="AQ242">
        <v>0</v>
      </c>
      <c r="AR242">
        <v>1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1</v>
      </c>
      <c r="AZ242">
        <v>0</v>
      </c>
      <c r="BA242">
        <v>0</v>
      </c>
    </row>
    <row r="243" spans="1:53" x14ac:dyDescent="0.25">
      <c r="A243">
        <v>493</v>
      </c>
      <c r="B243" s="36" t="s">
        <v>693</v>
      </c>
      <c r="C243">
        <v>6200</v>
      </c>
      <c r="D243">
        <v>9.3874999999999993</v>
      </c>
      <c r="E243">
        <v>0.51249999999999996</v>
      </c>
      <c r="F243">
        <v>85</v>
      </c>
      <c r="G243">
        <v>7</v>
      </c>
      <c r="H243">
        <v>460</v>
      </c>
      <c r="I243">
        <v>7.4193548387096769E-2</v>
      </c>
      <c r="J243">
        <v>6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35988</v>
      </c>
      <c r="AM243" s="34">
        <v>29093</v>
      </c>
      <c r="AN243">
        <v>7</v>
      </c>
      <c r="AO243">
        <f t="shared" si="3"/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0</v>
      </c>
      <c r="AY243">
        <v>0</v>
      </c>
      <c r="AZ243">
        <v>0</v>
      </c>
      <c r="BA243">
        <v>0</v>
      </c>
    </row>
    <row r="244" spans="1:53" x14ac:dyDescent="0.25">
      <c r="A244">
        <v>494</v>
      </c>
      <c r="B244" s="36" t="s">
        <v>693</v>
      </c>
      <c r="C244">
        <v>6200</v>
      </c>
      <c r="D244">
        <v>9.3086419753086425</v>
      </c>
      <c r="E244">
        <v>0.51851851851851849</v>
      </c>
      <c r="F244">
        <v>86</v>
      </c>
      <c r="G244">
        <v>5</v>
      </c>
      <c r="H244">
        <v>460</v>
      </c>
      <c r="I244">
        <v>7.4193548387096769E-2</v>
      </c>
      <c r="J244">
        <v>6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35988</v>
      </c>
      <c r="AM244" s="34">
        <v>29093</v>
      </c>
      <c r="AN244">
        <v>7</v>
      </c>
      <c r="AO244">
        <f t="shared" si="3"/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1</v>
      </c>
      <c r="AX244">
        <v>0</v>
      </c>
      <c r="AY244">
        <v>0</v>
      </c>
      <c r="AZ244">
        <v>0</v>
      </c>
      <c r="BA244">
        <v>0</v>
      </c>
    </row>
    <row r="245" spans="1:53" x14ac:dyDescent="0.25">
      <c r="A245">
        <v>495</v>
      </c>
      <c r="B245" s="36" t="s">
        <v>693</v>
      </c>
      <c r="C245">
        <v>6200</v>
      </c>
      <c r="D245">
        <v>9.3170731707317067</v>
      </c>
      <c r="E245">
        <v>0.51219512195121952</v>
      </c>
      <c r="F245">
        <v>87</v>
      </c>
      <c r="G245">
        <v>3</v>
      </c>
      <c r="H245">
        <v>562</v>
      </c>
      <c r="I245">
        <v>9.0645161290322587E-2</v>
      </c>
      <c r="J245">
        <v>7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35988</v>
      </c>
      <c r="AM245" s="34">
        <v>29093</v>
      </c>
      <c r="AN245">
        <v>7</v>
      </c>
      <c r="AO245">
        <f t="shared" si="3"/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1</v>
      </c>
      <c r="AY245">
        <v>0</v>
      </c>
      <c r="AZ245">
        <v>0</v>
      </c>
      <c r="BA245">
        <v>0</v>
      </c>
    </row>
    <row r="246" spans="1:53" x14ac:dyDescent="0.25">
      <c r="A246">
        <v>496</v>
      </c>
      <c r="B246" s="36" t="s">
        <v>693</v>
      </c>
      <c r="C246">
        <v>6200</v>
      </c>
      <c r="D246">
        <v>9.3493975903614466</v>
      </c>
      <c r="E246">
        <v>0.50602409638554213</v>
      </c>
      <c r="F246">
        <v>88</v>
      </c>
      <c r="G246">
        <v>3</v>
      </c>
      <c r="H246">
        <v>420</v>
      </c>
      <c r="I246">
        <v>6.7741935483870974E-2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35988</v>
      </c>
      <c r="AM246" s="34">
        <v>29093</v>
      </c>
      <c r="AN246">
        <v>7</v>
      </c>
      <c r="AO246">
        <f t="shared" si="3"/>
        <v>0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0</v>
      </c>
      <c r="AY246">
        <v>0</v>
      </c>
      <c r="AZ246">
        <v>0</v>
      </c>
      <c r="BA246">
        <v>0</v>
      </c>
    </row>
    <row r="247" spans="1:53" x14ac:dyDescent="0.25">
      <c r="A247">
        <v>497</v>
      </c>
      <c r="B247" s="36" t="s">
        <v>693</v>
      </c>
      <c r="C247">
        <v>6200</v>
      </c>
      <c r="D247">
        <v>9.3214285714285712</v>
      </c>
      <c r="E247">
        <v>0.51190476190476186</v>
      </c>
      <c r="F247">
        <v>86</v>
      </c>
      <c r="G247">
        <v>5</v>
      </c>
      <c r="H247">
        <v>456</v>
      </c>
      <c r="I247">
        <v>7.3548387096774193E-2</v>
      </c>
      <c r="J247">
        <v>2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35988</v>
      </c>
      <c r="AM247" s="34">
        <v>29093</v>
      </c>
      <c r="AN247">
        <v>7</v>
      </c>
      <c r="AO247">
        <f t="shared" si="3"/>
        <v>0</v>
      </c>
      <c r="AP247">
        <v>0</v>
      </c>
      <c r="AQ247">
        <v>0</v>
      </c>
      <c r="AR247">
        <v>1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</row>
    <row r="248" spans="1:53" x14ac:dyDescent="0.25">
      <c r="A248">
        <v>505</v>
      </c>
      <c r="B248" s="36" t="s">
        <v>693</v>
      </c>
      <c r="C248">
        <v>6200</v>
      </c>
      <c r="D248">
        <v>9.3369565217391308</v>
      </c>
      <c r="E248">
        <v>0.51086956521739135</v>
      </c>
      <c r="F248">
        <v>87</v>
      </c>
      <c r="G248">
        <v>6</v>
      </c>
      <c r="H248">
        <v>450</v>
      </c>
      <c r="I248">
        <v>7.2580645161290328E-2</v>
      </c>
      <c r="J248">
        <v>4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35988</v>
      </c>
      <c r="AM248" s="34">
        <v>29093</v>
      </c>
      <c r="AN248">
        <v>7</v>
      </c>
      <c r="AO248">
        <f t="shared" si="3"/>
        <v>0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</v>
      </c>
      <c r="AY248">
        <v>0</v>
      </c>
      <c r="AZ248">
        <v>0</v>
      </c>
      <c r="BA248">
        <v>0</v>
      </c>
    </row>
    <row r="249" spans="1:53" x14ac:dyDescent="0.25">
      <c r="A249">
        <v>506</v>
      </c>
      <c r="B249" s="36" t="s">
        <v>693</v>
      </c>
      <c r="C249">
        <v>6200</v>
      </c>
      <c r="D249">
        <v>9.32258064516129</v>
      </c>
      <c r="E249">
        <v>0.5053763440860215</v>
      </c>
      <c r="F249">
        <v>88</v>
      </c>
      <c r="G249">
        <v>4</v>
      </c>
      <c r="H249">
        <v>728</v>
      </c>
      <c r="I249">
        <v>0.11741935483870967</v>
      </c>
      <c r="J249">
        <v>5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35988</v>
      </c>
      <c r="AM249" s="34">
        <v>29093</v>
      </c>
      <c r="AN249">
        <v>7</v>
      </c>
      <c r="AO249">
        <f t="shared" si="3"/>
        <v>0</v>
      </c>
      <c r="AP249">
        <v>0</v>
      </c>
      <c r="AQ249">
        <v>0</v>
      </c>
      <c r="AR249">
        <v>1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</row>
    <row r="250" spans="1:53" x14ac:dyDescent="0.25">
      <c r="A250">
        <v>507</v>
      </c>
      <c r="B250" s="36" t="s">
        <v>693</v>
      </c>
      <c r="C250">
        <v>6200</v>
      </c>
      <c r="D250">
        <v>9.3404255319148941</v>
      </c>
      <c r="E250">
        <v>0.51063829787234039</v>
      </c>
      <c r="F250">
        <v>87</v>
      </c>
      <c r="G250">
        <v>5</v>
      </c>
      <c r="H250">
        <v>670</v>
      </c>
      <c r="I250">
        <v>0.10806451612903226</v>
      </c>
      <c r="J250">
        <v>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35988</v>
      </c>
      <c r="AM250" s="34">
        <v>29093</v>
      </c>
      <c r="AN250">
        <v>7</v>
      </c>
      <c r="AO250">
        <f t="shared" si="3"/>
        <v>0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</row>
    <row r="251" spans="1:53" x14ac:dyDescent="0.25">
      <c r="A251">
        <v>508</v>
      </c>
      <c r="B251" s="36" t="s">
        <v>693</v>
      </c>
      <c r="C251">
        <v>6200</v>
      </c>
      <c r="D251">
        <v>9.3263157894736839</v>
      </c>
      <c r="E251">
        <v>0.51578947368421058</v>
      </c>
      <c r="F251">
        <v>88</v>
      </c>
      <c r="G251">
        <v>1</v>
      </c>
      <c r="H251">
        <v>827</v>
      </c>
      <c r="I251">
        <v>0.13338709677419355</v>
      </c>
      <c r="J251">
        <v>7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35988</v>
      </c>
      <c r="AM251" s="34">
        <v>29093</v>
      </c>
      <c r="AN251">
        <v>7</v>
      </c>
      <c r="AO251">
        <f t="shared" si="3"/>
        <v>0</v>
      </c>
      <c r="AP251">
        <v>0</v>
      </c>
      <c r="AQ251">
        <v>0</v>
      </c>
      <c r="AR251">
        <v>1</v>
      </c>
      <c r="AS251">
        <v>0</v>
      </c>
      <c r="AT251">
        <v>0</v>
      </c>
      <c r="AU251">
        <v>1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</row>
    <row r="252" spans="1:53" x14ac:dyDescent="0.25">
      <c r="A252">
        <v>517</v>
      </c>
      <c r="B252" s="36" t="s">
        <v>693</v>
      </c>
      <c r="C252">
        <v>6200</v>
      </c>
      <c r="D252">
        <v>9.009615384615385</v>
      </c>
      <c r="E252">
        <v>0.50961538461538458</v>
      </c>
      <c r="F252">
        <v>87</v>
      </c>
      <c r="G252">
        <v>4</v>
      </c>
      <c r="H252">
        <v>443</v>
      </c>
      <c r="I252">
        <v>7.1451612903225811E-2</v>
      </c>
      <c r="J252">
        <v>3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35988</v>
      </c>
      <c r="AM252" s="34">
        <v>29093</v>
      </c>
      <c r="AN252">
        <v>8</v>
      </c>
      <c r="AO252">
        <f t="shared" si="3"/>
        <v>0</v>
      </c>
      <c r="AP252">
        <v>0</v>
      </c>
      <c r="AQ252">
        <v>0</v>
      </c>
      <c r="AR252">
        <v>0</v>
      </c>
      <c r="AS252">
        <v>1</v>
      </c>
      <c r="AT252">
        <v>0</v>
      </c>
      <c r="AU252">
        <v>0</v>
      </c>
      <c r="AV252">
        <v>0</v>
      </c>
      <c r="AW252">
        <v>0</v>
      </c>
      <c r="AX252">
        <v>1</v>
      </c>
      <c r="AY252">
        <v>0</v>
      </c>
      <c r="AZ252">
        <v>0</v>
      </c>
      <c r="BA252">
        <v>0</v>
      </c>
    </row>
    <row r="253" spans="1:53" x14ac:dyDescent="0.25">
      <c r="A253">
        <v>518</v>
      </c>
      <c r="B253" s="36" t="s">
        <v>693</v>
      </c>
      <c r="C253">
        <v>6200</v>
      </c>
      <c r="D253">
        <v>8.980952380952381</v>
      </c>
      <c r="E253">
        <v>0.50476190476190474</v>
      </c>
      <c r="F253">
        <v>88</v>
      </c>
      <c r="G253">
        <v>1</v>
      </c>
      <c r="H253">
        <v>415</v>
      </c>
      <c r="I253">
        <v>6.6935483870967746E-2</v>
      </c>
      <c r="J253">
        <v>4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35988</v>
      </c>
      <c r="AM253" s="34">
        <v>29093</v>
      </c>
      <c r="AN253">
        <v>8</v>
      </c>
      <c r="AO253">
        <f t="shared" si="3"/>
        <v>0</v>
      </c>
      <c r="AP253">
        <v>0</v>
      </c>
      <c r="AQ253">
        <v>0</v>
      </c>
      <c r="AR253">
        <v>0</v>
      </c>
      <c r="AS253">
        <v>1</v>
      </c>
      <c r="AT253">
        <v>0</v>
      </c>
      <c r="AU253">
        <v>1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</row>
    <row r="254" spans="1:53" x14ac:dyDescent="0.25">
      <c r="A254">
        <v>520</v>
      </c>
      <c r="B254" s="36" t="s">
        <v>693</v>
      </c>
      <c r="C254">
        <v>6200</v>
      </c>
      <c r="D254">
        <v>8.8878504672897201</v>
      </c>
      <c r="E254">
        <v>0.49532710280373832</v>
      </c>
      <c r="F254">
        <v>89</v>
      </c>
      <c r="G254">
        <v>10</v>
      </c>
      <c r="H254">
        <v>620</v>
      </c>
      <c r="I254">
        <v>0.1</v>
      </c>
      <c r="J254">
        <v>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35988</v>
      </c>
      <c r="AM254" s="34">
        <v>29093</v>
      </c>
      <c r="AN254">
        <v>8</v>
      </c>
      <c r="AO254">
        <f t="shared" si="3"/>
        <v>0</v>
      </c>
      <c r="AP254">
        <v>0</v>
      </c>
      <c r="AQ254">
        <v>0</v>
      </c>
      <c r="AR254">
        <v>0</v>
      </c>
      <c r="AS254">
        <v>1</v>
      </c>
      <c r="AT254">
        <v>0</v>
      </c>
      <c r="AU254">
        <v>0</v>
      </c>
      <c r="AV254">
        <v>0</v>
      </c>
      <c r="AW254">
        <v>0</v>
      </c>
      <c r="AX254">
        <v>1</v>
      </c>
      <c r="AY254">
        <v>0</v>
      </c>
      <c r="AZ254">
        <v>0</v>
      </c>
      <c r="BA254">
        <v>0</v>
      </c>
    </row>
    <row r="255" spans="1:53" x14ac:dyDescent="0.25">
      <c r="A255">
        <v>521</v>
      </c>
      <c r="B255" s="36" t="s">
        <v>693</v>
      </c>
      <c r="C255">
        <v>6200</v>
      </c>
      <c r="D255">
        <v>8.8425925925925934</v>
      </c>
      <c r="E255">
        <v>0.5</v>
      </c>
      <c r="F255">
        <v>87</v>
      </c>
      <c r="G255">
        <v>15</v>
      </c>
      <c r="H255">
        <v>543</v>
      </c>
      <c r="I255">
        <v>8.7580645161290327E-2</v>
      </c>
      <c r="J255">
        <v>7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35988</v>
      </c>
      <c r="AM255" s="34">
        <v>29093</v>
      </c>
      <c r="AN255">
        <v>8</v>
      </c>
      <c r="AO255">
        <f t="shared" si="3"/>
        <v>0</v>
      </c>
      <c r="AP255">
        <v>0</v>
      </c>
      <c r="AQ255">
        <v>0</v>
      </c>
      <c r="AR255">
        <v>0</v>
      </c>
      <c r="AS255">
        <v>1</v>
      </c>
      <c r="AT255">
        <v>0</v>
      </c>
      <c r="AU255">
        <v>0</v>
      </c>
      <c r="AV255">
        <v>1</v>
      </c>
      <c r="AW255">
        <v>0</v>
      </c>
      <c r="AX255">
        <v>0</v>
      </c>
      <c r="AY255">
        <v>0</v>
      </c>
      <c r="AZ255">
        <v>0</v>
      </c>
      <c r="BA255">
        <v>0</v>
      </c>
    </row>
    <row r="256" spans="1:53" x14ac:dyDescent="0.25">
      <c r="A256">
        <v>522</v>
      </c>
      <c r="B256" s="36" t="s">
        <v>693</v>
      </c>
      <c r="C256">
        <v>6200</v>
      </c>
      <c r="D256">
        <v>8.8348623853211006</v>
      </c>
      <c r="E256">
        <v>0.50458715596330272</v>
      </c>
      <c r="F256">
        <v>90</v>
      </c>
      <c r="G256">
        <v>3</v>
      </c>
      <c r="H256">
        <v>382</v>
      </c>
      <c r="I256">
        <v>6.1612903225806454E-2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35988</v>
      </c>
      <c r="AM256" s="34">
        <v>29093</v>
      </c>
      <c r="AN256">
        <v>8</v>
      </c>
      <c r="AO256">
        <f t="shared" si="3"/>
        <v>0</v>
      </c>
      <c r="AP256">
        <v>0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</row>
    <row r="257" spans="1:53" x14ac:dyDescent="0.25">
      <c r="A257">
        <v>523</v>
      </c>
      <c r="B257" s="36" t="s">
        <v>693</v>
      </c>
      <c r="C257">
        <v>6200</v>
      </c>
      <c r="D257">
        <v>8.7818181818181813</v>
      </c>
      <c r="E257">
        <v>0.50909090909090904</v>
      </c>
      <c r="F257">
        <v>91</v>
      </c>
      <c r="G257">
        <v>5</v>
      </c>
      <c r="H257">
        <v>412</v>
      </c>
      <c r="I257">
        <v>6.6451612903225807E-2</v>
      </c>
      <c r="J257">
        <v>2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35988</v>
      </c>
      <c r="AM257" s="34">
        <v>29093</v>
      </c>
      <c r="AN257">
        <v>8</v>
      </c>
      <c r="AO257">
        <f t="shared" si="3"/>
        <v>0</v>
      </c>
      <c r="AP257">
        <v>0</v>
      </c>
      <c r="AQ257">
        <v>0</v>
      </c>
      <c r="AR257">
        <v>0</v>
      </c>
      <c r="AS257">
        <v>1</v>
      </c>
      <c r="AT257">
        <v>0</v>
      </c>
      <c r="AU257">
        <v>0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0</v>
      </c>
    </row>
    <row r="258" spans="1:53" x14ac:dyDescent="0.25">
      <c r="A258">
        <v>530</v>
      </c>
      <c r="B258" s="36" t="s">
        <v>693</v>
      </c>
      <c r="C258">
        <v>6200</v>
      </c>
      <c r="D258">
        <v>8.6410256410256405</v>
      </c>
      <c r="E258">
        <v>0.50427350427350426</v>
      </c>
      <c r="F258">
        <v>84</v>
      </c>
      <c r="G258">
        <v>4</v>
      </c>
      <c r="H258">
        <v>441</v>
      </c>
      <c r="I258">
        <v>7.1129032258064523E-2</v>
      </c>
      <c r="J258">
        <v>2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35988</v>
      </c>
      <c r="AM258" s="34">
        <v>29093</v>
      </c>
      <c r="AN258">
        <v>8</v>
      </c>
      <c r="AO258">
        <f t="shared" si="3"/>
        <v>0</v>
      </c>
      <c r="AP258">
        <v>0</v>
      </c>
      <c r="AQ258">
        <v>0</v>
      </c>
      <c r="AR258">
        <v>0</v>
      </c>
      <c r="AS258">
        <v>1</v>
      </c>
      <c r="AT258">
        <v>0</v>
      </c>
      <c r="AU258">
        <v>0</v>
      </c>
      <c r="AV258">
        <v>1</v>
      </c>
      <c r="AW258">
        <v>0</v>
      </c>
      <c r="AX258">
        <v>0</v>
      </c>
      <c r="AY258">
        <v>0</v>
      </c>
      <c r="AZ258">
        <v>0</v>
      </c>
      <c r="BA258">
        <v>0</v>
      </c>
    </row>
    <row r="259" spans="1:53" x14ac:dyDescent="0.25">
      <c r="A259">
        <v>531</v>
      </c>
      <c r="B259" s="36" t="s">
        <v>693</v>
      </c>
      <c r="C259">
        <v>6200</v>
      </c>
      <c r="D259">
        <v>8.5932203389830502</v>
      </c>
      <c r="E259">
        <v>0.5</v>
      </c>
      <c r="F259">
        <v>85</v>
      </c>
      <c r="G259">
        <v>1</v>
      </c>
      <c r="H259">
        <v>410</v>
      </c>
      <c r="I259">
        <v>6.6129032258064518E-2</v>
      </c>
      <c r="J259">
        <v>3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35988</v>
      </c>
      <c r="AM259" s="34">
        <v>29093</v>
      </c>
      <c r="AN259">
        <v>8</v>
      </c>
      <c r="AO259">
        <f t="shared" ref="AO259:AO322" si="4">+IF(AN259=4,1,0)</f>
        <v>0</v>
      </c>
      <c r="AP259">
        <v>0</v>
      </c>
      <c r="AQ259">
        <v>0</v>
      </c>
      <c r="AR259">
        <v>0</v>
      </c>
      <c r="AS259">
        <v>1</v>
      </c>
      <c r="AT259">
        <v>0</v>
      </c>
      <c r="AU259">
        <v>0</v>
      </c>
      <c r="AV259">
        <v>1</v>
      </c>
      <c r="AW259">
        <v>0</v>
      </c>
      <c r="AX259">
        <v>0</v>
      </c>
      <c r="AY259">
        <v>0</v>
      </c>
      <c r="AZ259">
        <v>0</v>
      </c>
      <c r="BA259">
        <v>0</v>
      </c>
    </row>
    <row r="260" spans="1:53" x14ac:dyDescent="0.25">
      <c r="A260">
        <v>536</v>
      </c>
      <c r="B260" s="36" t="s">
        <v>693</v>
      </c>
      <c r="C260">
        <v>6200</v>
      </c>
      <c r="D260">
        <v>8.6585365853658534</v>
      </c>
      <c r="E260">
        <v>0.49593495934959347</v>
      </c>
      <c r="F260">
        <v>85</v>
      </c>
      <c r="G260">
        <v>15</v>
      </c>
      <c r="H260">
        <v>438</v>
      </c>
      <c r="I260">
        <v>7.0645161290322583E-2</v>
      </c>
      <c r="J260">
        <v>3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35988</v>
      </c>
      <c r="AM260" s="34">
        <v>29093</v>
      </c>
      <c r="AN260">
        <v>8</v>
      </c>
      <c r="AO260">
        <f t="shared" si="4"/>
        <v>0</v>
      </c>
      <c r="AP260">
        <v>0</v>
      </c>
      <c r="AQ260">
        <v>0</v>
      </c>
      <c r="AR260">
        <v>0</v>
      </c>
      <c r="AS260">
        <v>1</v>
      </c>
      <c r="AT260">
        <v>0</v>
      </c>
      <c r="AU260">
        <v>0</v>
      </c>
      <c r="AV260">
        <v>1</v>
      </c>
      <c r="AW260">
        <v>0</v>
      </c>
      <c r="AX260">
        <v>0</v>
      </c>
      <c r="AY260">
        <v>0</v>
      </c>
      <c r="AZ260">
        <v>0</v>
      </c>
      <c r="BA260">
        <v>0</v>
      </c>
    </row>
    <row r="261" spans="1:53" x14ac:dyDescent="0.25">
      <c r="A261">
        <v>537</v>
      </c>
      <c r="B261" s="36" t="s">
        <v>693</v>
      </c>
      <c r="C261">
        <v>6200</v>
      </c>
      <c r="D261">
        <v>8.6612903225806459</v>
      </c>
      <c r="E261">
        <v>0.49193548387096775</v>
      </c>
      <c r="F261">
        <v>86</v>
      </c>
      <c r="G261">
        <v>1</v>
      </c>
      <c r="H261">
        <v>487</v>
      </c>
      <c r="I261">
        <v>7.8548387096774197E-2</v>
      </c>
      <c r="J261">
        <v>5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35988</v>
      </c>
      <c r="AM261" s="34">
        <v>29093</v>
      </c>
      <c r="AN261">
        <v>8</v>
      </c>
      <c r="AO261">
        <f t="shared" si="4"/>
        <v>0</v>
      </c>
      <c r="AP261">
        <v>0</v>
      </c>
      <c r="AQ261">
        <v>0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0</v>
      </c>
      <c r="AX261">
        <v>1</v>
      </c>
      <c r="AY261">
        <v>0</v>
      </c>
      <c r="AZ261">
        <v>0</v>
      </c>
      <c r="BA261">
        <v>0</v>
      </c>
    </row>
    <row r="262" spans="1:53" x14ac:dyDescent="0.25">
      <c r="A262">
        <v>538</v>
      </c>
      <c r="B262" s="36" t="s">
        <v>693</v>
      </c>
      <c r="C262">
        <v>6200</v>
      </c>
      <c r="D262">
        <v>8.6319999999999997</v>
      </c>
      <c r="E262">
        <v>0.496</v>
      </c>
      <c r="F262">
        <v>81</v>
      </c>
      <c r="G262">
        <v>5</v>
      </c>
      <c r="H262">
        <v>487</v>
      </c>
      <c r="I262">
        <v>7.8548387096774197E-2</v>
      </c>
      <c r="J262">
        <v>5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35988</v>
      </c>
      <c r="AM262" s="34">
        <v>29093</v>
      </c>
      <c r="AN262">
        <v>8</v>
      </c>
      <c r="AO262">
        <f t="shared" si="4"/>
        <v>0</v>
      </c>
      <c r="AP262">
        <v>0</v>
      </c>
      <c r="AQ262">
        <v>0</v>
      </c>
      <c r="AR262">
        <v>0</v>
      </c>
      <c r="AS262">
        <v>1</v>
      </c>
      <c r="AT262">
        <v>0</v>
      </c>
      <c r="AU262">
        <v>0</v>
      </c>
      <c r="AV262">
        <v>1</v>
      </c>
      <c r="AW262">
        <v>0</v>
      </c>
      <c r="AX262">
        <v>0</v>
      </c>
      <c r="AY262">
        <v>0</v>
      </c>
      <c r="AZ262">
        <v>0</v>
      </c>
      <c r="BA262">
        <v>0</v>
      </c>
    </row>
    <row r="263" spans="1:53" x14ac:dyDescent="0.25">
      <c r="A263">
        <v>539</v>
      </c>
      <c r="B263" s="36" t="s">
        <v>693</v>
      </c>
      <c r="C263">
        <v>6200</v>
      </c>
      <c r="D263">
        <v>8.6031746031746028</v>
      </c>
      <c r="E263">
        <v>0.5</v>
      </c>
      <c r="F263">
        <v>90</v>
      </c>
      <c r="G263">
        <v>3</v>
      </c>
      <c r="H263">
        <v>416</v>
      </c>
      <c r="I263">
        <v>6.7096774193548384E-2</v>
      </c>
      <c r="J263">
        <v>6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35988</v>
      </c>
      <c r="AM263" s="34">
        <v>29093</v>
      </c>
      <c r="AN263">
        <v>8</v>
      </c>
      <c r="AO263">
        <f t="shared" si="4"/>
        <v>0</v>
      </c>
      <c r="AP263">
        <v>0</v>
      </c>
      <c r="AQ263">
        <v>0</v>
      </c>
      <c r="AR263">
        <v>0</v>
      </c>
      <c r="AS263">
        <v>1</v>
      </c>
      <c r="AT263">
        <v>0</v>
      </c>
      <c r="AU263">
        <v>1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</row>
    <row r="264" spans="1:53" x14ac:dyDescent="0.25">
      <c r="A264">
        <v>540</v>
      </c>
      <c r="B264" s="36" t="s">
        <v>693</v>
      </c>
      <c r="C264">
        <v>6200</v>
      </c>
      <c r="D264">
        <v>8.5905511811023629</v>
      </c>
      <c r="E264">
        <v>0.50393700787401574</v>
      </c>
      <c r="F264">
        <v>91</v>
      </c>
      <c r="G264">
        <v>4</v>
      </c>
      <c r="H264">
        <v>1378</v>
      </c>
      <c r="I264">
        <v>0.22225806451612903</v>
      </c>
      <c r="J264">
        <v>7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35988</v>
      </c>
      <c r="AM264" s="34">
        <v>29093</v>
      </c>
      <c r="AN264">
        <v>8</v>
      </c>
      <c r="AO264">
        <f t="shared" si="4"/>
        <v>0</v>
      </c>
      <c r="AP264">
        <v>0</v>
      </c>
      <c r="AQ264">
        <v>0</v>
      </c>
      <c r="AR264">
        <v>0</v>
      </c>
      <c r="AS264">
        <v>1</v>
      </c>
      <c r="AT264">
        <v>0</v>
      </c>
      <c r="AU264">
        <v>0</v>
      </c>
      <c r="AV264">
        <v>0</v>
      </c>
      <c r="AW264">
        <v>0</v>
      </c>
      <c r="AX264">
        <v>1</v>
      </c>
      <c r="AY264">
        <v>0</v>
      </c>
      <c r="AZ264">
        <v>0</v>
      </c>
      <c r="BA264">
        <v>0</v>
      </c>
    </row>
    <row r="265" spans="1:53" x14ac:dyDescent="0.25">
      <c r="A265">
        <v>541</v>
      </c>
      <c r="B265" s="36" t="s">
        <v>693</v>
      </c>
      <c r="C265">
        <v>6200</v>
      </c>
      <c r="D265">
        <v>8.53125</v>
      </c>
      <c r="E265">
        <v>0.5078125</v>
      </c>
      <c r="F265">
        <v>91</v>
      </c>
      <c r="G265">
        <v>2</v>
      </c>
      <c r="H265">
        <v>1054</v>
      </c>
      <c r="I265">
        <v>0.17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35988</v>
      </c>
      <c r="AM265" s="34">
        <v>29093</v>
      </c>
      <c r="AN265">
        <v>8</v>
      </c>
      <c r="AO265">
        <f t="shared" si="4"/>
        <v>0</v>
      </c>
      <c r="AP265">
        <v>0</v>
      </c>
      <c r="AQ265">
        <v>0</v>
      </c>
      <c r="AR265">
        <v>0</v>
      </c>
      <c r="AS265">
        <v>1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1</v>
      </c>
      <c r="BA265">
        <v>0</v>
      </c>
    </row>
    <row r="266" spans="1:53" x14ac:dyDescent="0.25">
      <c r="A266">
        <v>549</v>
      </c>
      <c r="B266" s="36" t="s">
        <v>692</v>
      </c>
      <c r="C266">
        <v>7500</v>
      </c>
      <c r="D266">
        <v>10.5</v>
      </c>
      <c r="E266">
        <v>1</v>
      </c>
      <c r="F266">
        <v>82</v>
      </c>
      <c r="G266">
        <v>13</v>
      </c>
      <c r="H266">
        <v>8310</v>
      </c>
      <c r="I266">
        <v>1.1080000000000001</v>
      </c>
      <c r="J266">
        <v>6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1</v>
      </c>
      <c r="S266">
        <v>1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0</v>
      </c>
      <c r="AL266">
        <v>48208</v>
      </c>
      <c r="AM266" s="34">
        <v>22974</v>
      </c>
      <c r="AN266">
        <v>4</v>
      </c>
      <c r="AO266">
        <f t="shared" si="4"/>
        <v>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</row>
    <row r="267" spans="1:53" x14ac:dyDescent="0.25">
      <c r="A267">
        <v>551</v>
      </c>
      <c r="B267" s="36" t="s">
        <v>692</v>
      </c>
      <c r="C267">
        <v>7500</v>
      </c>
      <c r="D267">
        <v>11.5</v>
      </c>
      <c r="E267">
        <v>0.75</v>
      </c>
      <c r="F267">
        <v>84</v>
      </c>
      <c r="G267">
        <v>15</v>
      </c>
      <c r="H267">
        <v>891</v>
      </c>
      <c r="I267">
        <v>0.1188</v>
      </c>
      <c r="J267">
        <v>2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48208</v>
      </c>
      <c r="AM267" s="34">
        <v>22974</v>
      </c>
      <c r="AN267">
        <v>4</v>
      </c>
      <c r="AO267">
        <f t="shared" si="4"/>
        <v>1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0</v>
      </c>
    </row>
    <row r="268" spans="1:53" x14ac:dyDescent="0.25">
      <c r="A268">
        <v>552</v>
      </c>
      <c r="B268" s="36" t="s">
        <v>692</v>
      </c>
      <c r="C268">
        <v>7500</v>
      </c>
      <c r="D268">
        <v>9.8000000000000007</v>
      </c>
      <c r="E268">
        <v>0.8</v>
      </c>
      <c r="F268">
        <v>81</v>
      </c>
      <c r="G268">
        <v>10</v>
      </c>
      <c r="H268">
        <v>1202</v>
      </c>
      <c r="I268">
        <v>0.16026666666666667</v>
      </c>
      <c r="J268">
        <v>4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48208</v>
      </c>
      <c r="AM268" s="34">
        <v>22974</v>
      </c>
      <c r="AN268">
        <v>4</v>
      </c>
      <c r="AO268">
        <f t="shared" si="4"/>
        <v>1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</v>
      </c>
      <c r="AY268">
        <v>0</v>
      </c>
      <c r="AZ268">
        <v>0</v>
      </c>
      <c r="BA268">
        <v>0</v>
      </c>
    </row>
    <row r="269" spans="1:53" x14ac:dyDescent="0.25">
      <c r="A269">
        <v>553</v>
      </c>
      <c r="B269" s="36" t="s">
        <v>692</v>
      </c>
      <c r="C269">
        <v>7500</v>
      </c>
      <c r="D269">
        <v>9.1666666666666661</v>
      </c>
      <c r="E269">
        <v>0.66666666666666663</v>
      </c>
      <c r="F269">
        <v>75</v>
      </c>
      <c r="G269">
        <v>8</v>
      </c>
      <c r="H269">
        <v>1202</v>
      </c>
      <c r="I269">
        <v>0.16026666666666667</v>
      </c>
      <c r="J269">
        <v>4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48208</v>
      </c>
      <c r="AM269" s="34">
        <v>22974</v>
      </c>
      <c r="AN269">
        <v>4</v>
      </c>
      <c r="AO269">
        <f t="shared" si="4"/>
        <v>1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1</v>
      </c>
      <c r="AY269">
        <v>0</v>
      </c>
      <c r="AZ269">
        <v>0</v>
      </c>
      <c r="BA269">
        <v>0</v>
      </c>
    </row>
    <row r="270" spans="1:53" x14ac:dyDescent="0.25">
      <c r="A270">
        <v>554</v>
      </c>
      <c r="B270" s="36" t="s">
        <v>692</v>
      </c>
      <c r="C270">
        <v>7500</v>
      </c>
      <c r="D270">
        <v>8.8571428571428577</v>
      </c>
      <c r="E270">
        <v>0.7142857142857143</v>
      </c>
      <c r="F270">
        <v>80</v>
      </c>
      <c r="G270">
        <v>5</v>
      </c>
      <c r="H270">
        <v>1625</v>
      </c>
      <c r="I270">
        <v>0.21666666666666667</v>
      </c>
      <c r="J270">
        <v>5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48208</v>
      </c>
      <c r="AM270" s="34">
        <v>22974</v>
      </c>
      <c r="AN270">
        <v>4</v>
      </c>
      <c r="AO270">
        <f t="shared" si="4"/>
        <v>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1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</row>
    <row r="271" spans="1:53" x14ac:dyDescent="0.25">
      <c r="A271">
        <v>558</v>
      </c>
      <c r="B271" s="36" t="s">
        <v>692</v>
      </c>
      <c r="C271">
        <v>7500</v>
      </c>
      <c r="D271">
        <v>9.3636363636363633</v>
      </c>
      <c r="E271">
        <v>0.63636363636363635</v>
      </c>
      <c r="F271">
        <v>78</v>
      </c>
      <c r="G271">
        <v>10</v>
      </c>
      <c r="H271">
        <v>3127</v>
      </c>
      <c r="I271">
        <v>0.41693333333333332</v>
      </c>
      <c r="J271">
        <v>3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1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48208</v>
      </c>
      <c r="AM271" s="34">
        <v>22974</v>
      </c>
      <c r="AN271">
        <v>4</v>
      </c>
      <c r="AO271">
        <f t="shared" si="4"/>
        <v>1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</v>
      </c>
    </row>
    <row r="272" spans="1:53" x14ac:dyDescent="0.25">
      <c r="A272">
        <v>559</v>
      </c>
      <c r="B272" s="36" t="s">
        <v>692</v>
      </c>
      <c r="C272">
        <v>7500</v>
      </c>
      <c r="D272">
        <v>9.1666666666666661</v>
      </c>
      <c r="E272">
        <v>0.66666666666666663</v>
      </c>
      <c r="F272">
        <v>79</v>
      </c>
      <c r="G272">
        <v>11</v>
      </c>
      <c r="H272">
        <v>952</v>
      </c>
      <c r="I272">
        <v>0.12693333333333334</v>
      </c>
      <c r="J272">
        <v>4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48208</v>
      </c>
      <c r="AM272" s="34">
        <v>22974</v>
      </c>
      <c r="AN272">
        <v>4</v>
      </c>
      <c r="AO272">
        <f t="shared" si="4"/>
        <v>1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0</v>
      </c>
      <c r="AZ272">
        <v>0</v>
      </c>
      <c r="BA272">
        <v>0</v>
      </c>
    </row>
    <row r="273" spans="1:53" x14ac:dyDescent="0.25">
      <c r="A273">
        <v>560</v>
      </c>
      <c r="B273" s="36" t="s">
        <v>692</v>
      </c>
      <c r="C273">
        <v>7500</v>
      </c>
      <c r="D273">
        <v>9.0769230769230766</v>
      </c>
      <c r="E273">
        <v>0.69230769230769229</v>
      </c>
      <c r="F273">
        <v>80</v>
      </c>
      <c r="G273">
        <v>11</v>
      </c>
      <c r="H273">
        <v>1395</v>
      </c>
      <c r="I273">
        <v>0.186</v>
      </c>
      <c r="J273">
        <v>5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48208</v>
      </c>
      <c r="AM273" s="34">
        <v>22974</v>
      </c>
      <c r="AN273">
        <v>4</v>
      </c>
      <c r="AO273">
        <f t="shared" si="4"/>
        <v>1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</row>
    <row r="274" spans="1:53" x14ac:dyDescent="0.25">
      <c r="A274">
        <v>567</v>
      </c>
      <c r="B274" s="36" t="s">
        <v>692</v>
      </c>
      <c r="C274">
        <v>7500</v>
      </c>
      <c r="D274">
        <v>7.7</v>
      </c>
      <c r="E274">
        <v>0.6</v>
      </c>
      <c r="F274">
        <v>81</v>
      </c>
      <c r="G274">
        <v>11</v>
      </c>
      <c r="H274">
        <v>1435</v>
      </c>
      <c r="I274">
        <v>0.19133333333333333</v>
      </c>
      <c r="J274">
        <v>5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48208</v>
      </c>
      <c r="AM274" s="34">
        <v>22974</v>
      </c>
      <c r="AN274">
        <v>4</v>
      </c>
      <c r="AO274">
        <f t="shared" si="4"/>
        <v>1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0</v>
      </c>
    </row>
    <row r="275" spans="1:53" x14ac:dyDescent="0.25">
      <c r="A275">
        <v>570</v>
      </c>
      <c r="B275" s="36" t="s">
        <v>692</v>
      </c>
      <c r="C275">
        <v>7500</v>
      </c>
      <c r="D275">
        <v>7.9130434782608692</v>
      </c>
      <c r="E275">
        <v>0.60869565217391308</v>
      </c>
      <c r="F275">
        <v>84</v>
      </c>
      <c r="G275">
        <v>13</v>
      </c>
      <c r="H275">
        <v>1484</v>
      </c>
      <c r="I275">
        <v>0.19786666666666666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48208</v>
      </c>
      <c r="AM275" s="34">
        <v>22974</v>
      </c>
      <c r="AN275">
        <v>5</v>
      </c>
      <c r="AO275">
        <f t="shared" si="4"/>
        <v>0</v>
      </c>
      <c r="AP275">
        <v>1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1</v>
      </c>
      <c r="BA275">
        <v>0</v>
      </c>
    </row>
    <row r="276" spans="1:53" x14ac:dyDescent="0.25">
      <c r="A276">
        <v>574</v>
      </c>
      <c r="B276" s="36" t="s">
        <v>692</v>
      </c>
      <c r="C276">
        <v>7500</v>
      </c>
      <c r="D276">
        <v>8.1851851851851851</v>
      </c>
      <c r="E276">
        <v>0.62962962962962965</v>
      </c>
      <c r="F276">
        <v>83</v>
      </c>
      <c r="G276">
        <v>10</v>
      </c>
      <c r="H276">
        <v>1323</v>
      </c>
      <c r="I276">
        <v>0.1764</v>
      </c>
      <c r="J276">
        <v>5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48208</v>
      </c>
      <c r="AM276" s="34">
        <v>22974</v>
      </c>
      <c r="AN276">
        <v>5</v>
      </c>
      <c r="AO276">
        <f t="shared" si="4"/>
        <v>0</v>
      </c>
      <c r="AP276">
        <v>1</v>
      </c>
      <c r="AQ276">
        <v>0</v>
      </c>
      <c r="AR276">
        <v>0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</row>
    <row r="277" spans="1:53" x14ac:dyDescent="0.25">
      <c r="A277">
        <v>575</v>
      </c>
      <c r="B277" s="36" t="s">
        <v>692</v>
      </c>
      <c r="C277">
        <v>7500</v>
      </c>
      <c r="D277">
        <v>8.1428571428571423</v>
      </c>
      <c r="E277">
        <v>0.6428571428571429</v>
      </c>
      <c r="F277">
        <v>84</v>
      </c>
      <c r="G277">
        <v>10</v>
      </c>
      <c r="H277">
        <v>2935</v>
      </c>
      <c r="I277">
        <v>0.39133333333333331</v>
      </c>
      <c r="J277">
        <v>6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1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48208</v>
      </c>
      <c r="AM277" s="34">
        <v>22974</v>
      </c>
      <c r="AN277">
        <v>5</v>
      </c>
      <c r="AO277">
        <f t="shared" si="4"/>
        <v>0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1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</row>
    <row r="278" spans="1:53" x14ac:dyDescent="0.25">
      <c r="A278">
        <v>576</v>
      </c>
      <c r="B278" s="36" t="s">
        <v>692</v>
      </c>
      <c r="C278">
        <v>7500</v>
      </c>
      <c r="D278">
        <v>8.2758620689655178</v>
      </c>
      <c r="E278">
        <v>0.65517241379310343</v>
      </c>
      <c r="F278">
        <v>87</v>
      </c>
      <c r="G278">
        <v>12</v>
      </c>
      <c r="H278">
        <v>1445</v>
      </c>
      <c r="I278">
        <v>0.19266666666666668</v>
      </c>
      <c r="J278">
        <v>7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48208</v>
      </c>
      <c r="AM278" s="34">
        <v>22974</v>
      </c>
      <c r="AN278">
        <v>5</v>
      </c>
      <c r="AO278">
        <f t="shared" si="4"/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1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</row>
    <row r="279" spans="1:53" x14ac:dyDescent="0.25">
      <c r="A279">
        <v>577</v>
      </c>
      <c r="B279" s="36" t="s">
        <v>692</v>
      </c>
      <c r="C279">
        <v>7500</v>
      </c>
      <c r="D279">
        <v>8.3666666666666671</v>
      </c>
      <c r="E279">
        <v>0.66666666666666663</v>
      </c>
      <c r="F279">
        <v>88</v>
      </c>
      <c r="G279">
        <v>10</v>
      </c>
      <c r="H279">
        <v>768</v>
      </c>
      <c r="I279">
        <v>0.1024</v>
      </c>
      <c r="J279">
        <v>2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48208</v>
      </c>
      <c r="AM279" s="34">
        <v>22974</v>
      </c>
      <c r="AN279">
        <v>5</v>
      </c>
      <c r="AO279">
        <f t="shared" si="4"/>
        <v>0</v>
      </c>
      <c r="AP279">
        <v>1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</row>
    <row r="280" spans="1:53" x14ac:dyDescent="0.25">
      <c r="A280">
        <v>578</v>
      </c>
      <c r="B280" s="36" t="s">
        <v>692</v>
      </c>
      <c r="C280">
        <v>7500</v>
      </c>
      <c r="D280">
        <v>8.5161290322580641</v>
      </c>
      <c r="E280">
        <v>0.64516129032258063</v>
      </c>
      <c r="F280">
        <v>82</v>
      </c>
      <c r="G280">
        <v>10</v>
      </c>
      <c r="H280">
        <v>926</v>
      </c>
      <c r="I280">
        <v>0.12346666666666667</v>
      </c>
      <c r="J280">
        <v>3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1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48208</v>
      </c>
      <c r="AM280" s="34">
        <v>22974</v>
      </c>
      <c r="AN280">
        <v>5</v>
      </c>
      <c r="AO280">
        <f t="shared" si="4"/>
        <v>0</v>
      </c>
      <c r="AP280">
        <v>1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0</v>
      </c>
      <c r="AY280">
        <v>0</v>
      </c>
      <c r="AZ280">
        <v>0</v>
      </c>
      <c r="BA280">
        <v>0</v>
      </c>
    </row>
    <row r="281" spans="1:53" x14ac:dyDescent="0.25">
      <c r="A281">
        <v>585</v>
      </c>
      <c r="B281" s="36" t="s">
        <v>692</v>
      </c>
      <c r="C281">
        <v>7500</v>
      </c>
      <c r="D281">
        <v>8.9210526315789469</v>
      </c>
      <c r="E281">
        <v>0.63157894736842102</v>
      </c>
      <c r="F281">
        <v>75</v>
      </c>
      <c r="G281">
        <v>1</v>
      </c>
      <c r="H281">
        <v>702</v>
      </c>
      <c r="I281">
        <v>9.3600000000000003E-2</v>
      </c>
      <c r="J281">
        <v>4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48208</v>
      </c>
      <c r="AM281" s="34">
        <v>22974</v>
      </c>
      <c r="AN281">
        <v>5</v>
      </c>
      <c r="AO281">
        <f t="shared" si="4"/>
        <v>0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0</v>
      </c>
      <c r="BA281">
        <v>0</v>
      </c>
    </row>
    <row r="282" spans="1:53" x14ac:dyDescent="0.25">
      <c r="A282">
        <v>586</v>
      </c>
      <c r="B282" s="36" t="s">
        <v>692</v>
      </c>
      <c r="C282">
        <v>7500</v>
      </c>
      <c r="D282">
        <v>8.7692307692307701</v>
      </c>
      <c r="E282">
        <v>0.64102564102564108</v>
      </c>
      <c r="F282">
        <v>74</v>
      </c>
      <c r="G282">
        <v>5</v>
      </c>
      <c r="H282">
        <v>858</v>
      </c>
      <c r="I282">
        <v>0.1144</v>
      </c>
      <c r="J282">
        <v>5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48208</v>
      </c>
      <c r="AM282" s="34">
        <v>22974</v>
      </c>
      <c r="AN282">
        <v>5</v>
      </c>
      <c r="AO282">
        <f t="shared" si="4"/>
        <v>0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</v>
      </c>
      <c r="AY282">
        <v>0</v>
      </c>
      <c r="AZ282">
        <v>0</v>
      </c>
      <c r="BA282">
        <v>0</v>
      </c>
    </row>
    <row r="283" spans="1:53" x14ac:dyDescent="0.25">
      <c r="A283">
        <v>587</v>
      </c>
      <c r="B283" s="36" t="s">
        <v>692</v>
      </c>
      <c r="C283">
        <v>7500</v>
      </c>
      <c r="D283">
        <v>8.65</v>
      </c>
      <c r="E283">
        <v>0.65</v>
      </c>
      <c r="F283">
        <v>80</v>
      </c>
      <c r="G283">
        <v>6</v>
      </c>
      <c r="H283">
        <v>4971</v>
      </c>
      <c r="I283">
        <v>0.66279999999999994</v>
      </c>
      <c r="J283">
        <v>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1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48208</v>
      </c>
      <c r="AM283" s="34">
        <v>22974</v>
      </c>
      <c r="AN283">
        <v>5</v>
      </c>
      <c r="AO283">
        <f t="shared" si="4"/>
        <v>0</v>
      </c>
      <c r="AP283">
        <v>1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</v>
      </c>
      <c r="AY283">
        <v>0</v>
      </c>
      <c r="AZ283">
        <v>0</v>
      </c>
      <c r="BA283">
        <v>0</v>
      </c>
    </row>
    <row r="284" spans="1:53" x14ac:dyDescent="0.25">
      <c r="A284">
        <v>588</v>
      </c>
      <c r="B284" s="36" t="s">
        <v>692</v>
      </c>
      <c r="C284">
        <v>7500</v>
      </c>
      <c r="D284">
        <v>8.5121951219512191</v>
      </c>
      <c r="E284">
        <v>0.65853658536585369</v>
      </c>
      <c r="F284">
        <v>80</v>
      </c>
      <c r="G284">
        <v>10</v>
      </c>
      <c r="H284">
        <v>3942</v>
      </c>
      <c r="I284">
        <v>0.52559999999999996</v>
      </c>
      <c r="J284">
        <v>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48208</v>
      </c>
      <c r="AM284" s="34">
        <v>22974</v>
      </c>
      <c r="AN284">
        <v>5</v>
      </c>
      <c r="AO284">
        <f t="shared" si="4"/>
        <v>0</v>
      </c>
      <c r="AP284">
        <v>1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1</v>
      </c>
      <c r="AY284">
        <v>0</v>
      </c>
      <c r="AZ284">
        <v>0</v>
      </c>
      <c r="BA284">
        <v>0</v>
      </c>
    </row>
    <row r="285" spans="1:53" x14ac:dyDescent="0.25">
      <c r="A285">
        <v>591</v>
      </c>
      <c r="B285" s="36" t="s">
        <v>692</v>
      </c>
      <c r="C285">
        <v>7500</v>
      </c>
      <c r="D285">
        <v>8.3181818181818183</v>
      </c>
      <c r="E285">
        <v>0.65909090909090906</v>
      </c>
      <c r="F285">
        <v>84</v>
      </c>
      <c r="G285">
        <v>15</v>
      </c>
      <c r="H285">
        <v>725</v>
      </c>
      <c r="I285">
        <v>9.6666666666666665E-2</v>
      </c>
      <c r="J285">
        <v>4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48208</v>
      </c>
      <c r="AM285" s="34">
        <v>22974</v>
      </c>
      <c r="AN285">
        <v>5</v>
      </c>
      <c r="AO285">
        <f t="shared" si="4"/>
        <v>0</v>
      </c>
      <c r="AP285">
        <v>1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</row>
    <row r="286" spans="1:53" x14ac:dyDescent="0.25">
      <c r="A286">
        <v>592</v>
      </c>
      <c r="B286" s="36" t="s">
        <v>692</v>
      </c>
      <c r="C286">
        <v>7500</v>
      </c>
      <c r="D286">
        <v>8.3777777777777782</v>
      </c>
      <c r="E286">
        <v>0.64444444444444449</v>
      </c>
      <c r="F286">
        <v>84</v>
      </c>
      <c r="G286">
        <v>12</v>
      </c>
      <c r="H286">
        <v>1908</v>
      </c>
      <c r="I286">
        <v>0.25440000000000002</v>
      </c>
      <c r="J286">
        <v>5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48208</v>
      </c>
      <c r="AM286" s="34">
        <v>22974</v>
      </c>
      <c r="AN286">
        <v>5</v>
      </c>
      <c r="AO286">
        <f t="shared" si="4"/>
        <v>0</v>
      </c>
      <c r="AP286">
        <v>1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</v>
      </c>
      <c r="AY286">
        <v>0</v>
      </c>
      <c r="AZ286">
        <v>0</v>
      </c>
      <c r="BA286">
        <v>0</v>
      </c>
    </row>
    <row r="287" spans="1:53" x14ac:dyDescent="0.25">
      <c r="A287">
        <v>593</v>
      </c>
      <c r="B287" s="36" t="s">
        <v>692</v>
      </c>
      <c r="C287">
        <v>7500</v>
      </c>
      <c r="D287">
        <v>8.2608695652173907</v>
      </c>
      <c r="E287">
        <v>0.65217391304347827</v>
      </c>
      <c r="F287">
        <v>81</v>
      </c>
      <c r="G287">
        <v>7</v>
      </c>
      <c r="H287">
        <v>2703</v>
      </c>
      <c r="I287">
        <v>0.3604</v>
      </c>
      <c r="J287">
        <v>6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48208</v>
      </c>
      <c r="AM287" s="34">
        <v>22974</v>
      </c>
      <c r="AN287">
        <v>5</v>
      </c>
      <c r="AO287">
        <f t="shared" si="4"/>
        <v>0</v>
      </c>
      <c r="AP287">
        <v>1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1</v>
      </c>
      <c r="AY287">
        <v>0</v>
      </c>
      <c r="AZ287">
        <v>0</v>
      </c>
      <c r="BA287">
        <v>0</v>
      </c>
    </row>
    <row r="288" spans="1:53" x14ac:dyDescent="0.25">
      <c r="A288">
        <v>598</v>
      </c>
      <c r="B288" s="36" t="s">
        <v>692</v>
      </c>
      <c r="C288">
        <v>7500</v>
      </c>
      <c r="D288">
        <v>7.9019607843137258</v>
      </c>
      <c r="E288">
        <v>0.62745098039215685</v>
      </c>
      <c r="F288">
        <v>77</v>
      </c>
      <c r="G288">
        <v>7</v>
      </c>
      <c r="H288">
        <v>654</v>
      </c>
      <c r="I288">
        <v>8.72E-2</v>
      </c>
      <c r="J288">
        <v>4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48208</v>
      </c>
      <c r="AM288" s="34">
        <v>22974</v>
      </c>
      <c r="AN288">
        <v>6</v>
      </c>
      <c r="AO288">
        <f t="shared" si="4"/>
        <v>0</v>
      </c>
      <c r="AP288">
        <v>0</v>
      </c>
      <c r="AQ288">
        <v>1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1</v>
      </c>
      <c r="AY288">
        <v>0</v>
      </c>
      <c r="AZ288">
        <v>0</v>
      </c>
      <c r="BA288">
        <v>0</v>
      </c>
    </row>
    <row r="289" spans="1:53" x14ac:dyDescent="0.25">
      <c r="A289">
        <v>599</v>
      </c>
      <c r="B289" s="36" t="s">
        <v>692</v>
      </c>
      <c r="C289">
        <v>7500</v>
      </c>
      <c r="D289">
        <v>8.0769230769230766</v>
      </c>
      <c r="E289">
        <v>0.63461538461538458</v>
      </c>
      <c r="F289">
        <v>85</v>
      </c>
      <c r="G289">
        <v>9</v>
      </c>
      <c r="H289">
        <v>1528</v>
      </c>
      <c r="I289">
        <v>0.20373333333333332</v>
      </c>
      <c r="J289">
        <v>5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48208</v>
      </c>
      <c r="AM289" s="34">
        <v>22974</v>
      </c>
      <c r="AN289">
        <v>6</v>
      </c>
      <c r="AO289">
        <f t="shared" si="4"/>
        <v>0</v>
      </c>
      <c r="AP289">
        <v>0</v>
      </c>
      <c r="AQ289">
        <v>1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0</v>
      </c>
      <c r="AZ289">
        <v>0</v>
      </c>
      <c r="BA289">
        <v>0</v>
      </c>
    </row>
    <row r="290" spans="1:53" x14ac:dyDescent="0.25">
      <c r="A290">
        <v>600</v>
      </c>
      <c r="B290" s="36" t="s">
        <v>692</v>
      </c>
      <c r="C290">
        <v>7500</v>
      </c>
      <c r="D290">
        <v>8.0188679245283012</v>
      </c>
      <c r="E290">
        <v>0.64150943396226412</v>
      </c>
      <c r="F290">
        <v>81</v>
      </c>
      <c r="G290">
        <v>7</v>
      </c>
      <c r="H290">
        <v>1225</v>
      </c>
      <c r="I290">
        <v>0.16333333333333333</v>
      </c>
      <c r="J290">
        <v>6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1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48208</v>
      </c>
      <c r="AM290" s="34">
        <v>22974</v>
      </c>
      <c r="AN290">
        <v>6</v>
      </c>
      <c r="AO290">
        <f t="shared" si="4"/>
        <v>0</v>
      </c>
      <c r="AP290">
        <v>0</v>
      </c>
      <c r="AQ290">
        <v>1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0</v>
      </c>
    </row>
    <row r="291" spans="1:53" x14ac:dyDescent="0.25">
      <c r="A291">
        <v>601</v>
      </c>
      <c r="B291" s="36" t="s">
        <v>692</v>
      </c>
      <c r="C291">
        <v>7500</v>
      </c>
      <c r="D291">
        <v>7.8888888888888893</v>
      </c>
      <c r="E291">
        <v>0.64814814814814814</v>
      </c>
      <c r="F291">
        <v>84</v>
      </c>
      <c r="G291">
        <v>10</v>
      </c>
      <c r="H291">
        <v>1503</v>
      </c>
      <c r="I291">
        <v>0.20039999999999999</v>
      </c>
      <c r="J291">
        <v>7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48208</v>
      </c>
      <c r="AM291" s="34">
        <v>22974</v>
      </c>
      <c r="AN291">
        <v>6</v>
      </c>
      <c r="AO291">
        <f t="shared" si="4"/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0</v>
      </c>
      <c r="AZ291">
        <v>0</v>
      </c>
      <c r="BA291">
        <v>0</v>
      </c>
    </row>
    <row r="292" spans="1:53" x14ac:dyDescent="0.25">
      <c r="A292">
        <v>602</v>
      </c>
      <c r="B292" s="36" t="s">
        <v>692</v>
      </c>
      <c r="C292">
        <v>7500</v>
      </c>
      <c r="D292">
        <v>7.8</v>
      </c>
      <c r="E292">
        <v>0.65454545454545454</v>
      </c>
      <c r="F292">
        <v>75</v>
      </c>
      <c r="G292">
        <v>10</v>
      </c>
      <c r="H292">
        <v>766</v>
      </c>
      <c r="I292">
        <v>0.10213333333333334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48208</v>
      </c>
      <c r="AM292" s="34">
        <v>22974</v>
      </c>
      <c r="AN292">
        <v>6</v>
      </c>
      <c r="AO292">
        <f t="shared" si="4"/>
        <v>0</v>
      </c>
      <c r="AP292">
        <v>0</v>
      </c>
      <c r="AQ292">
        <v>1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</v>
      </c>
      <c r="AX292">
        <v>0</v>
      </c>
      <c r="AY292">
        <v>0</v>
      </c>
      <c r="AZ292">
        <v>0</v>
      </c>
      <c r="BA292">
        <v>0</v>
      </c>
    </row>
    <row r="293" spans="1:53" x14ac:dyDescent="0.25">
      <c r="A293">
        <v>603</v>
      </c>
      <c r="B293" s="36" t="s">
        <v>692</v>
      </c>
      <c r="C293">
        <v>7500</v>
      </c>
      <c r="D293">
        <v>7.7321428571428568</v>
      </c>
      <c r="E293">
        <v>0.6607142857142857</v>
      </c>
      <c r="F293">
        <v>87</v>
      </c>
      <c r="G293">
        <v>12</v>
      </c>
      <c r="H293">
        <v>1047</v>
      </c>
      <c r="I293">
        <v>0.1396</v>
      </c>
      <c r="J293">
        <v>3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48208</v>
      </c>
      <c r="AM293" s="34">
        <v>22974</v>
      </c>
      <c r="AN293">
        <v>6</v>
      </c>
      <c r="AO293">
        <f t="shared" si="4"/>
        <v>0</v>
      </c>
      <c r="AP293">
        <v>0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0</v>
      </c>
      <c r="AZ293">
        <v>0</v>
      </c>
      <c r="BA293">
        <v>0</v>
      </c>
    </row>
    <row r="294" spans="1:53" x14ac:dyDescent="0.25">
      <c r="A294">
        <v>604</v>
      </c>
      <c r="B294" s="36" t="s">
        <v>692</v>
      </c>
      <c r="C294">
        <v>7500</v>
      </c>
      <c r="D294">
        <v>7.7543859649122808</v>
      </c>
      <c r="E294">
        <v>0.66666666666666663</v>
      </c>
      <c r="F294">
        <v>87</v>
      </c>
      <c r="G294">
        <v>7</v>
      </c>
      <c r="H294">
        <v>1047</v>
      </c>
      <c r="I294">
        <v>0.1396</v>
      </c>
      <c r="J294">
        <v>3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1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48208</v>
      </c>
      <c r="AM294" s="34">
        <v>22974</v>
      </c>
      <c r="AN294">
        <v>6</v>
      </c>
      <c r="AO294">
        <f t="shared" si="4"/>
        <v>0</v>
      </c>
      <c r="AP294">
        <v>0</v>
      </c>
      <c r="AQ294">
        <v>1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0</v>
      </c>
      <c r="AZ294">
        <v>0</v>
      </c>
      <c r="BA294">
        <v>0</v>
      </c>
    </row>
    <row r="295" spans="1:53" x14ac:dyDescent="0.25">
      <c r="A295">
        <v>605</v>
      </c>
      <c r="B295" s="36" t="s">
        <v>692</v>
      </c>
      <c r="C295">
        <v>7500</v>
      </c>
      <c r="D295">
        <v>7.7758620689655169</v>
      </c>
      <c r="E295">
        <v>0.65517241379310343</v>
      </c>
      <c r="F295">
        <v>81</v>
      </c>
      <c r="G295">
        <v>7</v>
      </c>
      <c r="H295">
        <v>1129</v>
      </c>
      <c r="I295">
        <v>0.15053333333333332</v>
      </c>
      <c r="J295">
        <v>4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48208</v>
      </c>
      <c r="AM295" s="34">
        <v>22974</v>
      </c>
      <c r="AN295">
        <v>6</v>
      </c>
      <c r="AO295">
        <f t="shared" si="4"/>
        <v>0</v>
      </c>
      <c r="AP295">
        <v>0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0</v>
      </c>
    </row>
    <row r="296" spans="1:53" x14ac:dyDescent="0.25">
      <c r="A296">
        <v>614</v>
      </c>
      <c r="B296" s="36" t="s">
        <v>692</v>
      </c>
      <c r="C296">
        <v>7500</v>
      </c>
      <c r="D296">
        <v>7.7761194029850742</v>
      </c>
      <c r="E296">
        <v>0.61194029850746268</v>
      </c>
      <c r="F296">
        <v>88</v>
      </c>
      <c r="G296">
        <v>12</v>
      </c>
      <c r="H296">
        <v>892</v>
      </c>
      <c r="I296">
        <v>0.11893333333333334</v>
      </c>
      <c r="J296">
        <v>2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48208</v>
      </c>
      <c r="AM296" s="34">
        <v>22974</v>
      </c>
      <c r="AN296">
        <v>6</v>
      </c>
      <c r="AO296">
        <f t="shared" si="4"/>
        <v>0</v>
      </c>
      <c r="AP296">
        <v>0</v>
      </c>
      <c r="AQ296">
        <v>1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0</v>
      </c>
      <c r="AZ296">
        <v>0</v>
      </c>
      <c r="BA296">
        <v>0</v>
      </c>
    </row>
    <row r="297" spans="1:53" x14ac:dyDescent="0.25">
      <c r="A297">
        <v>615</v>
      </c>
      <c r="B297" s="36" t="s">
        <v>692</v>
      </c>
      <c r="C297">
        <v>7500</v>
      </c>
      <c r="D297">
        <v>7.8529411764705879</v>
      </c>
      <c r="E297">
        <v>0.61764705882352944</v>
      </c>
      <c r="F297">
        <v>85</v>
      </c>
      <c r="G297">
        <v>10</v>
      </c>
      <c r="H297">
        <v>1330</v>
      </c>
      <c r="I297">
        <v>0.17733333333333334</v>
      </c>
      <c r="J297">
        <v>3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48208</v>
      </c>
      <c r="AM297" s="34">
        <v>22974</v>
      </c>
      <c r="AN297">
        <v>6</v>
      </c>
      <c r="AO297">
        <f t="shared" si="4"/>
        <v>0</v>
      </c>
      <c r="AP297">
        <v>0</v>
      </c>
      <c r="AQ297">
        <v>1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</row>
    <row r="298" spans="1:53" x14ac:dyDescent="0.25">
      <c r="A298">
        <v>616</v>
      </c>
      <c r="B298" s="36" t="s">
        <v>692</v>
      </c>
      <c r="C298">
        <v>7500</v>
      </c>
      <c r="D298">
        <v>7.9565217391304346</v>
      </c>
      <c r="E298">
        <v>0.62318840579710144</v>
      </c>
      <c r="F298">
        <v>80</v>
      </c>
      <c r="G298">
        <v>7</v>
      </c>
      <c r="H298">
        <v>780</v>
      </c>
      <c r="I298">
        <v>0.104</v>
      </c>
      <c r="J298">
        <v>4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48208</v>
      </c>
      <c r="AM298" s="34">
        <v>22974</v>
      </c>
      <c r="AN298">
        <v>6</v>
      </c>
      <c r="AO298">
        <f t="shared" si="4"/>
        <v>0</v>
      </c>
      <c r="AP298">
        <v>0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</row>
    <row r="299" spans="1:53" x14ac:dyDescent="0.25">
      <c r="A299">
        <v>617</v>
      </c>
      <c r="B299" s="36" t="s">
        <v>692</v>
      </c>
      <c r="C299">
        <v>7500</v>
      </c>
      <c r="D299">
        <v>7.9857142857142858</v>
      </c>
      <c r="E299">
        <v>0.62857142857142856</v>
      </c>
      <c r="F299">
        <v>85</v>
      </c>
      <c r="G299">
        <v>12</v>
      </c>
      <c r="H299">
        <v>2367</v>
      </c>
      <c r="I299">
        <v>0.31559999999999999</v>
      </c>
      <c r="J299">
        <v>5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48208</v>
      </c>
      <c r="AM299" s="34">
        <v>22974</v>
      </c>
      <c r="AN299">
        <v>6</v>
      </c>
      <c r="AO299">
        <f t="shared" si="4"/>
        <v>0</v>
      </c>
      <c r="AP299">
        <v>0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0</v>
      </c>
    </row>
    <row r="300" spans="1:53" x14ac:dyDescent="0.25">
      <c r="A300">
        <v>618</v>
      </c>
      <c r="B300" s="36" t="s">
        <v>692</v>
      </c>
      <c r="C300">
        <v>7500</v>
      </c>
      <c r="D300">
        <v>8.070422535211268</v>
      </c>
      <c r="E300">
        <v>0.61971830985915488</v>
      </c>
      <c r="F300">
        <v>81</v>
      </c>
      <c r="G300">
        <v>5</v>
      </c>
      <c r="H300">
        <v>1342</v>
      </c>
      <c r="I300">
        <v>0.17893333333333333</v>
      </c>
      <c r="J300">
        <v>6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1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48208</v>
      </c>
      <c r="AM300" s="34">
        <v>22974</v>
      </c>
      <c r="AN300">
        <v>6</v>
      </c>
      <c r="AO300">
        <f t="shared" si="4"/>
        <v>0</v>
      </c>
      <c r="AP300">
        <v>0</v>
      </c>
      <c r="AQ300">
        <v>1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0</v>
      </c>
      <c r="AZ300">
        <v>0</v>
      </c>
      <c r="BA300">
        <v>0</v>
      </c>
    </row>
    <row r="301" spans="1:53" x14ac:dyDescent="0.25">
      <c r="A301">
        <v>619</v>
      </c>
      <c r="B301" s="36" t="s">
        <v>692</v>
      </c>
      <c r="C301">
        <v>7500</v>
      </c>
      <c r="D301">
        <v>8.0972222222222214</v>
      </c>
      <c r="E301">
        <v>0.61111111111111116</v>
      </c>
      <c r="F301">
        <v>84</v>
      </c>
      <c r="G301">
        <v>7</v>
      </c>
      <c r="H301">
        <v>928</v>
      </c>
      <c r="I301">
        <v>0.12373333333333333</v>
      </c>
      <c r="J301">
        <v>7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48208</v>
      </c>
      <c r="AM301" s="34">
        <v>22974</v>
      </c>
      <c r="AN301">
        <v>6</v>
      </c>
      <c r="AO301">
        <f t="shared" si="4"/>
        <v>0</v>
      </c>
      <c r="AP301">
        <v>0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0</v>
      </c>
      <c r="AZ301">
        <v>0</v>
      </c>
      <c r="BA301">
        <v>0</v>
      </c>
    </row>
    <row r="302" spans="1:53" x14ac:dyDescent="0.25">
      <c r="A302">
        <v>620</v>
      </c>
      <c r="B302" s="36" t="s">
        <v>692</v>
      </c>
      <c r="C302">
        <v>7500</v>
      </c>
      <c r="D302">
        <v>8.0684931506849313</v>
      </c>
      <c r="E302">
        <v>0.60273972602739723</v>
      </c>
      <c r="F302">
        <v>86</v>
      </c>
      <c r="G302">
        <v>10</v>
      </c>
      <c r="H302">
        <v>520</v>
      </c>
      <c r="I302">
        <v>6.933333333333333E-2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48208</v>
      </c>
      <c r="AM302" s="34">
        <v>22974</v>
      </c>
      <c r="AN302">
        <v>6</v>
      </c>
      <c r="AO302">
        <f t="shared" si="4"/>
        <v>0</v>
      </c>
      <c r="AP302">
        <v>0</v>
      </c>
      <c r="AQ302">
        <v>1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1</v>
      </c>
    </row>
    <row r="303" spans="1:53" x14ac:dyDescent="0.25">
      <c r="A303">
        <v>624</v>
      </c>
      <c r="B303" s="36" t="s">
        <v>692</v>
      </c>
      <c r="C303">
        <v>7500</v>
      </c>
      <c r="D303">
        <v>7.883116883116883</v>
      </c>
      <c r="E303">
        <v>0.62337662337662336</v>
      </c>
      <c r="F303">
        <v>83</v>
      </c>
      <c r="G303">
        <v>10</v>
      </c>
      <c r="H303">
        <v>7789</v>
      </c>
      <c r="I303">
        <v>1.0385333333333333</v>
      </c>
      <c r="J303">
        <v>6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1</v>
      </c>
      <c r="S303">
        <v>1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48208</v>
      </c>
      <c r="AM303" s="34">
        <v>22974</v>
      </c>
      <c r="AN303">
        <v>7</v>
      </c>
      <c r="AO303">
        <f t="shared" si="4"/>
        <v>0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0</v>
      </c>
      <c r="AY303">
        <v>0</v>
      </c>
      <c r="AZ303">
        <v>0</v>
      </c>
      <c r="BA303">
        <v>0</v>
      </c>
    </row>
    <row r="304" spans="1:53" x14ac:dyDescent="0.25">
      <c r="A304">
        <v>629</v>
      </c>
      <c r="B304" s="36" t="s">
        <v>692</v>
      </c>
      <c r="C304">
        <v>7500</v>
      </c>
      <c r="D304">
        <v>7.9634146341463419</v>
      </c>
      <c r="E304">
        <v>0.6097560975609756</v>
      </c>
      <c r="F304">
        <v>87</v>
      </c>
      <c r="G304">
        <v>12</v>
      </c>
      <c r="H304">
        <v>863</v>
      </c>
      <c r="I304">
        <v>0.11506666666666666</v>
      </c>
      <c r="J304">
        <v>4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48208</v>
      </c>
      <c r="AM304" s="34">
        <v>22974</v>
      </c>
      <c r="AN304">
        <v>7</v>
      </c>
      <c r="AO304">
        <f t="shared" si="4"/>
        <v>0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0</v>
      </c>
      <c r="AZ304">
        <v>0</v>
      </c>
      <c r="BA304">
        <v>0</v>
      </c>
    </row>
    <row r="305" spans="1:53" x14ac:dyDescent="0.25">
      <c r="A305">
        <v>630</v>
      </c>
      <c r="B305" s="36" t="s">
        <v>692</v>
      </c>
      <c r="C305">
        <v>7500</v>
      </c>
      <c r="D305">
        <v>7.8795180722891569</v>
      </c>
      <c r="E305">
        <v>0.60240963855421692</v>
      </c>
      <c r="F305">
        <v>86</v>
      </c>
      <c r="G305">
        <v>8</v>
      </c>
      <c r="H305">
        <v>1660</v>
      </c>
      <c r="I305">
        <v>0.22133333333333333</v>
      </c>
      <c r="J305">
        <v>5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48208</v>
      </c>
      <c r="AM305" s="34">
        <v>22974</v>
      </c>
      <c r="AN305">
        <v>7</v>
      </c>
      <c r="AO305">
        <f t="shared" si="4"/>
        <v>0</v>
      </c>
      <c r="AP305">
        <v>0</v>
      </c>
      <c r="AQ305">
        <v>0</v>
      </c>
      <c r="AR305">
        <v>1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0</v>
      </c>
      <c r="AY305">
        <v>0</v>
      </c>
      <c r="AZ305">
        <v>0</v>
      </c>
      <c r="BA305">
        <v>0</v>
      </c>
    </row>
    <row r="306" spans="1:53" x14ac:dyDescent="0.25">
      <c r="A306">
        <v>631</v>
      </c>
      <c r="B306" s="36" t="s">
        <v>692</v>
      </c>
      <c r="C306">
        <v>7500</v>
      </c>
      <c r="D306">
        <v>7.8928571428571432</v>
      </c>
      <c r="E306">
        <v>0.6071428571428571</v>
      </c>
      <c r="F306">
        <v>81</v>
      </c>
      <c r="G306">
        <v>4</v>
      </c>
      <c r="H306">
        <v>1589</v>
      </c>
      <c r="I306">
        <v>0.21186666666666668</v>
      </c>
      <c r="J306">
        <v>6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1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48208</v>
      </c>
      <c r="AM306" s="34">
        <v>22974</v>
      </c>
      <c r="AN306">
        <v>7</v>
      </c>
      <c r="AO306">
        <f t="shared" si="4"/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0</v>
      </c>
      <c r="AY306">
        <v>0</v>
      </c>
      <c r="AZ306">
        <v>0</v>
      </c>
      <c r="BA306">
        <v>0</v>
      </c>
    </row>
    <row r="307" spans="1:53" x14ac:dyDescent="0.25">
      <c r="A307">
        <v>632</v>
      </c>
      <c r="B307" s="36" t="s">
        <v>692</v>
      </c>
      <c r="C307">
        <v>7500</v>
      </c>
      <c r="D307">
        <v>8.0235294117647058</v>
      </c>
      <c r="E307">
        <v>0.6</v>
      </c>
      <c r="F307">
        <v>77</v>
      </c>
      <c r="G307">
        <v>1</v>
      </c>
      <c r="H307">
        <v>1008</v>
      </c>
      <c r="I307">
        <v>0.13439999999999999</v>
      </c>
      <c r="J307">
        <v>7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48208</v>
      </c>
      <c r="AM307" s="34">
        <v>22974</v>
      </c>
      <c r="AN307">
        <v>7</v>
      </c>
      <c r="AO307">
        <f t="shared" si="4"/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0</v>
      </c>
      <c r="AY307">
        <v>0</v>
      </c>
      <c r="AZ307">
        <v>0</v>
      </c>
      <c r="BA307">
        <v>0</v>
      </c>
    </row>
    <row r="308" spans="1:53" x14ac:dyDescent="0.25">
      <c r="A308">
        <v>633</v>
      </c>
      <c r="B308" s="36" t="s">
        <v>692</v>
      </c>
      <c r="C308">
        <v>7500</v>
      </c>
      <c r="D308">
        <v>8.104651162790697</v>
      </c>
      <c r="E308">
        <v>0.59302325581395354</v>
      </c>
      <c r="F308">
        <v>90</v>
      </c>
      <c r="G308">
        <v>1</v>
      </c>
      <c r="H308">
        <v>558</v>
      </c>
      <c r="I308">
        <v>7.4399999999999994E-2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48208</v>
      </c>
      <c r="AM308" s="34">
        <v>22974</v>
      </c>
      <c r="AN308">
        <v>7</v>
      </c>
      <c r="AO308">
        <f t="shared" si="4"/>
        <v>0</v>
      </c>
      <c r="AP308">
        <v>0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</v>
      </c>
      <c r="AY308">
        <v>0</v>
      </c>
      <c r="AZ308">
        <v>0</v>
      </c>
      <c r="BA308">
        <v>0</v>
      </c>
    </row>
    <row r="309" spans="1:53" x14ac:dyDescent="0.25">
      <c r="A309">
        <v>634</v>
      </c>
      <c r="B309" s="36" t="s">
        <v>692</v>
      </c>
      <c r="C309">
        <v>7500</v>
      </c>
      <c r="D309">
        <v>8.0344827586206904</v>
      </c>
      <c r="E309">
        <v>0.58620689655172409</v>
      </c>
      <c r="F309">
        <v>87</v>
      </c>
      <c r="G309">
        <v>12</v>
      </c>
      <c r="H309">
        <v>1135</v>
      </c>
      <c r="I309">
        <v>0.15133333333333332</v>
      </c>
      <c r="J309">
        <v>2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48208</v>
      </c>
      <c r="AM309" s="34">
        <v>22974</v>
      </c>
      <c r="AN309">
        <v>7</v>
      </c>
      <c r="AO309">
        <f t="shared" si="4"/>
        <v>0</v>
      </c>
      <c r="AP309">
        <v>0</v>
      </c>
      <c r="AQ309">
        <v>0</v>
      </c>
      <c r="AR309">
        <v>1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</v>
      </c>
      <c r="AY309">
        <v>0</v>
      </c>
      <c r="AZ309">
        <v>0</v>
      </c>
      <c r="BA309">
        <v>0</v>
      </c>
    </row>
    <row r="310" spans="1:53" x14ac:dyDescent="0.25">
      <c r="A310">
        <v>638</v>
      </c>
      <c r="B310" s="36" t="s">
        <v>692</v>
      </c>
      <c r="C310">
        <v>7500</v>
      </c>
      <c r="D310">
        <v>8.1318681318681314</v>
      </c>
      <c r="E310">
        <v>0.58241758241758246</v>
      </c>
      <c r="F310">
        <v>90</v>
      </c>
      <c r="G310">
        <v>8</v>
      </c>
      <c r="H310">
        <v>1455</v>
      </c>
      <c r="I310">
        <v>0.19400000000000001</v>
      </c>
      <c r="J310">
        <v>7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48208</v>
      </c>
      <c r="AM310" s="34">
        <v>22974</v>
      </c>
      <c r="AN310">
        <v>7</v>
      </c>
      <c r="AO310">
        <f t="shared" si="4"/>
        <v>0</v>
      </c>
      <c r="AP310">
        <v>0</v>
      </c>
      <c r="AQ310">
        <v>0</v>
      </c>
      <c r="AR310">
        <v>1</v>
      </c>
      <c r="AS310">
        <v>0</v>
      </c>
      <c r="AT310">
        <v>0</v>
      </c>
      <c r="AU310">
        <v>1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</row>
    <row r="311" spans="1:53" x14ac:dyDescent="0.25">
      <c r="A311">
        <v>639</v>
      </c>
      <c r="B311" s="36" t="s">
        <v>692</v>
      </c>
      <c r="C311">
        <v>7500</v>
      </c>
      <c r="D311">
        <v>8.1304347826086953</v>
      </c>
      <c r="E311">
        <v>0.57608695652173914</v>
      </c>
      <c r="F311">
        <v>90</v>
      </c>
      <c r="G311">
        <v>7</v>
      </c>
      <c r="H311">
        <v>601</v>
      </c>
      <c r="I311">
        <v>8.0133333333333334E-2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48208</v>
      </c>
      <c r="AM311" s="34">
        <v>22974</v>
      </c>
      <c r="AN311">
        <v>7</v>
      </c>
      <c r="AO311">
        <f t="shared" si="4"/>
        <v>0</v>
      </c>
      <c r="AP311">
        <v>0</v>
      </c>
      <c r="AQ311">
        <v>0</v>
      </c>
      <c r="AR311">
        <v>1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</v>
      </c>
      <c r="AY311">
        <v>0</v>
      </c>
      <c r="AZ311">
        <v>0</v>
      </c>
      <c r="BA311">
        <v>0</v>
      </c>
    </row>
    <row r="312" spans="1:53" x14ac:dyDescent="0.25">
      <c r="A312">
        <v>640</v>
      </c>
      <c r="B312" s="36" t="s">
        <v>692</v>
      </c>
      <c r="C312">
        <v>7500</v>
      </c>
      <c r="D312">
        <v>8.1397849462365599</v>
      </c>
      <c r="E312">
        <v>0.58064516129032262</v>
      </c>
      <c r="F312">
        <v>82</v>
      </c>
      <c r="G312">
        <v>1</v>
      </c>
      <c r="H312">
        <v>998</v>
      </c>
      <c r="I312">
        <v>0.13306666666666667</v>
      </c>
      <c r="J312">
        <v>2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48208</v>
      </c>
      <c r="AM312" s="34">
        <v>22974</v>
      </c>
      <c r="AN312">
        <v>7</v>
      </c>
      <c r="AO312">
        <f t="shared" si="4"/>
        <v>0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</v>
      </c>
      <c r="AY312">
        <v>0</v>
      </c>
      <c r="AZ312">
        <v>0</v>
      </c>
      <c r="BA312">
        <v>0</v>
      </c>
    </row>
    <row r="313" spans="1:53" x14ac:dyDescent="0.25">
      <c r="A313">
        <v>641</v>
      </c>
      <c r="B313" s="36" t="s">
        <v>692</v>
      </c>
      <c r="C313">
        <v>7500</v>
      </c>
      <c r="D313">
        <v>8.1914893617021285</v>
      </c>
      <c r="E313">
        <v>0.58510638297872342</v>
      </c>
      <c r="F313">
        <v>88</v>
      </c>
      <c r="G313">
        <v>8</v>
      </c>
      <c r="H313">
        <v>1627</v>
      </c>
      <c r="I313">
        <v>0.21693333333333334</v>
      </c>
      <c r="J313">
        <v>3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1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48208</v>
      </c>
      <c r="AM313" s="34">
        <v>22974</v>
      </c>
      <c r="AN313">
        <v>7</v>
      </c>
      <c r="AO313">
        <f t="shared" si="4"/>
        <v>0</v>
      </c>
      <c r="AP313">
        <v>0</v>
      </c>
      <c r="AQ313">
        <v>0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</row>
    <row r="314" spans="1:53" x14ac:dyDescent="0.25">
      <c r="A314">
        <v>645</v>
      </c>
      <c r="B314" s="36" t="s">
        <v>692</v>
      </c>
      <c r="C314">
        <v>7500</v>
      </c>
      <c r="D314">
        <v>8.183673469387756</v>
      </c>
      <c r="E314">
        <v>0.58163265306122447</v>
      </c>
      <c r="F314">
        <v>75</v>
      </c>
      <c r="G314">
        <v>15</v>
      </c>
      <c r="H314">
        <v>4449</v>
      </c>
      <c r="I314">
        <v>0.59319999999999995</v>
      </c>
      <c r="J314">
        <v>7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48208</v>
      </c>
      <c r="AM314" s="34">
        <v>22974</v>
      </c>
      <c r="AN314">
        <v>7</v>
      </c>
      <c r="AO314">
        <f t="shared" si="4"/>
        <v>0</v>
      </c>
      <c r="AP314">
        <v>0</v>
      </c>
      <c r="AQ314">
        <v>0</v>
      </c>
      <c r="AR314">
        <v>1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0</v>
      </c>
      <c r="AY314">
        <v>0</v>
      </c>
      <c r="AZ314">
        <v>0</v>
      </c>
      <c r="BA314">
        <v>0</v>
      </c>
    </row>
    <row r="315" spans="1:53" x14ac:dyDescent="0.25">
      <c r="A315">
        <v>646</v>
      </c>
      <c r="B315" s="36" t="s">
        <v>692</v>
      </c>
      <c r="C315">
        <v>7500</v>
      </c>
      <c r="D315">
        <v>8.2222222222222214</v>
      </c>
      <c r="E315">
        <v>0.5757575757575758</v>
      </c>
      <c r="F315">
        <v>90</v>
      </c>
      <c r="G315">
        <v>7</v>
      </c>
      <c r="H315">
        <v>805</v>
      </c>
      <c r="I315">
        <v>0.10733333333333334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48208</v>
      </c>
      <c r="AM315" s="34">
        <v>22974</v>
      </c>
      <c r="AN315">
        <v>7</v>
      </c>
      <c r="AO315">
        <f t="shared" si="4"/>
        <v>0</v>
      </c>
      <c r="AP315">
        <v>0</v>
      </c>
      <c r="AQ315">
        <v>0</v>
      </c>
      <c r="AR315">
        <v>1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</v>
      </c>
      <c r="AY315">
        <v>0</v>
      </c>
      <c r="AZ315">
        <v>0</v>
      </c>
      <c r="BA315">
        <v>0</v>
      </c>
    </row>
    <row r="316" spans="1:53" x14ac:dyDescent="0.25">
      <c r="A316">
        <v>647</v>
      </c>
      <c r="B316" s="36" t="s">
        <v>692</v>
      </c>
      <c r="C316">
        <v>7500</v>
      </c>
      <c r="D316">
        <v>8.15</v>
      </c>
      <c r="E316">
        <v>0.57999999999999996</v>
      </c>
      <c r="F316">
        <v>78</v>
      </c>
      <c r="G316">
        <v>12</v>
      </c>
      <c r="H316">
        <v>1188</v>
      </c>
      <c r="I316">
        <v>0.15840000000000001</v>
      </c>
      <c r="J316">
        <v>2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48208</v>
      </c>
      <c r="AM316" s="34">
        <v>22974</v>
      </c>
      <c r="AN316">
        <v>7</v>
      </c>
      <c r="AO316">
        <f t="shared" si="4"/>
        <v>0</v>
      </c>
      <c r="AP316">
        <v>0</v>
      </c>
      <c r="AQ316">
        <v>0</v>
      </c>
      <c r="AR316">
        <v>1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0</v>
      </c>
    </row>
    <row r="317" spans="1:53" x14ac:dyDescent="0.25">
      <c r="A317">
        <v>648</v>
      </c>
      <c r="B317" s="36" t="s">
        <v>692</v>
      </c>
      <c r="C317">
        <v>7500</v>
      </c>
      <c r="D317">
        <v>8.1188118811881189</v>
      </c>
      <c r="E317">
        <v>0.57425742574257421</v>
      </c>
      <c r="F317">
        <v>79</v>
      </c>
      <c r="G317">
        <v>1</v>
      </c>
      <c r="H317">
        <v>1217</v>
      </c>
      <c r="I317">
        <v>0.16226666666666667</v>
      </c>
      <c r="J317">
        <v>3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1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48208</v>
      </c>
      <c r="AM317" s="34">
        <v>22974</v>
      </c>
      <c r="AN317">
        <v>7</v>
      </c>
      <c r="AO317">
        <f t="shared" si="4"/>
        <v>0</v>
      </c>
      <c r="AP317">
        <v>0</v>
      </c>
      <c r="AQ317">
        <v>0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</v>
      </c>
      <c r="AY317">
        <v>0</v>
      </c>
      <c r="AZ317">
        <v>0</v>
      </c>
      <c r="BA317">
        <v>0</v>
      </c>
    </row>
    <row r="318" spans="1:53" x14ac:dyDescent="0.25">
      <c r="A318">
        <v>649</v>
      </c>
      <c r="B318" s="36" t="s">
        <v>692</v>
      </c>
      <c r="C318">
        <v>7500</v>
      </c>
      <c r="D318">
        <v>8.0980392156862742</v>
      </c>
      <c r="E318">
        <v>0.57843137254901966</v>
      </c>
      <c r="F318">
        <v>78</v>
      </c>
      <c r="G318">
        <v>10</v>
      </c>
      <c r="H318">
        <v>1637</v>
      </c>
      <c r="I318">
        <v>0.21826666666666666</v>
      </c>
      <c r="J318">
        <v>4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48208</v>
      </c>
      <c r="AM318" s="34">
        <v>22974</v>
      </c>
      <c r="AN318">
        <v>7</v>
      </c>
      <c r="AO318">
        <f t="shared" si="4"/>
        <v>0</v>
      </c>
      <c r="AP318">
        <v>0</v>
      </c>
      <c r="AQ318">
        <v>0</v>
      </c>
      <c r="AR318">
        <v>1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</row>
    <row r="319" spans="1:53" x14ac:dyDescent="0.25">
      <c r="A319">
        <v>654</v>
      </c>
      <c r="B319" s="36" t="s">
        <v>692</v>
      </c>
      <c r="C319">
        <v>7500</v>
      </c>
      <c r="D319">
        <v>8.0186915887850461</v>
      </c>
      <c r="E319">
        <v>0.58878504672897192</v>
      </c>
      <c r="F319">
        <v>83</v>
      </c>
      <c r="G319">
        <v>8</v>
      </c>
      <c r="H319">
        <v>1555</v>
      </c>
      <c r="I319">
        <v>0.20733333333333334</v>
      </c>
      <c r="J319">
        <v>3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1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48208</v>
      </c>
      <c r="AM319" s="34">
        <v>22974</v>
      </c>
      <c r="AN319">
        <v>8</v>
      </c>
      <c r="AO319">
        <f t="shared" si="4"/>
        <v>0</v>
      </c>
      <c r="AP319">
        <v>0</v>
      </c>
      <c r="AQ319">
        <v>0</v>
      </c>
      <c r="AR319">
        <v>0</v>
      </c>
      <c r="AS319">
        <v>1</v>
      </c>
      <c r="AT319">
        <v>0</v>
      </c>
      <c r="AU319">
        <v>0</v>
      </c>
      <c r="AV319">
        <v>0</v>
      </c>
      <c r="AW319">
        <v>0</v>
      </c>
      <c r="AX319">
        <v>1</v>
      </c>
      <c r="AY319">
        <v>0</v>
      </c>
      <c r="AZ319">
        <v>0</v>
      </c>
      <c r="BA319">
        <v>0</v>
      </c>
    </row>
    <row r="320" spans="1:53" x14ac:dyDescent="0.25">
      <c r="A320">
        <v>656</v>
      </c>
      <c r="B320" s="36" t="s">
        <v>692</v>
      </c>
      <c r="C320">
        <v>7500</v>
      </c>
      <c r="D320">
        <v>8.0733944954128436</v>
      </c>
      <c r="E320">
        <v>0.58715596330275233</v>
      </c>
      <c r="F320">
        <v>82</v>
      </c>
      <c r="G320">
        <v>12</v>
      </c>
      <c r="H320">
        <v>1303</v>
      </c>
      <c r="I320">
        <v>0.17373333333333332</v>
      </c>
      <c r="J320">
        <v>5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48208</v>
      </c>
      <c r="AM320" s="34">
        <v>22974</v>
      </c>
      <c r="AN320">
        <v>8</v>
      </c>
      <c r="AO320">
        <f t="shared" si="4"/>
        <v>0</v>
      </c>
      <c r="AP320">
        <v>0</v>
      </c>
      <c r="AQ320">
        <v>0</v>
      </c>
      <c r="AR320">
        <v>0</v>
      </c>
      <c r="AS320">
        <v>1</v>
      </c>
      <c r="AT320">
        <v>0</v>
      </c>
      <c r="AU320">
        <v>0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</row>
    <row r="321" spans="1:53" x14ac:dyDescent="0.25">
      <c r="A321">
        <v>657</v>
      </c>
      <c r="B321" s="36" t="s">
        <v>692</v>
      </c>
      <c r="C321">
        <v>7500</v>
      </c>
      <c r="D321">
        <v>8.0636363636363644</v>
      </c>
      <c r="E321">
        <v>0.59090909090909094</v>
      </c>
      <c r="F321">
        <v>79</v>
      </c>
      <c r="G321">
        <v>7</v>
      </c>
      <c r="H321">
        <v>2372</v>
      </c>
      <c r="I321">
        <v>0.31626666666666664</v>
      </c>
      <c r="J321">
        <v>6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48208</v>
      </c>
      <c r="AM321" s="34">
        <v>22974</v>
      </c>
      <c r="AN321">
        <v>8</v>
      </c>
      <c r="AO321">
        <f t="shared" si="4"/>
        <v>0</v>
      </c>
      <c r="AP321">
        <v>0</v>
      </c>
      <c r="AQ321">
        <v>0</v>
      </c>
      <c r="AR321">
        <v>0</v>
      </c>
      <c r="AS321">
        <v>1</v>
      </c>
      <c r="AT321">
        <v>0</v>
      </c>
      <c r="AU321">
        <v>0</v>
      </c>
      <c r="AV321">
        <v>0</v>
      </c>
      <c r="AW321">
        <v>1</v>
      </c>
      <c r="AX321">
        <v>0</v>
      </c>
      <c r="AY321">
        <v>0</v>
      </c>
      <c r="AZ321">
        <v>0</v>
      </c>
      <c r="BA321">
        <v>0</v>
      </c>
    </row>
    <row r="322" spans="1:53" x14ac:dyDescent="0.25">
      <c r="A322">
        <v>658</v>
      </c>
      <c r="B322" s="36" t="s">
        <v>692</v>
      </c>
      <c r="C322">
        <v>7500</v>
      </c>
      <c r="D322">
        <v>8.1261261261261257</v>
      </c>
      <c r="E322">
        <v>0.59459459459459463</v>
      </c>
      <c r="F322">
        <v>79</v>
      </c>
      <c r="G322">
        <v>1</v>
      </c>
      <c r="H322">
        <v>2543</v>
      </c>
      <c r="I322">
        <v>0.33906666666666668</v>
      </c>
      <c r="J322">
        <v>7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48208</v>
      </c>
      <c r="AM322" s="34">
        <v>22974</v>
      </c>
      <c r="AN322">
        <v>8</v>
      </c>
      <c r="AO322">
        <f t="shared" si="4"/>
        <v>0</v>
      </c>
      <c r="AP322">
        <v>0</v>
      </c>
      <c r="AQ322">
        <v>0</v>
      </c>
      <c r="AR322">
        <v>0</v>
      </c>
      <c r="AS322">
        <v>1</v>
      </c>
      <c r="AT322">
        <v>0</v>
      </c>
      <c r="AU322">
        <v>0</v>
      </c>
      <c r="AV322">
        <v>0</v>
      </c>
      <c r="AW322">
        <v>1</v>
      </c>
      <c r="AX322">
        <v>0</v>
      </c>
      <c r="AY322">
        <v>0</v>
      </c>
      <c r="AZ322">
        <v>0</v>
      </c>
      <c r="BA322">
        <v>0</v>
      </c>
    </row>
    <row r="323" spans="1:53" x14ac:dyDescent="0.25">
      <c r="A323">
        <v>660</v>
      </c>
      <c r="B323" s="36" t="s">
        <v>692</v>
      </c>
      <c r="C323">
        <v>7500</v>
      </c>
      <c r="D323">
        <v>8.106194690265486</v>
      </c>
      <c r="E323">
        <v>0.60176991150442483</v>
      </c>
      <c r="F323">
        <v>82</v>
      </c>
      <c r="G323">
        <v>5</v>
      </c>
      <c r="H323">
        <v>1154</v>
      </c>
      <c r="I323">
        <v>0.15386666666666668</v>
      </c>
      <c r="J323">
        <v>3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1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48208</v>
      </c>
      <c r="AM323" s="34">
        <v>22974</v>
      </c>
      <c r="AN323">
        <v>8</v>
      </c>
      <c r="AO323">
        <f t="shared" ref="AO323:AO386" si="5">+IF(AN323=4,1,0)</f>
        <v>0</v>
      </c>
      <c r="AP323">
        <v>0</v>
      </c>
      <c r="AQ323">
        <v>0</v>
      </c>
      <c r="AR323">
        <v>0</v>
      </c>
      <c r="AS323">
        <v>1</v>
      </c>
      <c r="AT323">
        <v>0</v>
      </c>
      <c r="AU323">
        <v>0</v>
      </c>
      <c r="AV323">
        <v>0</v>
      </c>
      <c r="AW323">
        <v>1</v>
      </c>
      <c r="AX323">
        <v>0</v>
      </c>
      <c r="AY323">
        <v>0</v>
      </c>
      <c r="AZ323">
        <v>0</v>
      </c>
      <c r="BA323">
        <v>0</v>
      </c>
    </row>
    <row r="324" spans="1:53" x14ac:dyDescent="0.25">
      <c r="A324">
        <v>661</v>
      </c>
      <c r="B324" s="36" t="s">
        <v>692</v>
      </c>
      <c r="C324">
        <v>7500</v>
      </c>
      <c r="D324">
        <v>8.1491228070175445</v>
      </c>
      <c r="E324">
        <v>0.59649122807017541</v>
      </c>
      <c r="F324">
        <v>80</v>
      </c>
      <c r="G324">
        <v>2</v>
      </c>
      <c r="H324">
        <v>790</v>
      </c>
      <c r="I324">
        <v>0.10533333333333333</v>
      </c>
      <c r="J324">
        <v>4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48208</v>
      </c>
      <c r="AM324" s="34">
        <v>22974</v>
      </c>
      <c r="AN324">
        <v>8</v>
      </c>
      <c r="AO324">
        <f t="shared" si="5"/>
        <v>0</v>
      </c>
      <c r="AP324">
        <v>0</v>
      </c>
      <c r="AQ324">
        <v>0</v>
      </c>
      <c r="AR324">
        <v>0</v>
      </c>
      <c r="AS324">
        <v>1</v>
      </c>
      <c r="AT324">
        <v>0</v>
      </c>
      <c r="AU324">
        <v>0</v>
      </c>
      <c r="AV324">
        <v>0</v>
      </c>
      <c r="AW324">
        <v>0</v>
      </c>
      <c r="AX324">
        <v>1</v>
      </c>
      <c r="AY324">
        <v>0</v>
      </c>
      <c r="AZ324">
        <v>0</v>
      </c>
      <c r="BA324">
        <v>0</v>
      </c>
    </row>
    <row r="325" spans="1:53" x14ac:dyDescent="0.25">
      <c r="A325">
        <v>662</v>
      </c>
      <c r="B325" s="36" t="s">
        <v>692</v>
      </c>
      <c r="C325">
        <v>7500</v>
      </c>
      <c r="D325">
        <v>8.1304347826086953</v>
      </c>
      <c r="E325">
        <v>0.59130434782608698</v>
      </c>
      <c r="F325">
        <v>79</v>
      </c>
      <c r="G325">
        <v>7</v>
      </c>
      <c r="H325">
        <v>1444</v>
      </c>
      <c r="I325">
        <v>0.19253333333333333</v>
      </c>
      <c r="J325">
        <v>5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48208</v>
      </c>
      <c r="AM325" s="34">
        <v>22974</v>
      </c>
      <c r="AN325">
        <v>8</v>
      </c>
      <c r="AO325">
        <f t="shared" si="5"/>
        <v>0</v>
      </c>
      <c r="AP325">
        <v>0</v>
      </c>
      <c r="AQ325">
        <v>0</v>
      </c>
      <c r="AR325">
        <v>0</v>
      </c>
      <c r="AS325">
        <v>1</v>
      </c>
      <c r="AT325">
        <v>0</v>
      </c>
      <c r="AU325">
        <v>0</v>
      </c>
      <c r="AV325">
        <v>0</v>
      </c>
      <c r="AW325">
        <v>1</v>
      </c>
      <c r="AX325">
        <v>0</v>
      </c>
      <c r="AY325">
        <v>0</v>
      </c>
      <c r="AZ325">
        <v>0</v>
      </c>
      <c r="BA325">
        <v>0</v>
      </c>
    </row>
    <row r="326" spans="1:53" x14ac:dyDescent="0.25">
      <c r="A326">
        <v>663</v>
      </c>
      <c r="B326" s="36" t="s">
        <v>692</v>
      </c>
      <c r="C326">
        <v>7500</v>
      </c>
      <c r="D326">
        <v>8.0948275862068968</v>
      </c>
      <c r="E326">
        <v>0.58620689655172409</v>
      </c>
      <c r="F326">
        <v>74</v>
      </c>
      <c r="G326">
        <v>1</v>
      </c>
      <c r="H326">
        <v>2389</v>
      </c>
      <c r="I326">
        <v>0.31853333333333333</v>
      </c>
      <c r="J326">
        <v>6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1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48208</v>
      </c>
      <c r="AM326" s="34">
        <v>22974</v>
      </c>
      <c r="AN326">
        <v>8</v>
      </c>
      <c r="AO326">
        <f t="shared" si="5"/>
        <v>0</v>
      </c>
      <c r="AP326">
        <v>0</v>
      </c>
      <c r="AQ326">
        <v>0</v>
      </c>
      <c r="AR326">
        <v>0</v>
      </c>
      <c r="AS326">
        <v>1</v>
      </c>
      <c r="AT326">
        <v>0</v>
      </c>
      <c r="AU326">
        <v>0</v>
      </c>
      <c r="AV326">
        <v>1</v>
      </c>
      <c r="AW326">
        <v>0</v>
      </c>
      <c r="AX326">
        <v>0</v>
      </c>
      <c r="AY326">
        <v>0</v>
      </c>
      <c r="AZ326">
        <v>0</v>
      </c>
      <c r="BA326">
        <v>0</v>
      </c>
    </row>
    <row r="327" spans="1:53" x14ac:dyDescent="0.25">
      <c r="A327">
        <v>664</v>
      </c>
      <c r="B327" s="36" t="s">
        <v>692</v>
      </c>
      <c r="C327">
        <v>7500</v>
      </c>
      <c r="D327">
        <v>8.0598290598290596</v>
      </c>
      <c r="E327">
        <v>0.58974358974358976</v>
      </c>
      <c r="F327">
        <v>75</v>
      </c>
      <c r="G327">
        <v>11</v>
      </c>
      <c r="H327">
        <v>1637</v>
      </c>
      <c r="I327">
        <v>0.21826666666666666</v>
      </c>
      <c r="J327">
        <v>7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48208</v>
      </c>
      <c r="AM327" s="34">
        <v>22974</v>
      </c>
      <c r="AN327">
        <v>8</v>
      </c>
      <c r="AO327">
        <f t="shared" si="5"/>
        <v>0</v>
      </c>
      <c r="AP327">
        <v>0</v>
      </c>
      <c r="AQ327">
        <v>0</v>
      </c>
      <c r="AR327">
        <v>0</v>
      </c>
      <c r="AS327">
        <v>1</v>
      </c>
      <c r="AT327">
        <v>0</v>
      </c>
      <c r="AU327">
        <v>0</v>
      </c>
      <c r="AV327">
        <v>0</v>
      </c>
      <c r="AW327">
        <v>1</v>
      </c>
      <c r="AX327">
        <v>0</v>
      </c>
      <c r="AY327">
        <v>0</v>
      </c>
      <c r="AZ327">
        <v>0</v>
      </c>
      <c r="BA327">
        <v>0</v>
      </c>
    </row>
    <row r="328" spans="1:53" x14ac:dyDescent="0.25">
      <c r="A328">
        <v>670</v>
      </c>
      <c r="B328" s="36" t="s">
        <v>692</v>
      </c>
      <c r="C328">
        <v>7500</v>
      </c>
      <c r="D328">
        <v>8.0569105691056908</v>
      </c>
      <c r="E328">
        <v>0.5934959349593496</v>
      </c>
      <c r="F328">
        <v>85</v>
      </c>
      <c r="G328">
        <v>5</v>
      </c>
      <c r="H328">
        <v>1960</v>
      </c>
      <c r="I328">
        <v>0.26133333333333331</v>
      </c>
      <c r="J328">
        <v>5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48208</v>
      </c>
      <c r="AM328" s="34">
        <v>22974</v>
      </c>
      <c r="AN328">
        <v>8</v>
      </c>
      <c r="AO328">
        <f t="shared" si="5"/>
        <v>0</v>
      </c>
      <c r="AP328">
        <v>0</v>
      </c>
      <c r="AQ328">
        <v>0</v>
      </c>
      <c r="AR328">
        <v>0</v>
      </c>
      <c r="AS328">
        <v>1</v>
      </c>
      <c r="AT328">
        <v>0</v>
      </c>
      <c r="AU328">
        <v>0</v>
      </c>
      <c r="AV328">
        <v>0</v>
      </c>
      <c r="AW328">
        <v>0</v>
      </c>
      <c r="AX328">
        <v>1</v>
      </c>
      <c r="AY328">
        <v>0</v>
      </c>
      <c r="AZ328">
        <v>0</v>
      </c>
      <c r="BA328">
        <v>0</v>
      </c>
    </row>
    <row r="329" spans="1:53" x14ac:dyDescent="0.25">
      <c r="A329">
        <v>674</v>
      </c>
      <c r="B329" s="36" t="s">
        <v>692</v>
      </c>
      <c r="C329">
        <v>7500</v>
      </c>
      <c r="D329">
        <v>8.1023622047244093</v>
      </c>
      <c r="E329">
        <v>0.59842519685039375</v>
      </c>
      <c r="F329">
        <v>86</v>
      </c>
      <c r="G329">
        <v>8</v>
      </c>
      <c r="H329">
        <v>632</v>
      </c>
      <c r="I329">
        <v>8.426666666666667E-2</v>
      </c>
      <c r="J329">
        <v>2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48208</v>
      </c>
      <c r="AM329" s="34">
        <v>22974</v>
      </c>
      <c r="AN329">
        <v>8</v>
      </c>
      <c r="AO329">
        <f t="shared" si="5"/>
        <v>0</v>
      </c>
      <c r="AP329">
        <v>0</v>
      </c>
      <c r="AQ329">
        <v>0</v>
      </c>
      <c r="AR329">
        <v>0</v>
      </c>
      <c r="AS329">
        <v>1</v>
      </c>
      <c r="AT329">
        <v>0</v>
      </c>
      <c r="AU329">
        <v>0</v>
      </c>
      <c r="AV329">
        <v>0</v>
      </c>
      <c r="AW329">
        <v>0</v>
      </c>
      <c r="AX329">
        <v>1</v>
      </c>
      <c r="AY329">
        <v>0</v>
      </c>
      <c r="AZ329">
        <v>0</v>
      </c>
      <c r="BA329">
        <v>0</v>
      </c>
    </row>
    <row r="330" spans="1:53" x14ac:dyDescent="0.25">
      <c r="A330">
        <v>675</v>
      </c>
      <c r="B330" s="36" t="s">
        <v>692</v>
      </c>
      <c r="C330">
        <v>7500</v>
      </c>
      <c r="D330">
        <v>8.0703125</v>
      </c>
      <c r="E330">
        <v>0.6015625</v>
      </c>
      <c r="F330">
        <v>91</v>
      </c>
      <c r="G330">
        <v>10</v>
      </c>
      <c r="H330">
        <v>1066</v>
      </c>
      <c r="I330">
        <v>0.14213333333333333</v>
      </c>
      <c r="J330">
        <v>4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48208</v>
      </c>
      <c r="AM330" s="34">
        <v>22974</v>
      </c>
      <c r="AN330">
        <v>8</v>
      </c>
      <c r="AO330">
        <f t="shared" si="5"/>
        <v>0</v>
      </c>
      <c r="AP330">
        <v>0</v>
      </c>
      <c r="AQ330">
        <v>0</v>
      </c>
      <c r="AR330">
        <v>0</v>
      </c>
      <c r="AS330">
        <v>1</v>
      </c>
      <c r="AT330">
        <v>0</v>
      </c>
      <c r="AU330">
        <v>0</v>
      </c>
      <c r="AV330">
        <v>1</v>
      </c>
      <c r="AW330">
        <v>0</v>
      </c>
      <c r="AX330">
        <v>0</v>
      </c>
      <c r="AY330">
        <v>0</v>
      </c>
      <c r="AZ330">
        <v>0</v>
      </c>
      <c r="BA330">
        <v>0</v>
      </c>
    </row>
    <row r="331" spans="1:53" x14ac:dyDescent="0.25">
      <c r="A331">
        <v>676</v>
      </c>
      <c r="B331" s="36" t="s">
        <v>692</v>
      </c>
      <c r="C331">
        <v>7500</v>
      </c>
      <c r="D331">
        <v>8.0775193798449614</v>
      </c>
      <c r="E331">
        <v>0.5968992248062015</v>
      </c>
      <c r="F331">
        <v>83</v>
      </c>
      <c r="G331">
        <v>1</v>
      </c>
      <c r="H331">
        <v>1066</v>
      </c>
      <c r="I331">
        <v>0.14213333333333333</v>
      </c>
      <c r="J331">
        <v>4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48208</v>
      </c>
      <c r="AM331" s="34">
        <v>22974</v>
      </c>
      <c r="AN331">
        <v>8</v>
      </c>
      <c r="AO331">
        <f t="shared" si="5"/>
        <v>0</v>
      </c>
      <c r="AP331">
        <v>0</v>
      </c>
      <c r="AQ331">
        <v>0</v>
      </c>
      <c r="AR331">
        <v>0</v>
      </c>
      <c r="AS331">
        <v>1</v>
      </c>
      <c r="AT331">
        <v>0</v>
      </c>
      <c r="AU331">
        <v>0</v>
      </c>
      <c r="AV331">
        <v>1</v>
      </c>
      <c r="AW331">
        <v>0</v>
      </c>
      <c r="AX331">
        <v>0</v>
      </c>
      <c r="AY331">
        <v>0</v>
      </c>
      <c r="AZ331">
        <v>0</v>
      </c>
      <c r="BA331">
        <v>0</v>
      </c>
    </row>
    <row r="332" spans="1:53" x14ac:dyDescent="0.25">
      <c r="A332">
        <v>677</v>
      </c>
      <c r="B332" s="36" t="s">
        <v>692</v>
      </c>
      <c r="C332">
        <v>7500</v>
      </c>
      <c r="D332">
        <v>8.092307692307692</v>
      </c>
      <c r="E332">
        <v>0.59230769230769231</v>
      </c>
      <c r="F332">
        <v>84</v>
      </c>
      <c r="G332">
        <v>5</v>
      </c>
      <c r="H332">
        <v>2089</v>
      </c>
      <c r="I332">
        <v>0.27853333333333335</v>
      </c>
      <c r="J332">
        <v>6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1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48208</v>
      </c>
      <c r="AM332" s="34">
        <v>22974</v>
      </c>
      <c r="AN332">
        <v>8</v>
      </c>
      <c r="AO332">
        <f t="shared" si="5"/>
        <v>0</v>
      </c>
      <c r="AP332">
        <v>0</v>
      </c>
      <c r="AQ332">
        <v>0</v>
      </c>
      <c r="AR332">
        <v>0</v>
      </c>
      <c r="AS332">
        <v>1</v>
      </c>
      <c r="AT332">
        <v>0</v>
      </c>
      <c r="AU332">
        <v>0</v>
      </c>
      <c r="AV332">
        <v>0</v>
      </c>
      <c r="AW332">
        <v>0</v>
      </c>
      <c r="AX332">
        <v>1</v>
      </c>
      <c r="AY332">
        <v>0</v>
      </c>
      <c r="AZ332">
        <v>0</v>
      </c>
      <c r="BA332">
        <v>0</v>
      </c>
    </row>
    <row r="333" spans="1:53" x14ac:dyDescent="0.25">
      <c r="A333">
        <v>678</v>
      </c>
      <c r="B333" s="36" t="s">
        <v>692</v>
      </c>
      <c r="C333">
        <v>7500</v>
      </c>
      <c r="D333">
        <v>8.0534351145038165</v>
      </c>
      <c r="E333">
        <v>0.59541984732824427</v>
      </c>
      <c r="F333">
        <v>85</v>
      </c>
      <c r="G333">
        <v>1</v>
      </c>
      <c r="H333">
        <v>5417</v>
      </c>
      <c r="I333">
        <v>0.72226666666666661</v>
      </c>
      <c r="J333">
        <v>7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48208</v>
      </c>
      <c r="AM333" s="34">
        <v>22974</v>
      </c>
      <c r="AN333">
        <v>8</v>
      </c>
      <c r="AO333">
        <f t="shared" si="5"/>
        <v>0</v>
      </c>
      <c r="AP333">
        <v>0</v>
      </c>
      <c r="AQ333">
        <v>0</v>
      </c>
      <c r="AR333">
        <v>0</v>
      </c>
      <c r="AS333">
        <v>1</v>
      </c>
      <c r="AT333">
        <v>0</v>
      </c>
      <c r="AU333">
        <v>0</v>
      </c>
      <c r="AV333">
        <v>0</v>
      </c>
      <c r="AW333">
        <v>0</v>
      </c>
      <c r="AX333">
        <v>1</v>
      </c>
      <c r="AY333">
        <v>0</v>
      </c>
      <c r="AZ333">
        <v>0</v>
      </c>
      <c r="BA333">
        <v>0</v>
      </c>
    </row>
    <row r="334" spans="1:53" x14ac:dyDescent="0.25">
      <c r="A334">
        <v>679</v>
      </c>
      <c r="B334" s="36" t="s">
        <v>692</v>
      </c>
      <c r="C334">
        <v>7500</v>
      </c>
      <c r="D334">
        <v>8.0303030303030312</v>
      </c>
      <c r="E334">
        <v>0.59848484848484851</v>
      </c>
      <c r="F334">
        <v>89</v>
      </c>
      <c r="G334">
        <v>6</v>
      </c>
      <c r="H334">
        <v>793</v>
      </c>
      <c r="I334">
        <v>0.10573333333333333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48208</v>
      </c>
      <c r="AM334" s="34">
        <v>22974</v>
      </c>
      <c r="AN334">
        <v>8</v>
      </c>
      <c r="AO334">
        <f t="shared" si="5"/>
        <v>0</v>
      </c>
      <c r="AP334">
        <v>0</v>
      </c>
      <c r="AQ334">
        <v>0</v>
      </c>
      <c r="AR334">
        <v>0</v>
      </c>
      <c r="AS334">
        <v>1</v>
      </c>
      <c r="AT334">
        <v>0</v>
      </c>
      <c r="AU334">
        <v>0</v>
      </c>
      <c r="AV334">
        <v>0</v>
      </c>
      <c r="AW334">
        <v>0</v>
      </c>
      <c r="AX334">
        <v>1</v>
      </c>
      <c r="AY334">
        <v>0</v>
      </c>
      <c r="AZ334">
        <v>0</v>
      </c>
      <c r="BA334">
        <v>0</v>
      </c>
    </row>
    <row r="335" spans="1:53" x14ac:dyDescent="0.25">
      <c r="A335">
        <v>687</v>
      </c>
      <c r="B335" s="36" t="s">
        <v>692</v>
      </c>
      <c r="C335">
        <v>7500</v>
      </c>
      <c r="D335">
        <v>8.1</v>
      </c>
      <c r="E335">
        <v>0.57857142857142863</v>
      </c>
      <c r="F335">
        <v>81</v>
      </c>
      <c r="G335">
        <v>7</v>
      </c>
      <c r="H335">
        <v>2537</v>
      </c>
      <c r="I335">
        <v>0.33826666666666666</v>
      </c>
      <c r="J335">
        <v>4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48208</v>
      </c>
      <c r="AM335" s="34">
        <v>22974</v>
      </c>
      <c r="AN335">
        <v>9</v>
      </c>
      <c r="AO335">
        <f t="shared" si="5"/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0</v>
      </c>
      <c r="AV335">
        <v>1</v>
      </c>
      <c r="AW335">
        <v>0</v>
      </c>
      <c r="AX335">
        <v>0</v>
      </c>
      <c r="AY335">
        <v>0</v>
      </c>
      <c r="AZ335">
        <v>0</v>
      </c>
      <c r="BA335">
        <v>0</v>
      </c>
    </row>
    <row r="336" spans="1:53" x14ac:dyDescent="0.25">
      <c r="A336">
        <v>688</v>
      </c>
      <c r="B336" s="36" t="s">
        <v>692</v>
      </c>
      <c r="C336">
        <v>7500</v>
      </c>
      <c r="D336">
        <v>8.0780141843971638</v>
      </c>
      <c r="E336">
        <v>0.57446808510638303</v>
      </c>
      <c r="F336">
        <v>74</v>
      </c>
      <c r="G336">
        <v>3</v>
      </c>
      <c r="H336">
        <v>1020</v>
      </c>
      <c r="I336">
        <v>0.13600000000000001</v>
      </c>
      <c r="J336">
        <v>5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48208</v>
      </c>
      <c r="AM336" s="34">
        <v>22974</v>
      </c>
      <c r="AN336">
        <v>9</v>
      </c>
      <c r="AO336">
        <f t="shared" si="5"/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0</v>
      </c>
      <c r="AV336">
        <v>1</v>
      </c>
      <c r="AW336">
        <v>0</v>
      </c>
      <c r="AX336">
        <v>0</v>
      </c>
      <c r="AY336">
        <v>0</v>
      </c>
      <c r="AZ336">
        <v>0</v>
      </c>
      <c r="BA336">
        <v>0</v>
      </c>
    </row>
    <row r="337" spans="1:53" x14ac:dyDescent="0.25">
      <c r="A337">
        <v>691</v>
      </c>
      <c r="B337" s="36" t="s">
        <v>691</v>
      </c>
      <c r="C337">
        <v>6871</v>
      </c>
      <c r="D337">
        <v>5.666666666666667</v>
      </c>
      <c r="E337">
        <v>0.33333333333333331</v>
      </c>
      <c r="F337">
        <v>86</v>
      </c>
      <c r="G337">
        <v>13</v>
      </c>
      <c r="H337">
        <v>3198</v>
      </c>
      <c r="I337">
        <v>0.46543443458011935</v>
      </c>
      <c r="J337">
        <v>7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39328</v>
      </c>
      <c r="AM337" s="34">
        <v>42154</v>
      </c>
      <c r="AN337">
        <v>4</v>
      </c>
      <c r="AO337">
        <f t="shared" si="5"/>
        <v>1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1</v>
      </c>
      <c r="AY337">
        <v>0</v>
      </c>
      <c r="AZ337">
        <v>0</v>
      </c>
      <c r="BA337">
        <v>0</v>
      </c>
    </row>
    <row r="338" spans="1:53" x14ac:dyDescent="0.25">
      <c r="A338">
        <v>692</v>
      </c>
      <c r="B338" s="36" t="s">
        <v>691</v>
      </c>
      <c r="C338">
        <v>6871</v>
      </c>
      <c r="D338">
        <v>6</v>
      </c>
      <c r="E338">
        <v>0.25</v>
      </c>
      <c r="F338">
        <v>79</v>
      </c>
      <c r="G338">
        <v>15</v>
      </c>
      <c r="H338">
        <v>1043</v>
      </c>
      <c r="I338">
        <v>0.15179740940183378</v>
      </c>
      <c r="J338">
        <v>2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39328</v>
      </c>
      <c r="AM338" s="34">
        <v>42154</v>
      </c>
      <c r="AN338">
        <v>4</v>
      </c>
      <c r="AO338">
        <f t="shared" si="5"/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1</v>
      </c>
      <c r="AW338">
        <v>0</v>
      </c>
      <c r="AX338">
        <v>0</v>
      </c>
      <c r="AY338">
        <v>0</v>
      </c>
      <c r="AZ338">
        <v>0</v>
      </c>
      <c r="BA338">
        <v>0</v>
      </c>
    </row>
    <row r="339" spans="1:53" x14ac:dyDescent="0.25">
      <c r="A339">
        <v>699</v>
      </c>
      <c r="B339" s="36" t="s">
        <v>691</v>
      </c>
      <c r="C339">
        <v>6871</v>
      </c>
      <c r="D339">
        <v>6.3636363636363633</v>
      </c>
      <c r="E339">
        <v>0.36363636363636365</v>
      </c>
      <c r="F339">
        <v>81</v>
      </c>
      <c r="G339">
        <v>12</v>
      </c>
      <c r="H339">
        <v>619</v>
      </c>
      <c r="I339">
        <v>9.0088778925920529E-2</v>
      </c>
      <c r="J339">
        <v>3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39328</v>
      </c>
      <c r="AM339" s="34">
        <v>42154</v>
      </c>
      <c r="AN339">
        <v>4</v>
      </c>
      <c r="AO339">
        <f t="shared" si="5"/>
        <v>1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1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</row>
    <row r="340" spans="1:53" x14ac:dyDescent="0.25">
      <c r="A340">
        <v>700</v>
      </c>
      <c r="B340" s="36" t="s">
        <v>691</v>
      </c>
      <c r="C340">
        <v>6871</v>
      </c>
      <c r="D340">
        <v>6.75</v>
      </c>
      <c r="E340">
        <v>0.41666666666666669</v>
      </c>
      <c r="F340">
        <v>72</v>
      </c>
      <c r="G340">
        <v>12</v>
      </c>
      <c r="H340">
        <v>2490</v>
      </c>
      <c r="I340">
        <v>0.36239266482316984</v>
      </c>
      <c r="J340">
        <v>4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39328</v>
      </c>
      <c r="AM340" s="34">
        <v>42154</v>
      </c>
      <c r="AN340">
        <v>4</v>
      </c>
      <c r="AO340">
        <f t="shared" si="5"/>
        <v>1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1</v>
      </c>
      <c r="BA340">
        <v>0</v>
      </c>
    </row>
    <row r="341" spans="1:53" x14ac:dyDescent="0.25">
      <c r="A341">
        <v>701</v>
      </c>
      <c r="B341" s="36" t="s">
        <v>691</v>
      </c>
      <c r="C341">
        <v>6871</v>
      </c>
      <c r="D341">
        <v>6.615384615384615</v>
      </c>
      <c r="E341">
        <v>0.46153846153846156</v>
      </c>
      <c r="F341">
        <v>78</v>
      </c>
      <c r="G341">
        <v>8</v>
      </c>
      <c r="H341">
        <v>1021</v>
      </c>
      <c r="I341">
        <v>0.14859554649978168</v>
      </c>
      <c r="J341">
        <v>5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39328</v>
      </c>
      <c r="AM341" s="34">
        <v>42154</v>
      </c>
      <c r="AN341">
        <v>4</v>
      </c>
      <c r="AO341">
        <f t="shared" si="5"/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1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</row>
    <row r="342" spans="1:53" x14ac:dyDescent="0.25">
      <c r="A342">
        <v>702</v>
      </c>
      <c r="B342" s="36" t="s">
        <v>691</v>
      </c>
      <c r="C342">
        <v>6871</v>
      </c>
      <c r="D342">
        <v>6.4285714285714288</v>
      </c>
      <c r="E342">
        <v>0.42857142857142855</v>
      </c>
      <c r="F342">
        <v>78</v>
      </c>
      <c r="G342">
        <v>10</v>
      </c>
      <c r="H342">
        <v>1319</v>
      </c>
      <c r="I342">
        <v>0.19196623490030562</v>
      </c>
      <c r="J342">
        <v>6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39328</v>
      </c>
      <c r="AM342" s="34">
        <v>42154</v>
      </c>
      <c r="AN342">
        <v>4</v>
      </c>
      <c r="AO342">
        <f t="shared" si="5"/>
        <v>1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</v>
      </c>
      <c r="AY342">
        <v>0</v>
      </c>
      <c r="AZ342">
        <v>0</v>
      </c>
      <c r="BA342">
        <v>0</v>
      </c>
    </row>
    <row r="343" spans="1:53" x14ac:dyDescent="0.25">
      <c r="A343">
        <v>703</v>
      </c>
      <c r="B343" s="36" t="s">
        <v>691</v>
      </c>
      <c r="C343">
        <v>6871</v>
      </c>
      <c r="D343">
        <v>6.2</v>
      </c>
      <c r="E343">
        <v>0.46666666666666667</v>
      </c>
      <c r="F343">
        <v>78</v>
      </c>
      <c r="G343">
        <v>22</v>
      </c>
      <c r="H343">
        <v>1481</v>
      </c>
      <c r="I343">
        <v>0.21554358899723475</v>
      </c>
      <c r="J343">
        <v>7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39328</v>
      </c>
      <c r="AM343" s="34">
        <v>42154</v>
      </c>
      <c r="AN343">
        <v>4</v>
      </c>
      <c r="AO343">
        <f t="shared" si="5"/>
        <v>1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</row>
    <row r="344" spans="1:53" x14ac:dyDescent="0.25">
      <c r="A344">
        <v>704</v>
      </c>
      <c r="B344" s="36" t="s">
        <v>691</v>
      </c>
      <c r="C344">
        <v>6871</v>
      </c>
      <c r="D344">
        <v>6.1875</v>
      </c>
      <c r="E344">
        <v>0.5</v>
      </c>
      <c r="F344">
        <v>78</v>
      </c>
      <c r="G344">
        <v>16</v>
      </c>
      <c r="H344">
        <v>794</v>
      </c>
      <c r="I344">
        <v>0.11555814291951681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39328</v>
      </c>
      <c r="AM344" s="34">
        <v>42154</v>
      </c>
      <c r="AN344">
        <v>4</v>
      </c>
      <c r="AO344">
        <f t="shared" si="5"/>
        <v>1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1</v>
      </c>
      <c r="AY344">
        <v>0</v>
      </c>
      <c r="AZ344">
        <v>0</v>
      </c>
      <c r="BA344">
        <v>0</v>
      </c>
    </row>
    <row r="345" spans="1:53" x14ac:dyDescent="0.25">
      <c r="A345">
        <v>708</v>
      </c>
      <c r="B345" s="36" t="s">
        <v>691</v>
      </c>
      <c r="C345">
        <v>6871</v>
      </c>
      <c r="D345">
        <v>6</v>
      </c>
      <c r="E345">
        <v>0.5</v>
      </c>
      <c r="F345">
        <v>78</v>
      </c>
      <c r="G345">
        <v>12</v>
      </c>
      <c r="H345">
        <v>811</v>
      </c>
      <c r="I345">
        <v>0.11803230970746616</v>
      </c>
      <c r="J345">
        <v>5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39328</v>
      </c>
      <c r="AM345" s="34">
        <v>42154</v>
      </c>
      <c r="AN345">
        <v>4</v>
      </c>
      <c r="AO345">
        <f t="shared" si="5"/>
        <v>1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1</v>
      </c>
      <c r="AY345">
        <v>0</v>
      </c>
      <c r="AZ345">
        <v>0</v>
      </c>
      <c r="BA345">
        <v>0</v>
      </c>
    </row>
    <row r="346" spans="1:53" x14ac:dyDescent="0.25">
      <c r="A346">
        <v>709</v>
      </c>
      <c r="B346" s="36" t="s">
        <v>691</v>
      </c>
      <c r="C346">
        <v>6871</v>
      </c>
      <c r="D346">
        <v>6</v>
      </c>
      <c r="E346">
        <v>0.52380952380952384</v>
      </c>
      <c r="F346">
        <v>77</v>
      </c>
      <c r="G346">
        <v>11</v>
      </c>
      <c r="H346">
        <v>1686</v>
      </c>
      <c r="I346">
        <v>0.24537912967544753</v>
      </c>
      <c r="J346">
        <v>6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39328</v>
      </c>
      <c r="AM346" s="34">
        <v>42154</v>
      </c>
      <c r="AN346">
        <v>5</v>
      </c>
      <c r="AO346">
        <f t="shared" si="5"/>
        <v>0</v>
      </c>
      <c r="AP346">
        <v>1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1</v>
      </c>
      <c r="AY346">
        <v>0</v>
      </c>
      <c r="AZ346">
        <v>0</v>
      </c>
      <c r="BA346">
        <v>0</v>
      </c>
    </row>
    <row r="347" spans="1:53" x14ac:dyDescent="0.25">
      <c r="A347">
        <v>712</v>
      </c>
      <c r="B347" s="36" t="s">
        <v>691</v>
      </c>
      <c r="C347">
        <v>6871</v>
      </c>
      <c r="D347">
        <v>6.416666666666667</v>
      </c>
      <c r="E347">
        <v>0.54166666666666663</v>
      </c>
      <c r="F347">
        <v>81</v>
      </c>
      <c r="G347">
        <v>15</v>
      </c>
      <c r="H347">
        <v>337</v>
      </c>
      <c r="I347">
        <v>4.9046718090525396E-2</v>
      </c>
      <c r="J347">
        <v>2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39328</v>
      </c>
      <c r="AM347" s="34">
        <v>42154</v>
      </c>
      <c r="AN347">
        <v>5</v>
      </c>
      <c r="AO347">
        <f t="shared" si="5"/>
        <v>0</v>
      </c>
      <c r="AP347">
        <v>1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1</v>
      </c>
      <c r="AY347">
        <v>0</v>
      </c>
      <c r="AZ347">
        <v>0</v>
      </c>
      <c r="BA347">
        <v>0</v>
      </c>
    </row>
    <row r="348" spans="1:53" x14ac:dyDescent="0.25">
      <c r="A348">
        <v>713</v>
      </c>
      <c r="B348" s="36" t="s">
        <v>691</v>
      </c>
      <c r="C348">
        <v>6871</v>
      </c>
      <c r="D348">
        <v>6.4</v>
      </c>
      <c r="E348">
        <v>0.52</v>
      </c>
      <c r="F348">
        <v>81</v>
      </c>
      <c r="G348">
        <v>11</v>
      </c>
      <c r="H348">
        <v>481</v>
      </c>
      <c r="I348">
        <v>7.000436617668461E-2</v>
      </c>
      <c r="J348">
        <v>3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39328</v>
      </c>
      <c r="AM348" s="34">
        <v>42154</v>
      </c>
      <c r="AN348">
        <v>5</v>
      </c>
      <c r="AO348">
        <f t="shared" si="5"/>
        <v>0</v>
      </c>
      <c r="AP348">
        <v>1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1</v>
      </c>
      <c r="AY348">
        <v>0</v>
      </c>
      <c r="AZ348">
        <v>0</v>
      </c>
      <c r="BA348">
        <v>0</v>
      </c>
    </row>
    <row r="349" spans="1:53" x14ac:dyDescent="0.25">
      <c r="A349">
        <v>714</v>
      </c>
      <c r="B349" s="36" t="s">
        <v>691</v>
      </c>
      <c r="C349">
        <v>6871</v>
      </c>
      <c r="D349">
        <v>6.384615384615385</v>
      </c>
      <c r="E349">
        <v>0.5</v>
      </c>
      <c r="F349">
        <v>81</v>
      </c>
      <c r="G349">
        <v>7</v>
      </c>
      <c r="H349">
        <v>2497</v>
      </c>
      <c r="I349">
        <v>0.3634114393829137</v>
      </c>
      <c r="J349">
        <v>4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39328</v>
      </c>
      <c r="AM349" s="34">
        <v>42154</v>
      </c>
      <c r="AN349">
        <v>5</v>
      </c>
      <c r="AO349">
        <f t="shared" si="5"/>
        <v>0</v>
      </c>
      <c r="AP349">
        <v>1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</row>
    <row r="350" spans="1:53" x14ac:dyDescent="0.25">
      <c r="A350">
        <v>715</v>
      </c>
      <c r="B350" s="36" t="s">
        <v>691</v>
      </c>
      <c r="C350">
        <v>6871</v>
      </c>
      <c r="D350">
        <v>6.2962962962962967</v>
      </c>
      <c r="E350">
        <v>0.48148148148148145</v>
      </c>
      <c r="F350">
        <v>83</v>
      </c>
      <c r="G350">
        <v>12</v>
      </c>
      <c r="H350">
        <v>421</v>
      </c>
      <c r="I350">
        <v>6.1272012807451606E-2</v>
      </c>
      <c r="J350">
        <v>5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39328</v>
      </c>
      <c r="AM350" s="34">
        <v>42154</v>
      </c>
      <c r="AN350">
        <v>5</v>
      </c>
      <c r="AO350">
        <f t="shared" si="5"/>
        <v>0</v>
      </c>
      <c r="AP350">
        <v>1</v>
      </c>
      <c r="AQ350">
        <v>0</v>
      </c>
      <c r="AR350">
        <v>0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</row>
    <row r="351" spans="1:53" x14ac:dyDescent="0.25">
      <c r="A351">
        <v>716</v>
      </c>
      <c r="B351" s="36" t="s">
        <v>691</v>
      </c>
      <c r="C351">
        <v>6871</v>
      </c>
      <c r="D351">
        <v>6.2142857142857144</v>
      </c>
      <c r="E351">
        <v>0.5</v>
      </c>
      <c r="F351">
        <v>83</v>
      </c>
      <c r="G351">
        <v>15</v>
      </c>
      <c r="H351">
        <v>824</v>
      </c>
      <c r="I351">
        <v>0.11992431960413331</v>
      </c>
      <c r="J351">
        <v>6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39328</v>
      </c>
      <c r="AM351" s="34">
        <v>42154</v>
      </c>
      <c r="AN351">
        <v>5</v>
      </c>
      <c r="AO351">
        <f t="shared" si="5"/>
        <v>0</v>
      </c>
      <c r="AP351">
        <v>1</v>
      </c>
      <c r="AQ351">
        <v>0</v>
      </c>
      <c r="AR351">
        <v>0</v>
      </c>
      <c r="AS351">
        <v>0</v>
      </c>
      <c r="AT351">
        <v>0</v>
      </c>
      <c r="AU351">
        <v>1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</row>
    <row r="352" spans="1:53" x14ac:dyDescent="0.25">
      <c r="A352">
        <v>717</v>
      </c>
      <c r="B352" s="36" t="s">
        <v>691</v>
      </c>
      <c r="C352">
        <v>6871</v>
      </c>
      <c r="D352">
        <v>6.4482758620689653</v>
      </c>
      <c r="E352">
        <v>0.48275862068965519</v>
      </c>
      <c r="F352">
        <v>85</v>
      </c>
      <c r="G352">
        <v>11</v>
      </c>
      <c r="H352">
        <v>1061</v>
      </c>
      <c r="I352">
        <v>0.15441711541260369</v>
      </c>
      <c r="J352">
        <v>7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39328</v>
      </c>
      <c r="AM352" s="34">
        <v>42154</v>
      </c>
      <c r="AN352">
        <v>5</v>
      </c>
      <c r="AO352">
        <f t="shared" si="5"/>
        <v>0</v>
      </c>
      <c r="AP352">
        <v>1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</v>
      </c>
      <c r="AY352">
        <v>0</v>
      </c>
      <c r="AZ352">
        <v>0</v>
      </c>
      <c r="BA352">
        <v>0</v>
      </c>
    </row>
    <row r="353" spans="1:53" x14ac:dyDescent="0.25">
      <c r="A353">
        <v>722</v>
      </c>
      <c r="B353" s="36" t="s">
        <v>691</v>
      </c>
      <c r="C353">
        <v>6871</v>
      </c>
      <c r="D353">
        <v>6.4411764705882355</v>
      </c>
      <c r="E353">
        <v>0.47058823529411764</v>
      </c>
      <c r="F353">
        <v>84</v>
      </c>
      <c r="G353">
        <v>19</v>
      </c>
      <c r="H353">
        <v>503</v>
      </c>
      <c r="I353">
        <v>7.3206229078736723E-2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39328</v>
      </c>
      <c r="AM353" s="34">
        <v>42154</v>
      </c>
      <c r="AN353">
        <v>5</v>
      </c>
      <c r="AO353">
        <f t="shared" si="5"/>
        <v>0</v>
      </c>
      <c r="AP353">
        <v>1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</v>
      </c>
      <c r="AY353">
        <v>0</v>
      </c>
      <c r="AZ353">
        <v>0</v>
      </c>
      <c r="BA353">
        <v>0</v>
      </c>
    </row>
    <row r="354" spans="1:53" x14ac:dyDescent="0.25">
      <c r="A354">
        <v>723</v>
      </c>
      <c r="B354" s="36" t="s">
        <v>691</v>
      </c>
      <c r="C354">
        <v>6871</v>
      </c>
      <c r="D354">
        <v>6.4285714285714288</v>
      </c>
      <c r="E354">
        <v>0.45714285714285713</v>
      </c>
      <c r="F354">
        <v>77</v>
      </c>
      <c r="G354">
        <v>18</v>
      </c>
      <c r="H354">
        <v>477</v>
      </c>
      <c r="I354">
        <v>6.9422209285402423E-2</v>
      </c>
      <c r="J354">
        <v>3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39328</v>
      </c>
      <c r="AM354" s="34">
        <v>42154</v>
      </c>
      <c r="AN354">
        <v>5</v>
      </c>
      <c r="AO354">
        <f t="shared" si="5"/>
        <v>0</v>
      </c>
      <c r="AP354">
        <v>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1</v>
      </c>
      <c r="AW354">
        <v>0</v>
      </c>
      <c r="AX354">
        <v>0</v>
      </c>
      <c r="AY354">
        <v>0</v>
      </c>
      <c r="AZ354">
        <v>0</v>
      </c>
      <c r="BA354">
        <v>0</v>
      </c>
    </row>
    <row r="355" spans="1:53" x14ac:dyDescent="0.25">
      <c r="A355">
        <v>724</v>
      </c>
      <c r="B355" s="36" t="s">
        <v>691</v>
      </c>
      <c r="C355">
        <v>6871</v>
      </c>
      <c r="D355">
        <v>6.4444444444444446</v>
      </c>
      <c r="E355">
        <v>0.47222222222222221</v>
      </c>
      <c r="F355">
        <v>77</v>
      </c>
      <c r="G355">
        <v>10</v>
      </c>
      <c r="H355">
        <v>477</v>
      </c>
      <c r="I355">
        <v>6.9422209285402423E-2</v>
      </c>
      <c r="J355">
        <v>3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39328</v>
      </c>
      <c r="AM355" s="34">
        <v>42154</v>
      </c>
      <c r="AN355">
        <v>5</v>
      </c>
      <c r="AO355">
        <f t="shared" si="5"/>
        <v>0</v>
      </c>
      <c r="AP355">
        <v>1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1</v>
      </c>
      <c r="AW355">
        <v>0</v>
      </c>
      <c r="AX355">
        <v>0</v>
      </c>
      <c r="AY355">
        <v>0</v>
      </c>
      <c r="AZ355">
        <v>0</v>
      </c>
      <c r="BA355">
        <v>0</v>
      </c>
    </row>
    <row r="356" spans="1:53" x14ac:dyDescent="0.25">
      <c r="A356">
        <v>725</v>
      </c>
      <c r="B356" s="36" t="s">
        <v>691</v>
      </c>
      <c r="C356">
        <v>6871</v>
      </c>
      <c r="D356">
        <v>6.4054054054054053</v>
      </c>
      <c r="E356">
        <v>0.48648648648648651</v>
      </c>
      <c r="F356">
        <v>81</v>
      </c>
      <c r="G356">
        <v>14</v>
      </c>
      <c r="H356">
        <v>561</v>
      </c>
      <c r="I356">
        <v>8.1647504002328633E-2</v>
      </c>
      <c r="J356">
        <v>4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1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39328</v>
      </c>
      <c r="AM356" s="34">
        <v>42154</v>
      </c>
      <c r="AN356">
        <v>5</v>
      </c>
      <c r="AO356">
        <f t="shared" si="5"/>
        <v>0</v>
      </c>
      <c r="AP356">
        <v>1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1</v>
      </c>
      <c r="AW356">
        <v>0</v>
      </c>
      <c r="AX356">
        <v>0</v>
      </c>
      <c r="AY356">
        <v>0</v>
      </c>
      <c r="AZ356">
        <v>0</v>
      </c>
      <c r="BA356">
        <v>0</v>
      </c>
    </row>
    <row r="357" spans="1:53" x14ac:dyDescent="0.25">
      <c r="A357">
        <v>726</v>
      </c>
      <c r="B357" s="36" t="s">
        <v>691</v>
      </c>
      <c r="C357">
        <v>6871</v>
      </c>
      <c r="D357">
        <v>6.3947368421052628</v>
      </c>
      <c r="E357">
        <v>0.47368421052631576</v>
      </c>
      <c r="F357">
        <v>81</v>
      </c>
      <c r="G357">
        <v>14</v>
      </c>
      <c r="H357">
        <v>561</v>
      </c>
      <c r="I357">
        <v>8.1647504002328633E-2</v>
      </c>
      <c r="J357">
        <v>4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39328</v>
      </c>
      <c r="AM357" s="34">
        <v>42154</v>
      </c>
      <c r="AN357">
        <v>5</v>
      </c>
      <c r="AO357">
        <f t="shared" si="5"/>
        <v>0</v>
      </c>
      <c r="AP357">
        <v>1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</v>
      </c>
      <c r="AW357">
        <v>0</v>
      </c>
      <c r="AX357">
        <v>0</v>
      </c>
      <c r="AY357">
        <v>0</v>
      </c>
      <c r="AZ357">
        <v>0</v>
      </c>
      <c r="BA357">
        <v>0</v>
      </c>
    </row>
    <row r="358" spans="1:53" x14ac:dyDescent="0.25">
      <c r="A358">
        <v>727</v>
      </c>
      <c r="B358" s="36" t="s">
        <v>691</v>
      </c>
      <c r="C358">
        <v>6871</v>
      </c>
      <c r="D358">
        <v>6.2564102564102564</v>
      </c>
      <c r="E358">
        <v>0.48717948717948717</v>
      </c>
      <c r="F358">
        <v>77</v>
      </c>
      <c r="G358">
        <v>19</v>
      </c>
      <c r="H358">
        <v>1745</v>
      </c>
      <c r="I358">
        <v>0.25396594382186</v>
      </c>
      <c r="J358">
        <v>5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39328</v>
      </c>
      <c r="AM358" s="34">
        <v>42154</v>
      </c>
      <c r="AN358">
        <v>5</v>
      </c>
      <c r="AO358">
        <f t="shared" si="5"/>
        <v>0</v>
      </c>
      <c r="AP358">
        <v>1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1</v>
      </c>
      <c r="AW358">
        <v>0</v>
      </c>
      <c r="AX358">
        <v>0</v>
      </c>
      <c r="AY358">
        <v>0</v>
      </c>
      <c r="AZ358">
        <v>0</v>
      </c>
      <c r="BA358">
        <v>0</v>
      </c>
    </row>
    <row r="359" spans="1:53" x14ac:dyDescent="0.25">
      <c r="A359">
        <v>729</v>
      </c>
      <c r="B359" s="36" t="s">
        <v>691</v>
      </c>
      <c r="C359">
        <v>6871</v>
      </c>
      <c r="D359">
        <v>6.1463414634146343</v>
      </c>
      <c r="E359">
        <v>0.48780487804878048</v>
      </c>
      <c r="F359">
        <v>78</v>
      </c>
      <c r="G359">
        <v>16</v>
      </c>
      <c r="H359">
        <v>1341</v>
      </c>
      <c r="I359">
        <v>0.19516809780235775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39328</v>
      </c>
      <c r="AM359" s="34">
        <v>42154</v>
      </c>
      <c r="AN359">
        <v>5</v>
      </c>
      <c r="AO359">
        <f t="shared" si="5"/>
        <v>0</v>
      </c>
      <c r="AP359">
        <v>1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1</v>
      </c>
      <c r="AW359">
        <v>0</v>
      </c>
      <c r="AX359">
        <v>0</v>
      </c>
      <c r="AY359">
        <v>0</v>
      </c>
      <c r="AZ359">
        <v>0</v>
      </c>
      <c r="BA359">
        <v>0</v>
      </c>
    </row>
    <row r="360" spans="1:53" x14ac:dyDescent="0.25">
      <c r="A360">
        <v>738</v>
      </c>
      <c r="B360" s="36" t="s">
        <v>691</v>
      </c>
      <c r="C360">
        <v>6871</v>
      </c>
      <c r="D360">
        <v>6.9</v>
      </c>
      <c r="E360">
        <v>0.52</v>
      </c>
      <c r="F360">
        <v>82</v>
      </c>
      <c r="G360">
        <v>13</v>
      </c>
      <c r="H360">
        <v>660</v>
      </c>
      <c r="I360">
        <v>9.6055887061563094E-2</v>
      </c>
      <c r="J360">
        <v>4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39328</v>
      </c>
      <c r="AM360" s="34">
        <v>42154</v>
      </c>
      <c r="AN360">
        <v>6</v>
      </c>
      <c r="AO360">
        <f t="shared" si="5"/>
        <v>0</v>
      </c>
      <c r="AP360">
        <v>0</v>
      </c>
      <c r="AQ360">
        <v>1</v>
      </c>
      <c r="AR360">
        <v>0</v>
      </c>
      <c r="AS360">
        <v>0</v>
      </c>
      <c r="AT360">
        <v>0</v>
      </c>
      <c r="AU360">
        <v>0</v>
      </c>
      <c r="AV360">
        <v>1</v>
      </c>
      <c r="AW360">
        <v>0</v>
      </c>
      <c r="AX360">
        <v>0</v>
      </c>
      <c r="AY360">
        <v>0</v>
      </c>
      <c r="AZ360">
        <v>0</v>
      </c>
      <c r="BA360">
        <v>0</v>
      </c>
    </row>
    <row r="361" spans="1:53" x14ac:dyDescent="0.25">
      <c r="A361">
        <v>739</v>
      </c>
      <c r="B361" s="36" t="s">
        <v>691</v>
      </c>
      <c r="C361">
        <v>6871</v>
      </c>
      <c r="D361">
        <v>7</v>
      </c>
      <c r="E361">
        <v>0.50980392156862742</v>
      </c>
      <c r="F361">
        <v>82</v>
      </c>
      <c r="G361">
        <v>12</v>
      </c>
      <c r="H361">
        <v>417</v>
      </c>
      <c r="I361">
        <v>6.0689855916169405E-2</v>
      </c>
      <c r="J361">
        <v>5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39328</v>
      </c>
      <c r="AM361" s="34">
        <v>42154</v>
      </c>
      <c r="AN361">
        <v>6</v>
      </c>
      <c r="AO361">
        <f t="shared" si="5"/>
        <v>0</v>
      </c>
      <c r="AP361">
        <v>0</v>
      </c>
      <c r="AQ361">
        <v>1</v>
      </c>
      <c r="AR361">
        <v>0</v>
      </c>
      <c r="AS361">
        <v>0</v>
      </c>
      <c r="AT361">
        <v>0</v>
      </c>
      <c r="AU361">
        <v>0</v>
      </c>
      <c r="AV361">
        <v>1</v>
      </c>
      <c r="AW361">
        <v>0</v>
      </c>
      <c r="AX361">
        <v>0</v>
      </c>
      <c r="AY361">
        <v>0</v>
      </c>
      <c r="AZ361">
        <v>0</v>
      </c>
      <c r="BA361">
        <v>0</v>
      </c>
    </row>
    <row r="362" spans="1:53" x14ac:dyDescent="0.25">
      <c r="A362">
        <v>740</v>
      </c>
      <c r="B362" s="36" t="s">
        <v>691</v>
      </c>
      <c r="C362">
        <v>6871</v>
      </c>
      <c r="D362">
        <v>6.9230769230769234</v>
      </c>
      <c r="E362">
        <v>0.5</v>
      </c>
      <c r="F362">
        <v>73</v>
      </c>
      <c r="G362">
        <v>4</v>
      </c>
      <c r="H362">
        <v>1052</v>
      </c>
      <c r="I362">
        <v>0.15310726240721875</v>
      </c>
      <c r="J362">
        <v>6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39328</v>
      </c>
      <c r="AM362" s="34">
        <v>42154</v>
      </c>
      <c r="AN362">
        <v>6</v>
      </c>
      <c r="AO362">
        <f t="shared" si="5"/>
        <v>0</v>
      </c>
      <c r="AP362">
        <v>0</v>
      </c>
      <c r="AQ362">
        <v>1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1</v>
      </c>
    </row>
    <row r="363" spans="1:53" x14ac:dyDescent="0.25">
      <c r="A363">
        <v>741</v>
      </c>
      <c r="B363" s="36" t="s">
        <v>691</v>
      </c>
      <c r="C363">
        <v>6871</v>
      </c>
      <c r="D363">
        <v>6.867924528301887</v>
      </c>
      <c r="E363">
        <v>0.50943396226415094</v>
      </c>
      <c r="F363">
        <v>83</v>
      </c>
      <c r="G363">
        <v>5</v>
      </c>
      <c r="H363">
        <v>414</v>
      </c>
      <c r="I363">
        <v>6.0253238247707758E-2</v>
      </c>
      <c r="J363">
        <v>2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39328</v>
      </c>
      <c r="AM363" s="34">
        <v>42154</v>
      </c>
      <c r="AN363">
        <v>6</v>
      </c>
      <c r="AO363">
        <f t="shared" si="5"/>
        <v>0</v>
      </c>
      <c r="AP363">
        <v>0</v>
      </c>
      <c r="AQ363">
        <v>1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0</v>
      </c>
      <c r="AY363">
        <v>0</v>
      </c>
      <c r="AZ363">
        <v>0</v>
      </c>
      <c r="BA363">
        <v>0</v>
      </c>
    </row>
    <row r="364" spans="1:53" x14ac:dyDescent="0.25">
      <c r="A364">
        <v>742</v>
      </c>
      <c r="B364" s="36" t="s">
        <v>691</v>
      </c>
      <c r="C364">
        <v>6871</v>
      </c>
      <c r="D364">
        <v>6.8148148148148149</v>
      </c>
      <c r="E364">
        <v>0.5</v>
      </c>
      <c r="F364">
        <v>83</v>
      </c>
      <c r="G364">
        <v>5</v>
      </c>
      <c r="H364">
        <v>414</v>
      </c>
      <c r="I364">
        <v>6.0253238247707758E-2</v>
      </c>
      <c r="J364">
        <v>2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39328</v>
      </c>
      <c r="AM364" s="34">
        <v>42154</v>
      </c>
      <c r="AN364">
        <v>6</v>
      </c>
      <c r="AO364">
        <f t="shared" si="5"/>
        <v>0</v>
      </c>
      <c r="AP364">
        <v>0</v>
      </c>
      <c r="AQ364">
        <v>1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0</v>
      </c>
      <c r="AX364">
        <v>0</v>
      </c>
      <c r="AY364">
        <v>0</v>
      </c>
      <c r="AZ364">
        <v>0</v>
      </c>
      <c r="BA364">
        <v>0</v>
      </c>
    </row>
    <row r="365" spans="1:53" x14ac:dyDescent="0.25">
      <c r="A365">
        <v>743</v>
      </c>
      <c r="B365" s="36" t="s">
        <v>691</v>
      </c>
      <c r="C365">
        <v>6871</v>
      </c>
      <c r="D365">
        <v>6.9090909090909092</v>
      </c>
      <c r="E365">
        <v>0.50909090909090904</v>
      </c>
      <c r="F365">
        <v>85</v>
      </c>
      <c r="G365">
        <v>3</v>
      </c>
      <c r="H365">
        <v>688</v>
      </c>
      <c r="I365">
        <v>0.10013098530053849</v>
      </c>
      <c r="J365">
        <v>3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39328</v>
      </c>
      <c r="AM365" s="34">
        <v>42154</v>
      </c>
      <c r="AN365">
        <v>6</v>
      </c>
      <c r="AO365">
        <f t="shared" si="5"/>
        <v>0</v>
      </c>
      <c r="AP365">
        <v>0</v>
      </c>
      <c r="AQ365">
        <v>1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1</v>
      </c>
      <c r="AY365">
        <v>0</v>
      </c>
      <c r="AZ365">
        <v>0</v>
      </c>
      <c r="BA365">
        <v>0</v>
      </c>
    </row>
    <row r="366" spans="1:53" x14ac:dyDescent="0.25">
      <c r="A366">
        <v>744</v>
      </c>
      <c r="B366" s="36" t="s">
        <v>691</v>
      </c>
      <c r="C366">
        <v>6871</v>
      </c>
      <c r="D366">
        <v>6.8214285714285712</v>
      </c>
      <c r="E366">
        <v>0.5</v>
      </c>
      <c r="F366">
        <v>84</v>
      </c>
      <c r="G366">
        <v>3</v>
      </c>
      <c r="H366">
        <v>644</v>
      </c>
      <c r="I366">
        <v>9.372725949643429E-2</v>
      </c>
      <c r="J366">
        <v>4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39328</v>
      </c>
      <c r="AM366" s="34">
        <v>42154</v>
      </c>
      <c r="AN366">
        <v>6</v>
      </c>
      <c r="AO366">
        <f t="shared" si="5"/>
        <v>0</v>
      </c>
      <c r="AP366">
        <v>0</v>
      </c>
      <c r="AQ366">
        <v>1</v>
      </c>
      <c r="AR366">
        <v>0</v>
      </c>
      <c r="AS366">
        <v>0</v>
      </c>
      <c r="AT366">
        <v>0</v>
      </c>
      <c r="AU366">
        <v>1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</row>
    <row r="367" spans="1:53" x14ac:dyDescent="0.25">
      <c r="A367">
        <v>749</v>
      </c>
      <c r="B367" s="36" t="s">
        <v>691</v>
      </c>
      <c r="C367">
        <v>6871</v>
      </c>
      <c r="D367">
        <v>6.7377049180327866</v>
      </c>
      <c r="E367">
        <v>0.49180327868852458</v>
      </c>
      <c r="F367">
        <v>85</v>
      </c>
      <c r="G367">
        <v>3</v>
      </c>
      <c r="H367">
        <v>458</v>
      </c>
      <c r="I367">
        <v>6.6656964051811957E-2</v>
      </c>
      <c r="J367">
        <v>2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39328</v>
      </c>
      <c r="AM367" s="34">
        <v>42154</v>
      </c>
      <c r="AN367">
        <v>6</v>
      </c>
      <c r="AO367">
        <f t="shared" si="5"/>
        <v>0</v>
      </c>
      <c r="AP367">
        <v>0</v>
      </c>
      <c r="AQ367">
        <v>1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1</v>
      </c>
      <c r="AY367">
        <v>0</v>
      </c>
      <c r="AZ367">
        <v>0</v>
      </c>
      <c r="BA367">
        <v>0</v>
      </c>
    </row>
    <row r="368" spans="1:53" x14ac:dyDescent="0.25">
      <c r="A368">
        <v>750</v>
      </c>
      <c r="B368" s="36" t="s">
        <v>691</v>
      </c>
      <c r="C368">
        <v>6871</v>
      </c>
      <c r="D368">
        <v>6.725806451612903</v>
      </c>
      <c r="E368">
        <v>0.5</v>
      </c>
      <c r="F368">
        <v>82</v>
      </c>
      <c r="G368">
        <v>4</v>
      </c>
      <c r="H368">
        <v>710</v>
      </c>
      <c r="I368">
        <v>0.1033328482025906</v>
      </c>
      <c r="J368">
        <v>3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39328</v>
      </c>
      <c r="AM368" s="34">
        <v>42154</v>
      </c>
      <c r="AN368">
        <v>6</v>
      </c>
      <c r="AO368">
        <f t="shared" si="5"/>
        <v>0</v>
      </c>
      <c r="AP368">
        <v>0</v>
      </c>
      <c r="AQ368">
        <v>1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0</v>
      </c>
      <c r="AY368">
        <v>0</v>
      </c>
      <c r="AZ368">
        <v>0</v>
      </c>
      <c r="BA368">
        <v>0</v>
      </c>
    </row>
    <row r="369" spans="1:53" x14ac:dyDescent="0.25">
      <c r="A369">
        <v>751</v>
      </c>
      <c r="B369" s="36" t="s">
        <v>691</v>
      </c>
      <c r="C369">
        <v>6871</v>
      </c>
      <c r="D369">
        <v>6.7936507936507935</v>
      </c>
      <c r="E369">
        <v>0.50793650793650791</v>
      </c>
      <c r="F369">
        <v>87</v>
      </c>
      <c r="G369">
        <v>3</v>
      </c>
      <c r="H369">
        <v>716</v>
      </c>
      <c r="I369">
        <v>0.1042060835395139</v>
      </c>
      <c r="J369">
        <v>4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39328</v>
      </c>
      <c r="AM369" s="34">
        <v>42154</v>
      </c>
      <c r="AN369">
        <v>6</v>
      </c>
      <c r="AO369">
        <f t="shared" si="5"/>
        <v>0</v>
      </c>
      <c r="AP369">
        <v>0</v>
      </c>
      <c r="AQ369">
        <v>1</v>
      </c>
      <c r="AR369">
        <v>0</v>
      </c>
      <c r="AS369">
        <v>0</v>
      </c>
      <c r="AT369">
        <v>0</v>
      </c>
      <c r="AU369">
        <v>0</v>
      </c>
      <c r="AV369">
        <v>1</v>
      </c>
      <c r="AW369">
        <v>0</v>
      </c>
      <c r="AX369">
        <v>0</v>
      </c>
      <c r="AY369">
        <v>0</v>
      </c>
      <c r="AZ369">
        <v>0</v>
      </c>
      <c r="BA369">
        <v>0</v>
      </c>
    </row>
    <row r="370" spans="1:53" x14ac:dyDescent="0.25">
      <c r="A370">
        <v>752</v>
      </c>
      <c r="B370" s="36" t="s">
        <v>691</v>
      </c>
      <c r="C370">
        <v>6871</v>
      </c>
      <c r="D370">
        <v>6.71875</v>
      </c>
      <c r="E370">
        <v>0.515625</v>
      </c>
      <c r="F370">
        <v>91</v>
      </c>
      <c r="G370">
        <v>5</v>
      </c>
      <c r="H370">
        <v>2739</v>
      </c>
      <c r="I370">
        <v>0.39863193130548685</v>
      </c>
      <c r="J370">
        <v>5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39328</v>
      </c>
      <c r="AM370" s="34">
        <v>42154</v>
      </c>
      <c r="AN370">
        <v>6</v>
      </c>
      <c r="AO370">
        <f t="shared" si="5"/>
        <v>0</v>
      </c>
      <c r="AP370">
        <v>0</v>
      </c>
      <c r="AQ370">
        <v>1</v>
      </c>
      <c r="AR370">
        <v>0</v>
      </c>
      <c r="AS370">
        <v>0</v>
      </c>
      <c r="AT370">
        <v>0</v>
      </c>
      <c r="AU370">
        <v>0</v>
      </c>
      <c r="AV370">
        <v>1</v>
      </c>
      <c r="AW370">
        <v>0</v>
      </c>
      <c r="AX370">
        <v>0</v>
      </c>
      <c r="AY370">
        <v>0</v>
      </c>
      <c r="AZ370">
        <v>0</v>
      </c>
      <c r="BA370">
        <v>0</v>
      </c>
    </row>
    <row r="371" spans="1:53" x14ac:dyDescent="0.25">
      <c r="A371">
        <v>756</v>
      </c>
      <c r="B371" s="36" t="s">
        <v>691</v>
      </c>
      <c r="C371">
        <v>6871</v>
      </c>
      <c r="D371">
        <v>7.0294117647058822</v>
      </c>
      <c r="E371">
        <v>0.5</v>
      </c>
      <c r="F371">
        <v>79</v>
      </c>
      <c r="G371">
        <v>2</v>
      </c>
      <c r="H371">
        <v>588</v>
      </c>
      <c r="I371">
        <v>8.5577063018483487E-2</v>
      </c>
      <c r="J371">
        <v>5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39328</v>
      </c>
      <c r="AM371" s="34">
        <v>42154</v>
      </c>
      <c r="AN371">
        <v>6</v>
      </c>
      <c r="AO371">
        <f t="shared" si="5"/>
        <v>0</v>
      </c>
      <c r="AP371">
        <v>0</v>
      </c>
      <c r="AQ371">
        <v>1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1</v>
      </c>
      <c r="AY371">
        <v>0</v>
      </c>
      <c r="AZ371">
        <v>0</v>
      </c>
      <c r="BA371">
        <v>0</v>
      </c>
    </row>
    <row r="372" spans="1:53" x14ac:dyDescent="0.25">
      <c r="A372">
        <v>757</v>
      </c>
      <c r="B372" s="36" t="s">
        <v>691</v>
      </c>
      <c r="C372">
        <v>6871</v>
      </c>
      <c r="D372">
        <v>7.0434782608695654</v>
      </c>
      <c r="E372">
        <v>0.49275362318840582</v>
      </c>
      <c r="F372">
        <v>80</v>
      </c>
      <c r="G372">
        <v>11</v>
      </c>
      <c r="H372">
        <v>691</v>
      </c>
      <c r="I372">
        <v>0.10056760296900015</v>
      </c>
      <c r="J372">
        <v>6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39328</v>
      </c>
      <c r="AM372" s="34">
        <v>42154</v>
      </c>
      <c r="AN372">
        <v>6</v>
      </c>
      <c r="AO372">
        <f t="shared" si="5"/>
        <v>0</v>
      </c>
      <c r="AP372">
        <v>0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0</v>
      </c>
      <c r="AX372">
        <v>0</v>
      </c>
      <c r="AY372">
        <v>0</v>
      </c>
      <c r="AZ372">
        <v>0</v>
      </c>
      <c r="BA372">
        <v>0</v>
      </c>
    </row>
    <row r="373" spans="1:53" x14ac:dyDescent="0.25">
      <c r="A373">
        <v>758</v>
      </c>
      <c r="B373" s="36" t="s">
        <v>691</v>
      </c>
      <c r="C373">
        <v>6871</v>
      </c>
      <c r="D373">
        <v>7.1</v>
      </c>
      <c r="E373">
        <v>0.48571428571428571</v>
      </c>
      <c r="F373">
        <v>89</v>
      </c>
      <c r="G373">
        <v>6</v>
      </c>
      <c r="H373">
        <v>1184</v>
      </c>
      <c r="I373">
        <v>0.17231843981953138</v>
      </c>
      <c r="J373">
        <v>7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1</v>
      </c>
      <c r="AL373">
        <v>39328</v>
      </c>
      <c r="AM373" s="34">
        <v>42154</v>
      </c>
      <c r="AN373">
        <v>6</v>
      </c>
      <c r="AO373">
        <f t="shared" si="5"/>
        <v>0</v>
      </c>
      <c r="AP373">
        <v>0</v>
      </c>
      <c r="AQ373">
        <v>1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0</v>
      </c>
      <c r="AX373">
        <v>0</v>
      </c>
      <c r="AY373">
        <v>0</v>
      </c>
      <c r="AZ373">
        <v>0</v>
      </c>
      <c r="BA373">
        <v>0</v>
      </c>
    </row>
    <row r="374" spans="1:53" x14ac:dyDescent="0.25">
      <c r="A374">
        <v>759</v>
      </c>
      <c r="B374" s="36" t="s">
        <v>691</v>
      </c>
      <c r="C374">
        <v>6871</v>
      </c>
      <c r="D374">
        <v>7.126760563380282</v>
      </c>
      <c r="E374">
        <v>0.47887323943661969</v>
      </c>
      <c r="F374">
        <v>92</v>
      </c>
      <c r="G374">
        <v>5</v>
      </c>
      <c r="H374">
        <v>611</v>
      </c>
      <c r="I374">
        <v>8.8924465143356141E-2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39328</v>
      </c>
      <c r="AM374" s="34">
        <v>42154</v>
      </c>
      <c r="AN374">
        <v>6</v>
      </c>
      <c r="AO374">
        <f t="shared" si="5"/>
        <v>0</v>
      </c>
      <c r="AP374">
        <v>0</v>
      </c>
      <c r="AQ374">
        <v>1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0</v>
      </c>
      <c r="AX374">
        <v>0</v>
      </c>
      <c r="AY374">
        <v>0</v>
      </c>
      <c r="AZ374">
        <v>0</v>
      </c>
      <c r="BA374">
        <v>0</v>
      </c>
    </row>
    <row r="375" spans="1:53" x14ac:dyDescent="0.25">
      <c r="A375">
        <v>764</v>
      </c>
      <c r="B375" s="36" t="s">
        <v>691</v>
      </c>
      <c r="C375">
        <v>6871</v>
      </c>
      <c r="D375">
        <v>7.0394736842105265</v>
      </c>
      <c r="E375">
        <v>0.48684210526315791</v>
      </c>
      <c r="F375">
        <v>90</v>
      </c>
      <c r="G375">
        <v>8</v>
      </c>
      <c r="H375">
        <v>4926</v>
      </c>
      <c r="I375">
        <v>0.71692621161403003</v>
      </c>
      <c r="J375">
        <v>6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39328</v>
      </c>
      <c r="AM375" s="34">
        <v>42154</v>
      </c>
      <c r="AN375">
        <v>7</v>
      </c>
      <c r="AO375">
        <f t="shared" si="5"/>
        <v>0</v>
      </c>
      <c r="AP375">
        <v>0</v>
      </c>
      <c r="AQ375">
        <v>0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1</v>
      </c>
      <c r="AY375">
        <v>0</v>
      </c>
      <c r="AZ375">
        <v>0</v>
      </c>
      <c r="BA375">
        <v>0</v>
      </c>
    </row>
    <row r="376" spans="1:53" x14ac:dyDescent="0.25">
      <c r="A376">
        <v>769</v>
      </c>
      <c r="B376" s="36" t="s">
        <v>691</v>
      </c>
      <c r="C376">
        <v>6871</v>
      </c>
      <c r="D376">
        <v>7.2345679012345681</v>
      </c>
      <c r="E376">
        <v>0.48148148148148145</v>
      </c>
      <c r="F376">
        <v>76</v>
      </c>
      <c r="G376">
        <v>3</v>
      </c>
      <c r="H376">
        <v>563</v>
      </c>
      <c r="I376">
        <v>8.1938582447969727E-2</v>
      </c>
      <c r="J376">
        <v>4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39328</v>
      </c>
      <c r="AM376" s="34">
        <v>42154</v>
      </c>
      <c r="AN376">
        <v>7</v>
      </c>
      <c r="AO376">
        <f t="shared" si="5"/>
        <v>0</v>
      </c>
      <c r="AP376">
        <v>0</v>
      </c>
      <c r="AQ376">
        <v>0</v>
      </c>
      <c r="AR376">
        <v>1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1</v>
      </c>
    </row>
    <row r="377" spans="1:53" x14ac:dyDescent="0.25">
      <c r="A377">
        <v>770</v>
      </c>
      <c r="B377" s="36" t="s">
        <v>691</v>
      </c>
      <c r="C377">
        <v>6871</v>
      </c>
      <c r="D377">
        <v>7.2560975609756095</v>
      </c>
      <c r="E377">
        <v>0.48780487804878048</v>
      </c>
      <c r="F377">
        <v>86</v>
      </c>
      <c r="G377">
        <v>6</v>
      </c>
      <c r="H377">
        <v>1176</v>
      </c>
      <c r="I377">
        <v>0.17115412603696697</v>
      </c>
      <c r="J377">
        <v>6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1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39328</v>
      </c>
      <c r="AM377" s="34">
        <v>42154</v>
      </c>
      <c r="AN377">
        <v>7</v>
      </c>
      <c r="AO377">
        <f t="shared" si="5"/>
        <v>0</v>
      </c>
      <c r="AP377">
        <v>0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1</v>
      </c>
      <c r="AW377">
        <v>0</v>
      </c>
      <c r="AX377">
        <v>0</v>
      </c>
      <c r="AY377">
        <v>0</v>
      </c>
      <c r="AZ377">
        <v>0</v>
      </c>
      <c r="BA377">
        <v>0</v>
      </c>
    </row>
    <row r="378" spans="1:53" x14ac:dyDescent="0.25">
      <c r="A378">
        <v>771</v>
      </c>
      <c r="B378" s="36" t="s">
        <v>691</v>
      </c>
      <c r="C378">
        <v>6871</v>
      </c>
      <c r="D378">
        <v>7.2530120481927707</v>
      </c>
      <c r="E378">
        <v>0.48192771084337349</v>
      </c>
      <c r="F378">
        <v>82</v>
      </c>
      <c r="G378">
        <v>10</v>
      </c>
      <c r="H378">
        <v>1176</v>
      </c>
      <c r="I378">
        <v>0.17115412603696697</v>
      </c>
      <c r="J378">
        <v>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39328</v>
      </c>
      <c r="AM378" s="34">
        <v>42154</v>
      </c>
      <c r="AN378">
        <v>7</v>
      </c>
      <c r="AO378">
        <f t="shared" si="5"/>
        <v>0</v>
      </c>
      <c r="AP378">
        <v>0</v>
      </c>
      <c r="AQ378">
        <v>0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1</v>
      </c>
      <c r="AY378">
        <v>0</v>
      </c>
      <c r="AZ378">
        <v>0</v>
      </c>
      <c r="BA378">
        <v>0</v>
      </c>
    </row>
    <row r="379" spans="1:53" x14ac:dyDescent="0.25">
      <c r="A379">
        <v>772</v>
      </c>
      <c r="B379" s="36" t="s">
        <v>691</v>
      </c>
      <c r="C379">
        <v>6871</v>
      </c>
      <c r="D379">
        <v>7.3214285714285712</v>
      </c>
      <c r="E379">
        <v>0.47619047619047616</v>
      </c>
      <c r="F379">
        <v>80</v>
      </c>
      <c r="G379">
        <v>8</v>
      </c>
      <c r="H379">
        <v>1047</v>
      </c>
      <c r="I379">
        <v>0.152379566293116</v>
      </c>
      <c r="J379">
        <v>7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39328</v>
      </c>
      <c r="AM379" s="34">
        <v>42154</v>
      </c>
      <c r="AN379">
        <v>7</v>
      </c>
      <c r="AO379">
        <f t="shared" si="5"/>
        <v>0</v>
      </c>
      <c r="AP379">
        <v>0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1</v>
      </c>
      <c r="AW379">
        <v>0</v>
      </c>
      <c r="AX379">
        <v>0</v>
      </c>
      <c r="AY379">
        <v>0</v>
      </c>
      <c r="AZ379">
        <v>0</v>
      </c>
      <c r="BA379">
        <v>0</v>
      </c>
    </row>
    <row r="380" spans="1:53" x14ac:dyDescent="0.25">
      <c r="A380">
        <v>773</v>
      </c>
      <c r="B380" s="36" t="s">
        <v>691</v>
      </c>
      <c r="C380">
        <v>6871</v>
      </c>
      <c r="D380">
        <v>7.3529411764705879</v>
      </c>
      <c r="E380">
        <v>0.47058823529411764</v>
      </c>
      <c r="F380">
        <v>84</v>
      </c>
      <c r="G380">
        <v>6</v>
      </c>
      <c r="H380">
        <v>751</v>
      </c>
      <c r="I380">
        <v>0.10929995633823315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39328</v>
      </c>
      <c r="AM380" s="34">
        <v>42154</v>
      </c>
      <c r="AN380">
        <v>7</v>
      </c>
      <c r="AO380">
        <f t="shared" si="5"/>
        <v>0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1</v>
      </c>
      <c r="AY380">
        <v>0</v>
      </c>
      <c r="AZ380">
        <v>0</v>
      </c>
      <c r="BA380">
        <v>0</v>
      </c>
    </row>
    <row r="381" spans="1:53" x14ac:dyDescent="0.25">
      <c r="A381">
        <v>774</v>
      </c>
      <c r="B381" s="36" t="s">
        <v>691</v>
      </c>
      <c r="C381">
        <v>6871</v>
      </c>
      <c r="D381">
        <v>7.3372093023255811</v>
      </c>
      <c r="E381">
        <v>0.47674418604651164</v>
      </c>
      <c r="F381">
        <v>86</v>
      </c>
      <c r="G381">
        <v>5</v>
      </c>
      <c r="H381">
        <v>448</v>
      </c>
      <c r="I381">
        <v>6.5201571823606461E-2</v>
      </c>
      <c r="J381">
        <v>2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39328</v>
      </c>
      <c r="AM381" s="34">
        <v>42154</v>
      </c>
      <c r="AN381">
        <v>7</v>
      </c>
      <c r="AO381">
        <f t="shared" si="5"/>
        <v>0</v>
      </c>
      <c r="AP381">
        <v>0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1</v>
      </c>
      <c r="AY381">
        <v>0</v>
      </c>
      <c r="AZ381">
        <v>0</v>
      </c>
      <c r="BA381">
        <v>0</v>
      </c>
    </row>
    <row r="382" spans="1:53" x14ac:dyDescent="0.25">
      <c r="A382">
        <v>782</v>
      </c>
      <c r="B382" s="36" t="s">
        <v>691</v>
      </c>
      <c r="C382">
        <v>6871</v>
      </c>
      <c r="D382">
        <v>7.3723404255319149</v>
      </c>
      <c r="E382">
        <v>0.44680851063829785</v>
      </c>
      <c r="F382">
        <v>89</v>
      </c>
      <c r="G382">
        <v>4</v>
      </c>
      <c r="H382">
        <v>779</v>
      </c>
      <c r="I382">
        <v>0.11337505457720856</v>
      </c>
      <c r="J382">
        <v>4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39328</v>
      </c>
      <c r="AM382" s="34">
        <v>42154</v>
      </c>
      <c r="AN382">
        <v>7</v>
      </c>
      <c r="AO382">
        <f t="shared" si="5"/>
        <v>0</v>
      </c>
      <c r="AP382">
        <v>0</v>
      </c>
      <c r="AQ382">
        <v>0</v>
      </c>
      <c r="AR382">
        <v>1</v>
      </c>
      <c r="AS382">
        <v>0</v>
      </c>
      <c r="AT382">
        <v>0</v>
      </c>
      <c r="AU382">
        <v>1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</row>
    <row r="383" spans="1:53" x14ac:dyDescent="0.25">
      <c r="A383">
        <v>783</v>
      </c>
      <c r="B383" s="36" t="s">
        <v>691</v>
      </c>
      <c r="C383">
        <v>6871</v>
      </c>
      <c r="D383">
        <v>7.5052631578947366</v>
      </c>
      <c r="E383">
        <v>0.45263157894736844</v>
      </c>
      <c r="F383">
        <v>87</v>
      </c>
      <c r="G383">
        <v>7</v>
      </c>
      <c r="H383">
        <v>906</v>
      </c>
      <c r="I383">
        <v>0.13185853587541843</v>
      </c>
      <c r="J383">
        <v>5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39328</v>
      </c>
      <c r="AM383" s="34">
        <v>42154</v>
      </c>
      <c r="AN383">
        <v>7</v>
      </c>
      <c r="AO383">
        <f t="shared" si="5"/>
        <v>0</v>
      </c>
      <c r="AP383">
        <v>0</v>
      </c>
      <c r="AQ383">
        <v>0</v>
      </c>
      <c r="AR383">
        <v>1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1</v>
      </c>
      <c r="AY383">
        <v>0</v>
      </c>
      <c r="AZ383">
        <v>0</v>
      </c>
      <c r="BA383">
        <v>0</v>
      </c>
    </row>
    <row r="384" spans="1:53" x14ac:dyDescent="0.25">
      <c r="A384">
        <v>784</v>
      </c>
      <c r="B384" s="36" t="s">
        <v>691</v>
      </c>
      <c r="C384">
        <v>6871</v>
      </c>
      <c r="D384">
        <v>7.479166666666667</v>
      </c>
      <c r="E384">
        <v>0.45833333333333331</v>
      </c>
      <c r="F384">
        <v>77</v>
      </c>
      <c r="G384">
        <v>4</v>
      </c>
      <c r="H384">
        <v>436</v>
      </c>
      <c r="I384">
        <v>6.3455101149759857E-2</v>
      </c>
      <c r="J384">
        <v>6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39328</v>
      </c>
      <c r="AM384" s="34">
        <v>42154</v>
      </c>
      <c r="AN384">
        <v>7</v>
      </c>
      <c r="AO384">
        <f t="shared" si="5"/>
        <v>0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1</v>
      </c>
      <c r="AZ384">
        <v>0</v>
      </c>
      <c r="BA384">
        <v>0</v>
      </c>
    </row>
    <row r="385" spans="1:53" x14ac:dyDescent="0.25">
      <c r="A385">
        <v>785</v>
      </c>
      <c r="B385" s="36" t="s">
        <v>691</v>
      </c>
      <c r="C385">
        <v>6871</v>
      </c>
      <c r="D385">
        <v>7.4948453608247423</v>
      </c>
      <c r="E385">
        <v>0.46391752577319589</v>
      </c>
      <c r="F385">
        <v>76</v>
      </c>
      <c r="G385">
        <v>2</v>
      </c>
      <c r="H385">
        <v>1813</v>
      </c>
      <c r="I385">
        <v>0.26386261097365737</v>
      </c>
      <c r="J385">
        <v>7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1</v>
      </c>
      <c r="AL385">
        <v>39328</v>
      </c>
      <c r="AM385" s="34">
        <v>42154</v>
      </c>
      <c r="AN385">
        <v>7</v>
      </c>
      <c r="AO385">
        <f t="shared" si="5"/>
        <v>0</v>
      </c>
      <c r="AP385">
        <v>0</v>
      </c>
      <c r="AQ385">
        <v>0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1</v>
      </c>
    </row>
    <row r="386" spans="1:53" x14ac:dyDescent="0.25">
      <c r="A386">
        <v>786</v>
      </c>
      <c r="B386" s="36" t="s">
        <v>691</v>
      </c>
      <c r="C386">
        <v>6871</v>
      </c>
      <c r="D386">
        <v>7.4387755102040813</v>
      </c>
      <c r="E386">
        <v>0.46938775510204084</v>
      </c>
      <c r="F386">
        <v>88</v>
      </c>
      <c r="G386">
        <v>7</v>
      </c>
      <c r="H386">
        <v>540</v>
      </c>
      <c r="I386">
        <v>7.8591180323097073E-2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39328</v>
      </c>
      <c r="AM386" s="34">
        <v>42154</v>
      </c>
      <c r="AN386">
        <v>7</v>
      </c>
      <c r="AO386">
        <f t="shared" si="5"/>
        <v>0</v>
      </c>
      <c r="AP386">
        <v>0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1</v>
      </c>
      <c r="AY386">
        <v>0</v>
      </c>
      <c r="AZ386">
        <v>0</v>
      </c>
      <c r="BA386">
        <v>0</v>
      </c>
    </row>
    <row r="387" spans="1:53" x14ac:dyDescent="0.25">
      <c r="A387">
        <v>787</v>
      </c>
      <c r="B387" s="36" t="s">
        <v>691</v>
      </c>
      <c r="C387">
        <v>6871</v>
      </c>
      <c r="D387">
        <v>7.4141414141414144</v>
      </c>
      <c r="E387">
        <v>0.47474747474747475</v>
      </c>
      <c r="F387">
        <v>85</v>
      </c>
      <c r="G387">
        <v>1</v>
      </c>
      <c r="H387">
        <v>508</v>
      </c>
      <c r="I387">
        <v>7.3933925192839464E-2</v>
      </c>
      <c r="J387">
        <v>2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39328</v>
      </c>
      <c r="AM387" s="34">
        <v>42154</v>
      </c>
      <c r="AN387">
        <v>7</v>
      </c>
      <c r="AO387">
        <f t="shared" ref="AO387:AO450" si="6">+IF(AN387=4,1,0)</f>
        <v>0</v>
      </c>
      <c r="AP387">
        <v>0</v>
      </c>
      <c r="AQ387">
        <v>0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1</v>
      </c>
      <c r="AY387">
        <v>0</v>
      </c>
      <c r="AZ387">
        <v>0</v>
      </c>
      <c r="BA387">
        <v>0</v>
      </c>
    </row>
    <row r="388" spans="1:53" x14ac:dyDescent="0.25">
      <c r="A388">
        <v>788</v>
      </c>
      <c r="B388" s="36" t="s">
        <v>691</v>
      </c>
      <c r="C388">
        <v>6871</v>
      </c>
      <c r="D388">
        <v>7.39</v>
      </c>
      <c r="E388">
        <v>0.48</v>
      </c>
      <c r="F388">
        <v>85</v>
      </c>
      <c r="G388">
        <v>6</v>
      </c>
      <c r="H388">
        <v>631</v>
      </c>
      <c r="I388">
        <v>9.1835249599767133E-2</v>
      </c>
      <c r="J388">
        <v>3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39328</v>
      </c>
      <c r="AM388" s="34">
        <v>42154</v>
      </c>
      <c r="AN388">
        <v>7</v>
      </c>
      <c r="AO388">
        <f t="shared" si="6"/>
        <v>0</v>
      </c>
      <c r="AP388">
        <v>0</v>
      </c>
      <c r="AQ388">
        <v>0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1</v>
      </c>
      <c r="AY388">
        <v>0</v>
      </c>
      <c r="AZ388">
        <v>0</v>
      </c>
      <c r="BA388">
        <v>0</v>
      </c>
    </row>
    <row r="389" spans="1:53" x14ac:dyDescent="0.25">
      <c r="A389">
        <v>789</v>
      </c>
      <c r="B389" s="36" t="s">
        <v>691</v>
      </c>
      <c r="C389">
        <v>6871</v>
      </c>
      <c r="D389">
        <v>7.3762376237623766</v>
      </c>
      <c r="E389">
        <v>0.47524752475247523</v>
      </c>
      <c r="F389">
        <v>86</v>
      </c>
      <c r="G389">
        <v>4</v>
      </c>
      <c r="H389">
        <v>1649</v>
      </c>
      <c r="I389">
        <v>0.23999417843108717</v>
      </c>
      <c r="J389">
        <v>4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39328</v>
      </c>
      <c r="AM389" s="34">
        <v>42154</v>
      </c>
      <c r="AN389">
        <v>7</v>
      </c>
      <c r="AO389">
        <f t="shared" si="6"/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1</v>
      </c>
      <c r="AY389">
        <v>0</v>
      </c>
      <c r="AZ389">
        <v>0</v>
      </c>
      <c r="BA389">
        <v>0</v>
      </c>
    </row>
    <row r="390" spans="1:53" x14ac:dyDescent="0.25">
      <c r="A390">
        <v>794</v>
      </c>
      <c r="B390" s="36" t="s">
        <v>691</v>
      </c>
      <c r="C390">
        <v>6871</v>
      </c>
      <c r="D390">
        <v>7.4528301886792452</v>
      </c>
      <c r="E390">
        <v>0.46226415094339623</v>
      </c>
      <c r="F390">
        <v>87</v>
      </c>
      <c r="G390">
        <v>3</v>
      </c>
      <c r="H390">
        <v>653</v>
      </c>
      <c r="I390">
        <v>9.5037112501819246E-2</v>
      </c>
      <c r="J390">
        <v>3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39328</v>
      </c>
      <c r="AM390" s="34">
        <v>42154</v>
      </c>
      <c r="AN390">
        <v>8</v>
      </c>
      <c r="AO390">
        <f t="shared" si="6"/>
        <v>0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0</v>
      </c>
      <c r="AV390">
        <v>0</v>
      </c>
      <c r="AW390">
        <v>0</v>
      </c>
      <c r="AX390">
        <v>1</v>
      </c>
      <c r="AY390">
        <v>0</v>
      </c>
      <c r="AZ390">
        <v>0</v>
      </c>
      <c r="BA390">
        <v>0</v>
      </c>
    </row>
    <row r="391" spans="1:53" x14ac:dyDescent="0.25">
      <c r="A391">
        <v>798</v>
      </c>
      <c r="B391" s="36" t="s">
        <v>691</v>
      </c>
      <c r="C391">
        <v>6871</v>
      </c>
      <c r="D391">
        <v>7.5363636363636362</v>
      </c>
      <c r="E391">
        <v>0.46363636363636362</v>
      </c>
      <c r="F391">
        <v>89</v>
      </c>
      <c r="G391">
        <v>4</v>
      </c>
      <c r="H391">
        <v>1306</v>
      </c>
      <c r="I391">
        <v>0.19007422500363849</v>
      </c>
      <c r="J391">
        <v>7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39328</v>
      </c>
      <c r="AM391" s="34">
        <v>42154</v>
      </c>
      <c r="AN391">
        <v>8</v>
      </c>
      <c r="AO391">
        <f t="shared" si="6"/>
        <v>0</v>
      </c>
      <c r="AP391">
        <v>0</v>
      </c>
      <c r="AQ391">
        <v>0</v>
      </c>
      <c r="AR391">
        <v>0</v>
      </c>
      <c r="AS391">
        <v>1</v>
      </c>
      <c r="AT391">
        <v>0</v>
      </c>
      <c r="AU391">
        <v>0</v>
      </c>
      <c r="AV391">
        <v>0</v>
      </c>
      <c r="AW391">
        <v>0</v>
      </c>
      <c r="AX391">
        <v>1</v>
      </c>
      <c r="AY391">
        <v>0</v>
      </c>
      <c r="AZ391">
        <v>0</v>
      </c>
      <c r="BA391">
        <v>0</v>
      </c>
    </row>
    <row r="392" spans="1:53" x14ac:dyDescent="0.25">
      <c r="A392">
        <v>799</v>
      </c>
      <c r="B392" s="36" t="s">
        <v>691</v>
      </c>
      <c r="C392">
        <v>6871</v>
      </c>
      <c r="D392">
        <v>7.5045045045045047</v>
      </c>
      <c r="E392">
        <v>0.46846846846846846</v>
      </c>
      <c r="F392">
        <v>90</v>
      </c>
      <c r="G392">
        <v>13</v>
      </c>
      <c r="H392">
        <v>739</v>
      </c>
      <c r="I392">
        <v>0.10755348566438655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39328</v>
      </c>
      <c r="AM392" s="34">
        <v>42154</v>
      </c>
      <c r="AN392">
        <v>8</v>
      </c>
      <c r="AO392">
        <f t="shared" si="6"/>
        <v>0</v>
      </c>
      <c r="AP392">
        <v>0</v>
      </c>
      <c r="AQ392">
        <v>0</v>
      </c>
      <c r="AR392">
        <v>0</v>
      </c>
      <c r="AS392">
        <v>1</v>
      </c>
      <c r="AT392">
        <v>0</v>
      </c>
      <c r="AU392">
        <v>1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</row>
    <row r="393" spans="1:53" x14ac:dyDescent="0.25">
      <c r="A393">
        <v>800</v>
      </c>
      <c r="B393" s="36" t="s">
        <v>691</v>
      </c>
      <c r="C393">
        <v>6871</v>
      </c>
      <c r="D393">
        <v>7.4821428571428568</v>
      </c>
      <c r="E393">
        <v>0.4732142857142857</v>
      </c>
      <c r="F393">
        <v>87</v>
      </c>
      <c r="G393">
        <v>5</v>
      </c>
      <c r="H393">
        <v>568</v>
      </c>
      <c r="I393">
        <v>8.2666278562072482E-2</v>
      </c>
      <c r="J393">
        <v>2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39328</v>
      </c>
      <c r="AM393" s="34">
        <v>42154</v>
      </c>
      <c r="AN393">
        <v>8</v>
      </c>
      <c r="AO393">
        <f t="shared" si="6"/>
        <v>0</v>
      </c>
      <c r="AP393">
        <v>0</v>
      </c>
      <c r="AQ393">
        <v>0</v>
      </c>
      <c r="AR393">
        <v>0</v>
      </c>
      <c r="AS393">
        <v>1</v>
      </c>
      <c r="AT393">
        <v>0</v>
      </c>
      <c r="AU393">
        <v>0</v>
      </c>
      <c r="AV393">
        <v>0</v>
      </c>
      <c r="AW393">
        <v>0</v>
      </c>
      <c r="AX393">
        <v>1</v>
      </c>
      <c r="AY393">
        <v>0</v>
      </c>
      <c r="AZ393">
        <v>0</v>
      </c>
      <c r="BA393">
        <v>0</v>
      </c>
    </row>
    <row r="394" spans="1:53" x14ac:dyDescent="0.25">
      <c r="A394">
        <v>801</v>
      </c>
      <c r="B394" s="36" t="s">
        <v>691</v>
      </c>
      <c r="C394">
        <v>6871</v>
      </c>
      <c r="D394">
        <v>7.4778761061946906</v>
      </c>
      <c r="E394">
        <v>0.47787610619469029</v>
      </c>
      <c r="F394">
        <v>88</v>
      </c>
      <c r="G394">
        <v>12</v>
      </c>
      <c r="H394">
        <v>1129</v>
      </c>
      <c r="I394">
        <v>0.1643137825644011</v>
      </c>
      <c r="J394">
        <v>3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39328</v>
      </c>
      <c r="AM394" s="34">
        <v>42154</v>
      </c>
      <c r="AN394">
        <v>8</v>
      </c>
      <c r="AO394">
        <f t="shared" si="6"/>
        <v>0</v>
      </c>
      <c r="AP394">
        <v>0</v>
      </c>
      <c r="AQ394">
        <v>0</v>
      </c>
      <c r="AR394">
        <v>0</v>
      </c>
      <c r="AS394">
        <v>1</v>
      </c>
      <c r="AT394">
        <v>0</v>
      </c>
      <c r="AU394">
        <v>0</v>
      </c>
      <c r="AV394">
        <v>0</v>
      </c>
      <c r="AW394">
        <v>0</v>
      </c>
      <c r="AX394">
        <v>1</v>
      </c>
      <c r="AY394">
        <v>0</v>
      </c>
      <c r="AZ394">
        <v>0</v>
      </c>
      <c r="BA394">
        <v>0</v>
      </c>
    </row>
    <row r="395" spans="1:53" x14ac:dyDescent="0.25">
      <c r="A395">
        <v>802</v>
      </c>
      <c r="B395" s="36" t="s">
        <v>691</v>
      </c>
      <c r="C395">
        <v>6871</v>
      </c>
      <c r="D395">
        <v>7.4649122807017543</v>
      </c>
      <c r="E395">
        <v>0.47368421052631576</v>
      </c>
      <c r="F395">
        <v>85</v>
      </c>
      <c r="G395">
        <v>4</v>
      </c>
      <c r="H395">
        <v>885</v>
      </c>
      <c r="I395">
        <v>0.12880221219618687</v>
      </c>
      <c r="J395">
        <v>4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39328</v>
      </c>
      <c r="AM395" s="34">
        <v>42154</v>
      </c>
      <c r="AN395">
        <v>8</v>
      </c>
      <c r="AO395">
        <f t="shared" si="6"/>
        <v>0</v>
      </c>
      <c r="AP395">
        <v>0</v>
      </c>
      <c r="AQ395">
        <v>0</v>
      </c>
      <c r="AR395">
        <v>0</v>
      </c>
      <c r="AS395">
        <v>1</v>
      </c>
      <c r="AT395">
        <v>0</v>
      </c>
      <c r="AU395">
        <v>0</v>
      </c>
      <c r="AV395">
        <v>1</v>
      </c>
      <c r="AW395">
        <v>0</v>
      </c>
      <c r="AX395">
        <v>0</v>
      </c>
      <c r="AY395">
        <v>0</v>
      </c>
      <c r="AZ395">
        <v>0</v>
      </c>
      <c r="BA395">
        <v>0</v>
      </c>
    </row>
    <row r="396" spans="1:53" x14ac:dyDescent="0.25">
      <c r="A396">
        <v>803</v>
      </c>
      <c r="B396" s="36" t="s">
        <v>691</v>
      </c>
      <c r="C396">
        <v>6871</v>
      </c>
      <c r="D396">
        <v>7.4695652173913043</v>
      </c>
      <c r="E396">
        <v>0.47826086956521741</v>
      </c>
      <c r="F396">
        <v>86</v>
      </c>
      <c r="G396">
        <v>1</v>
      </c>
      <c r="H396">
        <v>647</v>
      </c>
      <c r="I396">
        <v>9.4163877164895937E-2</v>
      </c>
      <c r="J396">
        <v>5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39328</v>
      </c>
      <c r="AM396" s="34">
        <v>42154</v>
      </c>
      <c r="AN396">
        <v>8</v>
      </c>
      <c r="AO396">
        <f t="shared" si="6"/>
        <v>0</v>
      </c>
      <c r="AP396">
        <v>0</v>
      </c>
      <c r="AQ396">
        <v>0</v>
      </c>
      <c r="AR396">
        <v>0</v>
      </c>
      <c r="AS396">
        <v>1</v>
      </c>
      <c r="AT396">
        <v>0</v>
      </c>
      <c r="AU396">
        <v>0</v>
      </c>
      <c r="AV396">
        <v>0</v>
      </c>
      <c r="AW396">
        <v>0</v>
      </c>
      <c r="AX396">
        <v>1</v>
      </c>
      <c r="AY396">
        <v>0</v>
      </c>
      <c r="AZ396">
        <v>0</v>
      </c>
      <c r="BA396">
        <v>0</v>
      </c>
    </row>
    <row r="397" spans="1:53" x14ac:dyDescent="0.25">
      <c r="A397">
        <v>811</v>
      </c>
      <c r="B397" s="36" t="s">
        <v>691</v>
      </c>
      <c r="C397">
        <v>6871</v>
      </c>
      <c r="D397">
        <v>7.6341463414634143</v>
      </c>
      <c r="E397">
        <v>0.47154471544715448</v>
      </c>
      <c r="F397">
        <v>86</v>
      </c>
      <c r="G397">
        <v>10</v>
      </c>
      <c r="H397">
        <v>1233</v>
      </c>
      <c r="I397">
        <v>0.17944986173773833</v>
      </c>
      <c r="J397">
        <v>6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39328</v>
      </c>
      <c r="AM397" s="34">
        <v>42154</v>
      </c>
      <c r="AN397">
        <v>8</v>
      </c>
      <c r="AO397">
        <f t="shared" si="6"/>
        <v>0</v>
      </c>
      <c r="AP397">
        <v>0</v>
      </c>
      <c r="AQ397">
        <v>0</v>
      </c>
      <c r="AR397">
        <v>0</v>
      </c>
      <c r="AS397">
        <v>1</v>
      </c>
      <c r="AT397">
        <v>0</v>
      </c>
      <c r="AU397">
        <v>0</v>
      </c>
      <c r="AV397">
        <v>0</v>
      </c>
      <c r="AW397">
        <v>0</v>
      </c>
      <c r="AX397">
        <v>1</v>
      </c>
      <c r="AY397">
        <v>0</v>
      </c>
      <c r="AZ397">
        <v>0</v>
      </c>
      <c r="BA397">
        <v>0</v>
      </c>
    </row>
    <row r="398" spans="1:53" x14ac:dyDescent="0.25">
      <c r="A398">
        <v>812</v>
      </c>
      <c r="B398" s="36" t="s">
        <v>691</v>
      </c>
      <c r="C398">
        <v>6871</v>
      </c>
      <c r="D398">
        <v>7.604838709677419</v>
      </c>
      <c r="E398">
        <v>0.47580645161290325</v>
      </c>
      <c r="F398">
        <v>86</v>
      </c>
      <c r="G398">
        <v>9</v>
      </c>
      <c r="H398">
        <v>3226</v>
      </c>
      <c r="I398">
        <v>0.46950953281909474</v>
      </c>
      <c r="J398">
        <v>7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1</v>
      </c>
      <c r="AL398">
        <v>39328</v>
      </c>
      <c r="AM398" s="34">
        <v>42154</v>
      </c>
      <c r="AN398">
        <v>8</v>
      </c>
      <c r="AO398">
        <f t="shared" si="6"/>
        <v>0</v>
      </c>
      <c r="AP398">
        <v>0</v>
      </c>
      <c r="AQ398">
        <v>0</v>
      </c>
      <c r="AR398">
        <v>0</v>
      </c>
      <c r="AS398">
        <v>1</v>
      </c>
      <c r="AT398">
        <v>0</v>
      </c>
      <c r="AU398">
        <v>0</v>
      </c>
      <c r="AV398">
        <v>1</v>
      </c>
      <c r="AW398">
        <v>0</v>
      </c>
      <c r="AX398">
        <v>0</v>
      </c>
      <c r="AY398">
        <v>0</v>
      </c>
      <c r="AZ398">
        <v>0</v>
      </c>
      <c r="BA398">
        <v>0</v>
      </c>
    </row>
    <row r="399" spans="1:53" x14ac:dyDescent="0.25">
      <c r="A399">
        <v>813</v>
      </c>
      <c r="B399" s="36" t="s">
        <v>691</v>
      </c>
      <c r="C399">
        <v>6871</v>
      </c>
      <c r="D399">
        <v>7.6879999999999997</v>
      </c>
      <c r="E399">
        <v>0.47199999999999998</v>
      </c>
      <c r="F399">
        <v>88</v>
      </c>
      <c r="G399">
        <v>3</v>
      </c>
      <c r="H399">
        <v>1246</v>
      </c>
      <c r="I399">
        <v>0.18134187163440546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39328</v>
      </c>
      <c r="AM399" s="34">
        <v>42154</v>
      </c>
      <c r="AN399">
        <v>8</v>
      </c>
      <c r="AO399">
        <f t="shared" si="6"/>
        <v>0</v>
      </c>
      <c r="AP399">
        <v>0</v>
      </c>
      <c r="AQ399">
        <v>0</v>
      </c>
      <c r="AR399">
        <v>0</v>
      </c>
      <c r="AS399">
        <v>1</v>
      </c>
      <c r="AT399">
        <v>0</v>
      </c>
      <c r="AU399">
        <v>0</v>
      </c>
      <c r="AV399">
        <v>1</v>
      </c>
      <c r="AW399">
        <v>0</v>
      </c>
      <c r="AX399">
        <v>0</v>
      </c>
      <c r="AY399">
        <v>0</v>
      </c>
      <c r="AZ399">
        <v>0</v>
      </c>
      <c r="BA399">
        <v>0</v>
      </c>
    </row>
    <row r="400" spans="1:53" x14ac:dyDescent="0.25">
      <c r="A400">
        <v>819</v>
      </c>
      <c r="B400" s="36" t="s">
        <v>691</v>
      </c>
      <c r="C400">
        <v>6871</v>
      </c>
      <c r="D400">
        <v>7.5801526717557248</v>
      </c>
      <c r="E400">
        <v>0.47328244274809161</v>
      </c>
      <c r="F400">
        <v>86</v>
      </c>
      <c r="G400">
        <v>3</v>
      </c>
      <c r="H400">
        <v>420</v>
      </c>
      <c r="I400">
        <v>6.1126473584631059E-2</v>
      </c>
      <c r="J400">
        <v>3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39328</v>
      </c>
      <c r="AM400" s="34">
        <v>42154</v>
      </c>
      <c r="AN400">
        <v>9</v>
      </c>
      <c r="AO400">
        <f t="shared" si="6"/>
        <v>0</v>
      </c>
      <c r="AP400">
        <v>0</v>
      </c>
      <c r="AQ400">
        <v>0</v>
      </c>
      <c r="AR400">
        <v>0</v>
      </c>
      <c r="AS400">
        <v>0</v>
      </c>
      <c r="AT400">
        <v>1</v>
      </c>
      <c r="AU400">
        <v>0</v>
      </c>
      <c r="AV400">
        <v>0</v>
      </c>
      <c r="AW400">
        <v>1</v>
      </c>
      <c r="AX400">
        <v>0</v>
      </c>
      <c r="AY400">
        <v>0</v>
      </c>
      <c r="AZ400">
        <v>0</v>
      </c>
      <c r="BA400">
        <v>0</v>
      </c>
    </row>
    <row r="401" spans="1:53" x14ac:dyDescent="0.25">
      <c r="A401">
        <v>820</v>
      </c>
      <c r="B401" s="36" t="s">
        <v>691</v>
      </c>
      <c r="C401">
        <v>6871</v>
      </c>
      <c r="D401">
        <v>7.6212121212121211</v>
      </c>
      <c r="E401">
        <v>0.47727272727272729</v>
      </c>
      <c r="F401">
        <v>82</v>
      </c>
      <c r="G401">
        <v>3</v>
      </c>
      <c r="H401">
        <v>420</v>
      </c>
      <c r="I401">
        <v>6.1126473584631059E-2</v>
      </c>
      <c r="J401">
        <v>3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39328</v>
      </c>
      <c r="AM401" s="34">
        <v>42154</v>
      </c>
      <c r="AN401">
        <v>9</v>
      </c>
      <c r="AO401">
        <f t="shared" si="6"/>
        <v>0</v>
      </c>
      <c r="AP401">
        <v>0</v>
      </c>
      <c r="AQ401">
        <v>0</v>
      </c>
      <c r="AR401">
        <v>0</v>
      </c>
      <c r="AS401">
        <v>0</v>
      </c>
      <c r="AT401">
        <v>1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1</v>
      </c>
    </row>
    <row r="402" spans="1:53" x14ac:dyDescent="0.25">
      <c r="A402">
        <v>821</v>
      </c>
      <c r="B402" s="36" t="s">
        <v>691</v>
      </c>
      <c r="C402">
        <v>6871</v>
      </c>
      <c r="D402">
        <v>7.5939849624060152</v>
      </c>
      <c r="E402">
        <v>0.47368421052631576</v>
      </c>
      <c r="F402">
        <v>83</v>
      </c>
      <c r="G402">
        <v>2</v>
      </c>
      <c r="H402">
        <v>692</v>
      </c>
      <c r="I402">
        <v>0.10071314219182069</v>
      </c>
      <c r="J402">
        <v>4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39328</v>
      </c>
      <c r="AM402" s="34">
        <v>42154</v>
      </c>
      <c r="AN402">
        <v>9</v>
      </c>
      <c r="AO402">
        <f t="shared" si="6"/>
        <v>0</v>
      </c>
      <c r="AP402">
        <v>0</v>
      </c>
      <c r="AQ402">
        <v>0</v>
      </c>
      <c r="AR402">
        <v>0</v>
      </c>
      <c r="AS402">
        <v>0</v>
      </c>
      <c r="AT402">
        <v>1</v>
      </c>
      <c r="AU402">
        <v>0</v>
      </c>
      <c r="AV402">
        <v>1</v>
      </c>
      <c r="AW402">
        <v>0</v>
      </c>
      <c r="AX402">
        <v>0</v>
      </c>
      <c r="AY402">
        <v>0</v>
      </c>
      <c r="AZ402">
        <v>0</v>
      </c>
      <c r="BA402">
        <v>0</v>
      </c>
    </row>
    <row r="403" spans="1:53" x14ac:dyDescent="0.25">
      <c r="A403">
        <v>822</v>
      </c>
      <c r="B403" s="36" t="s">
        <v>691</v>
      </c>
      <c r="C403">
        <v>6871</v>
      </c>
      <c r="D403">
        <v>7.6194029850746272</v>
      </c>
      <c r="E403">
        <v>0.47761194029850745</v>
      </c>
      <c r="F403">
        <v>77</v>
      </c>
      <c r="G403">
        <v>1</v>
      </c>
      <c r="H403">
        <v>649</v>
      </c>
      <c r="I403">
        <v>9.4454955610537045E-2</v>
      </c>
      <c r="J403">
        <v>5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39328</v>
      </c>
      <c r="AM403" s="34">
        <v>42154</v>
      </c>
      <c r="AN403">
        <v>9</v>
      </c>
      <c r="AO403">
        <f t="shared" si="6"/>
        <v>0</v>
      </c>
      <c r="AP403">
        <v>0</v>
      </c>
      <c r="AQ403">
        <v>0</v>
      </c>
      <c r="AR403">
        <v>0</v>
      </c>
      <c r="AS403">
        <v>0</v>
      </c>
      <c r="AT403">
        <v>1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</row>
    <row r="404" spans="1:53" x14ac:dyDescent="0.25">
      <c r="A404">
        <v>823</v>
      </c>
      <c r="B404" s="36" t="s">
        <v>691</v>
      </c>
      <c r="C404">
        <v>6871</v>
      </c>
      <c r="D404">
        <v>7.6444444444444448</v>
      </c>
      <c r="E404">
        <v>0.48148148148148145</v>
      </c>
      <c r="F404">
        <v>83</v>
      </c>
      <c r="G404">
        <v>3</v>
      </c>
      <c r="H404">
        <v>1563</v>
      </c>
      <c r="I404">
        <v>0.22747780526851988</v>
      </c>
      <c r="J404">
        <v>6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39328</v>
      </c>
      <c r="AM404" s="34">
        <v>42154</v>
      </c>
      <c r="AN404">
        <v>9</v>
      </c>
      <c r="AO404">
        <f t="shared" si="6"/>
        <v>0</v>
      </c>
      <c r="AP404">
        <v>0</v>
      </c>
      <c r="AQ404">
        <v>0</v>
      </c>
      <c r="AR404">
        <v>0</v>
      </c>
      <c r="AS404">
        <v>0</v>
      </c>
      <c r="AT404">
        <v>1</v>
      </c>
      <c r="AU404">
        <v>0</v>
      </c>
      <c r="AV404">
        <v>1</v>
      </c>
      <c r="AW404">
        <v>0</v>
      </c>
      <c r="AX404">
        <v>0</v>
      </c>
      <c r="AY404">
        <v>0</v>
      </c>
      <c r="AZ404">
        <v>0</v>
      </c>
      <c r="BA404">
        <v>0</v>
      </c>
    </row>
    <row r="405" spans="1:53" x14ac:dyDescent="0.25">
      <c r="A405">
        <v>824</v>
      </c>
      <c r="B405" s="36" t="s">
        <v>691</v>
      </c>
      <c r="C405">
        <v>6871</v>
      </c>
      <c r="D405">
        <v>7.617647058823529</v>
      </c>
      <c r="E405">
        <v>0.48529411764705882</v>
      </c>
      <c r="F405">
        <v>89</v>
      </c>
      <c r="G405">
        <v>4</v>
      </c>
      <c r="H405">
        <v>1330</v>
      </c>
      <c r="I405">
        <v>0.19356716635133167</v>
      </c>
      <c r="J405">
        <v>7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39328</v>
      </c>
      <c r="AM405" s="34">
        <v>42154</v>
      </c>
      <c r="AN405">
        <v>9</v>
      </c>
      <c r="AO405">
        <f t="shared" si="6"/>
        <v>0</v>
      </c>
      <c r="AP405">
        <v>0</v>
      </c>
      <c r="AQ405">
        <v>0</v>
      </c>
      <c r="AR405">
        <v>0</v>
      </c>
      <c r="AS405">
        <v>0</v>
      </c>
      <c r="AT405">
        <v>1</v>
      </c>
      <c r="AU405">
        <v>0</v>
      </c>
      <c r="AV405">
        <v>1</v>
      </c>
      <c r="AW405">
        <v>0</v>
      </c>
      <c r="AX405">
        <v>0</v>
      </c>
      <c r="AY405">
        <v>0</v>
      </c>
      <c r="AZ405">
        <v>0</v>
      </c>
      <c r="BA405">
        <v>0</v>
      </c>
    </row>
    <row r="406" spans="1:53" x14ac:dyDescent="0.25">
      <c r="A406">
        <v>825</v>
      </c>
      <c r="B406" s="36" t="s">
        <v>691</v>
      </c>
      <c r="C406">
        <v>6871</v>
      </c>
      <c r="D406">
        <v>7.6423357664233578</v>
      </c>
      <c r="E406">
        <v>0.48905109489051096</v>
      </c>
      <c r="F406">
        <v>89</v>
      </c>
      <c r="G406">
        <v>4</v>
      </c>
      <c r="H406">
        <v>1330</v>
      </c>
      <c r="I406">
        <v>0.19356716635133167</v>
      </c>
      <c r="J406">
        <v>7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</v>
      </c>
      <c r="R406">
        <v>0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39328</v>
      </c>
      <c r="AM406" s="34">
        <v>42154</v>
      </c>
      <c r="AN406">
        <v>9</v>
      </c>
      <c r="AO406">
        <f t="shared" si="6"/>
        <v>0</v>
      </c>
      <c r="AP406">
        <v>0</v>
      </c>
      <c r="AQ406">
        <v>0</v>
      </c>
      <c r="AR406">
        <v>0</v>
      </c>
      <c r="AS406">
        <v>0</v>
      </c>
      <c r="AT406">
        <v>1</v>
      </c>
      <c r="AU406">
        <v>0</v>
      </c>
      <c r="AV406">
        <v>1</v>
      </c>
      <c r="AW406">
        <v>0</v>
      </c>
      <c r="AX406">
        <v>0</v>
      </c>
      <c r="AY406">
        <v>0</v>
      </c>
      <c r="AZ406">
        <v>0</v>
      </c>
      <c r="BA406">
        <v>0</v>
      </c>
    </row>
    <row r="407" spans="1:53" x14ac:dyDescent="0.25">
      <c r="A407">
        <v>826</v>
      </c>
      <c r="B407" s="36" t="s">
        <v>690</v>
      </c>
      <c r="C407">
        <v>7100</v>
      </c>
      <c r="D407">
        <v>10</v>
      </c>
      <c r="E407">
        <v>1</v>
      </c>
      <c r="F407">
        <v>80</v>
      </c>
      <c r="G407">
        <v>7</v>
      </c>
      <c r="H407">
        <v>2224</v>
      </c>
      <c r="I407">
        <v>0.31323943661971831</v>
      </c>
      <c r="J407">
        <v>5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1</v>
      </c>
      <c r="S407">
        <v>1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78452</v>
      </c>
      <c r="AM407" s="34">
        <v>26083</v>
      </c>
      <c r="AN407">
        <v>4</v>
      </c>
      <c r="AO407">
        <f t="shared" si="6"/>
        <v>1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1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</row>
    <row r="408" spans="1:53" x14ac:dyDescent="0.25">
      <c r="A408">
        <v>828</v>
      </c>
      <c r="B408" s="36" t="s">
        <v>690</v>
      </c>
      <c r="C408">
        <v>7100</v>
      </c>
      <c r="D408">
        <v>7</v>
      </c>
      <c r="E408">
        <v>0.66666666666666663</v>
      </c>
      <c r="F408">
        <v>82</v>
      </c>
      <c r="G408">
        <v>13</v>
      </c>
      <c r="H408">
        <v>1710</v>
      </c>
      <c r="I408">
        <v>0.24084507042253522</v>
      </c>
      <c r="J408">
        <v>7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78452</v>
      </c>
      <c r="AM408" s="34">
        <v>26083</v>
      </c>
      <c r="AN408">
        <v>4</v>
      </c>
      <c r="AO408">
        <f t="shared" si="6"/>
        <v>1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1</v>
      </c>
      <c r="AY408">
        <v>0</v>
      </c>
      <c r="AZ408">
        <v>0</v>
      </c>
      <c r="BA408">
        <v>0</v>
      </c>
    </row>
    <row r="409" spans="1:53" x14ac:dyDescent="0.25">
      <c r="A409">
        <v>833</v>
      </c>
      <c r="B409" s="36" t="s">
        <v>690</v>
      </c>
      <c r="C409">
        <v>7100</v>
      </c>
      <c r="D409">
        <v>6.5</v>
      </c>
      <c r="E409">
        <v>0.375</v>
      </c>
      <c r="F409">
        <v>76</v>
      </c>
      <c r="G409">
        <v>15</v>
      </c>
      <c r="H409">
        <v>827</v>
      </c>
      <c r="I409">
        <v>0.11647887323943662</v>
      </c>
      <c r="J409">
        <v>6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1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78452</v>
      </c>
      <c r="AM409" s="34">
        <v>26083</v>
      </c>
      <c r="AN409">
        <v>4</v>
      </c>
      <c r="AO409">
        <f t="shared" si="6"/>
        <v>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1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</row>
    <row r="410" spans="1:53" x14ac:dyDescent="0.25">
      <c r="A410">
        <v>834</v>
      </c>
      <c r="B410" s="36" t="s">
        <v>690</v>
      </c>
      <c r="C410">
        <v>7100</v>
      </c>
      <c r="D410">
        <v>6.666666666666667</v>
      </c>
      <c r="E410">
        <v>0.44444444444444442</v>
      </c>
      <c r="F410">
        <v>81</v>
      </c>
      <c r="G410">
        <v>10</v>
      </c>
      <c r="H410">
        <v>1021</v>
      </c>
      <c r="I410">
        <v>0.14380281690140845</v>
      </c>
      <c r="J410">
        <v>7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78452</v>
      </c>
      <c r="AM410" s="34">
        <v>26083</v>
      </c>
      <c r="AN410">
        <v>4</v>
      </c>
      <c r="AO410">
        <f t="shared" si="6"/>
        <v>1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1</v>
      </c>
      <c r="AY410">
        <v>0</v>
      </c>
      <c r="AZ410">
        <v>0</v>
      </c>
      <c r="BA410">
        <v>0</v>
      </c>
    </row>
    <row r="411" spans="1:53" x14ac:dyDescent="0.25">
      <c r="A411">
        <v>835</v>
      </c>
      <c r="B411" s="36" t="s">
        <v>690</v>
      </c>
      <c r="C411">
        <v>7100</v>
      </c>
      <c r="D411">
        <v>6.6</v>
      </c>
      <c r="E411">
        <v>0.5</v>
      </c>
      <c r="F411">
        <v>80</v>
      </c>
      <c r="G411">
        <v>6</v>
      </c>
      <c r="H411">
        <v>542</v>
      </c>
      <c r="I411">
        <v>7.6338028169014083E-2</v>
      </c>
      <c r="J411">
        <v>1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78452</v>
      </c>
      <c r="AM411" s="34">
        <v>26083</v>
      </c>
      <c r="AN411">
        <v>4</v>
      </c>
      <c r="AO411">
        <f t="shared" si="6"/>
        <v>1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1</v>
      </c>
      <c r="AY411">
        <v>0</v>
      </c>
      <c r="AZ411">
        <v>0</v>
      </c>
      <c r="BA411">
        <v>0</v>
      </c>
    </row>
    <row r="412" spans="1:53" x14ac:dyDescent="0.25">
      <c r="A412">
        <v>836</v>
      </c>
      <c r="B412" s="36" t="s">
        <v>690</v>
      </c>
      <c r="C412">
        <v>7100</v>
      </c>
      <c r="D412">
        <v>6.3636363636363633</v>
      </c>
      <c r="E412">
        <v>0.45454545454545453</v>
      </c>
      <c r="F412">
        <v>76</v>
      </c>
      <c r="G412">
        <v>8</v>
      </c>
      <c r="H412">
        <v>488</v>
      </c>
      <c r="I412">
        <v>6.8732394366197186E-2</v>
      </c>
      <c r="J412">
        <v>3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78452</v>
      </c>
      <c r="AM412" s="34">
        <v>26083</v>
      </c>
      <c r="AN412">
        <v>4</v>
      </c>
      <c r="AO412">
        <f t="shared" si="6"/>
        <v>1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1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</row>
    <row r="413" spans="1:53" x14ac:dyDescent="0.25">
      <c r="A413">
        <v>837</v>
      </c>
      <c r="B413" s="36" t="s">
        <v>690</v>
      </c>
      <c r="C413">
        <v>7100</v>
      </c>
      <c r="D413">
        <v>6.5</v>
      </c>
      <c r="E413">
        <v>0.5</v>
      </c>
      <c r="F413">
        <v>81</v>
      </c>
      <c r="G413">
        <v>11</v>
      </c>
      <c r="H413">
        <v>523</v>
      </c>
      <c r="I413">
        <v>7.3661971830985912E-2</v>
      </c>
      <c r="J413">
        <v>4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78452</v>
      </c>
      <c r="AM413" s="34">
        <v>26083</v>
      </c>
      <c r="AN413">
        <v>4</v>
      </c>
      <c r="AO413">
        <f t="shared" si="6"/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1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</row>
    <row r="414" spans="1:53" x14ac:dyDescent="0.25">
      <c r="A414">
        <v>838</v>
      </c>
      <c r="B414" s="36" t="s">
        <v>690</v>
      </c>
      <c r="C414">
        <v>7100</v>
      </c>
      <c r="D414">
        <v>7</v>
      </c>
      <c r="E414">
        <v>0.46153846153846156</v>
      </c>
      <c r="F414">
        <v>89</v>
      </c>
      <c r="G414">
        <v>7</v>
      </c>
      <c r="H414">
        <v>575</v>
      </c>
      <c r="I414">
        <v>8.098591549295775E-2</v>
      </c>
      <c r="J414">
        <v>5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1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78452</v>
      </c>
      <c r="AM414" s="34">
        <v>26083</v>
      </c>
      <c r="AN414">
        <v>4</v>
      </c>
      <c r="AO414">
        <f t="shared" si="6"/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1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</row>
    <row r="415" spans="1:53" x14ac:dyDescent="0.25">
      <c r="A415">
        <v>842</v>
      </c>
      <c r="B415" s="36" t="s">
        <v>690</v>
      </c>
      <c r="C415">
        <v>7100</v>
      </c>
      <c r="D415">
        <v>7.0588235294117645</v>
      </c>
      <c r="E415">
        <v>0.41176470588235292</v>
      </c>
      <c r="F415">
        <v>82</v>
      </c>
      <c r="G415">
        <v>14</v>
      </c>
      <c r="H415">
        <v>473</v>
      </c>
      <c r="I415">
        <v>6.6619718309859161E-2</v>
      </c>
      <c r="J415">
        <v>2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78452</v>
      </c>
      <c r="AM415" s="34">
        <v>26083</v>
      </c>
      <c r="AN415">
        <v>4</v>
      </c>
      <c r="AO415">
        <f t="shared" si="6"/>
        <v>1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1</v>
      </c>
      <c r="AY415">
        <v>0</v>
      </c>
      <c r="AZ415">
        <v>0</v>
      </c>
      <c r="BA415">
        <v>0</v>
      </c>
    </row>
    <row r="416" spans="1:53" x14ac:dyDescent="0.25">
      <c r="A416">
        <v>843</v>
      </c>
      <c r="B416" s="36" t="s">
        <v>690</v>
      </c>
      <c r="C416">
        <v>7100</v>
      </c>
      <c r="D416">
        <v>6.8888888888888893</v>
      </c>
      <c r="E416">
        <v>0.3888888888888889</v>
      </c>
      <c r="F416">
        <v>75</v>
      </c>
      <c r="G416">
        <v>7</v>
      </c>
      <c r="H416">
        <v>3161</v>
      </c>
      <c r="I416">
        <v>0.44521126760563379</v>
      </c>
      <c r="J416">
        <v>3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78452</v>
      </c>
      <c r="AM416" s="34">
        <v>26083</v>
      </c>
      <c r="AN416">
        <v>4</v>
      </c>
      <c r="AO416">
        <f t="shared" si="6"/>
        <v>1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1</v>
      </c>
      <c r="AY416">
        <v>0</v>
      </c>
      <c r="AZ416">
        <v>0</v>
      </c>
      <c r="BA416">
        <v>0</v>
      </c>
    </row>
    <row r="417" spans="1:53" x14ac:dyDescent="0.25">
      <c r="A417">
        <v>844</v>
      </c>
      <c r="B417" s="36" t="s">
        <v>690</v>
      </c>
      <c r="C417">
        <v>7100</v>
      </c>
      <c r="D417">
        <v>6.7894736842105265</v>
      </c>
      <c r="E417">
        <v>0.42105263157894735</v>
      </c>
      <c r="F417">
        <v>82</v>
      </c>
      <c r="G417">
        <v>12</v>
      </c>
      <c r="H417">
        <v>627</v>
      </c>
      <c r="I417">
        <v>8.8309859154929574E-2</v>
      </c>
      <c r="J417">
        <v>4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78452</v>
      </c>
      <c r="AM417" s="34">
        <v>26083</v>
      </c>
      <c r="AN417">
        <v>4</v>
      </c>
      <c r="AO417">
        <f t="shared" si="6"/>
        <v>1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1</v>
      </c>
      <c r="AY417">
        <v>0</v>
      </c>
      <c r="AZ417">
        <v>0</v>
      </c>
      <c r="BA417">
        <v>0</v>
      </c>
    </row>
    <row r="418" spans="1:53" x14ac:dyDescent="0.25">
      <c r="A418">
        <v>849</v>
      </c>
      <c r="B418" s="36" t="s">
        <v>690</v>
      </c>
      <c r="C418">
        <v>7100</v>
      </c>
      <c r="D418">
        <v>6.875</v>
      </c>
      <c r="E418">
        <v>0.41666666666666669</v>
      </c>
      <c r="F418">
        <v>86</v>
      </c>
      <c r="G418">
        <v>5</v>
      </c>
      <c r="H418">
        <v>392</v>
      </c>
      <c r="I418">
        <v>5.5211267605633801E-2</v>
      </c>
      <c r="J418">
        <v>2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78452</v>
      </c>
      <c r="AM418" s="34">
        <v>26083</v>
      </c>
      <c r="AN418">
        <v>5</v>
      </c>
      <c r="AO418">
        <f t="shared" si="6"/>
        <v>0</v>
      </c>
      <c r="AP418">
        <v>1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0</v>
      </c>
      <c r="AX418">
        <v>0</v>
      </c>
      <c r="AY418">
        <v>0</v>
      </c>
      <c r="AZ418">
        <v>0</v>
      </c>
      <c r="BA418">
        <v>0</v>
      </c>
    </row>
    <row r="419" spans="1:53" x14ac:dyDescent="0.25">
      <c r="A419">
        <v>850</v>
      </c>
      <c r="B419" s="36" t="s">
        <v>690</v>
      </c>
      <c r="C419">
        <v>7100</v>
      </c>
      <c r="D419">
        <v>7.12</v>
      </c>
      <c r="E419">
        <v>0.44</v>
      </c>
      <c r="F419">
        <v>78</v>
      </c>
      <c r="G419">
        <v>7</v>
      </c>
      <c r="H419">
        <v>2522</v>
      </c>
      <c r="I419">
        <v>0.35521126760563382</v>
      </c>
      <c r="J419">
        <v>3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78452</v>
      </c>
      <c r="AM419" s="34">
        <v>26083</v>
      </c>
      <c r="AN419">
        <v>5</v>
      </c>
      <c r="AO419">
        <f t="shared" si="6"/>
        <v>0</v>
      </c>
      <c r="AP419">
        <v>1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1</v>
      </c>
      <c r="BA419">
        <v>0</v>
      </c>
    </row>
    <row r="420" spans="1:53" x14ac:dyDescent="0.25">
      <c r="A420">
        <v>851</v>
      </c>
      <c r="B420" s="36" t="s">
        <v>690</v>
      </c>
      <c r="C420">
        <v>7100</v>
      </c>
      <c r="D420">
        <v>7.2307692307692308</v>
      </c>
      <c r="E420">
        <v>0.42307692307692307</v>
      </c>
      <c r="F420">
        <v>87</v>
      </c>
      <c r="G420">
        <v>11</v>
      </c>
      <c r="H420">
        <v>531</v>
      </c>
      <c r="I420">
        <v>7.4788732394366203E-2</v>
      </c>
      <c r="J420">
        <v>4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78452</v>
      </c>
      <c r="AM420" s="34">
        <v>26083</v>
      </c>
      <c r="AN420">
        <v>5</v>
      </c>
      <c r="AO420">
        <f t="shared" si="6"/>
        <v>0</v>
      </c>
      <c r="AP420">
        <v>1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1</v>
      </c>
      <c r="AY420">
        <v>0</v>
      </c>
      <c r="AZ420">
        <v>0</v>
      </c>
      <c r="BA420">
        <v>0</v>
      </c>
    </row>
    <row r="421" spans="1:53" x14ac:dyDescent="0.25">
      <c r="A421">
        <v>852</v>
      </c>
      <c r="B421" s="36" t="s">
        <v>690</v>
      </c>
      <c r="C421">
        <v>7100</v>
      </c>
      <c r="D421">
        <v>7.0740740740740744</v>
      </c>
      <c r="E421">
        <v>0.44444444444444442</v>
      </c>
      <c r="F421">
        <v>89</v>
      </c>
      <c r="G421">
        <v>8</v>
      </c>
      <c r="H421">
        <v>399</v>
      </c>
      <c r="I421">
        <v>5.6197183098591549E-2</v>
      </c>
      <c r="J421">
        <v>5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1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78452</v>
      </c>
      <c r="AM421" s="34">
        <v>26083</v>
      </c>
      <c r="AN421">
        <v>5</v>
      </c>
      <c r="AO421">
        <f t="shared" si="6"/>
        <v>0</v>
      </c>
      <c r="AP421">
        <v>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1</v>
      </c>
      <c r="AY421">
        <v>0</v>
      </c>
      <c r="AZ421">
        <v>0</v>
      </c>
      <c r="BA421">
        <v>0</v>
      </c>
    </row>
    <row r="422" spans="1:53" x14ac:dyDescent="0.25">
      <c r="A422">
        <v>853</v>
      </c>
      <c r="B422" s="36" t="s">
        <v>690</v>
      </c>
      <c r="C422">
        <v>7100</v>
      </c>
      <c r="D422">
        <v>7.1071428571428568</v>
      </c>
      <c r="E422">
        <v>0.42857142857142855</v>
      </c>
      <c r="F422">
        <v>90</v>
      </c>
      <c r="G422">
        <v>12</v>
      </c>
      <c r="H422">
        <v>649</v>
      </c>
      <c r="I422">
        <v>9.1408450704225347E-2</v>
      </c>
      <c r="J422">
        <v>6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78452</v>
      </c>
      <c r="AM422" s="34">
        <v>26083</v>
      </c>
      <c r="AN422">
        <v>5</v>
      </c>
      <c r="AO422">
        <f t="shared" si="6"/>
        <v>0</v>
      </c>
      <c r="AP422">
        <v>1</v>
      </c>
      <c r="AQ422">
        <v>0</v>
      </c>
      <c r="AR422">
        <v>0</v>
      </c>
      <c r="AS422">
        <v>0</v>
      </c>
      <c r="AT422">
        <v>0</v>
      </c>
      <c r="AU422">
        <v>1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</row>
    <row r="423" spans="1:53" x14ac:dyDescent="0.25">
      <c r="A423">
        <v>854</v>
      </c>
      <c r="B423" s="36" t="s">
        <v>690</v>
      </c>
      <c r="C423">
        <v>7100</v>
      </c>
      <c r="D423">
        <v>7.0344827586206895</v>
      </c>
      <c r="E423">
        <v>0.41379310344827586</v>
      </c>
      <c r="F423">
        <v>94</v>
      </c>
      <c r="G423">
        <v>6</v>
      </c>
      <c r="H423">
        <v>1543</v>
      </c>
      <c r="I423">
        <v>0.21732394366197183</v>
      </c>
      <c r="J423">
        <v>7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78452</v>
      </c>
      <c r="AM423" s="34">
        <v>26083</v>
      </c>
      <c r="AN423">
        <v>5</v>
      </c>
      <c r="AO423">
        <f t="shared" si="6"/>
        <v>0</v>
      </c>
      <c r="AP423">
        <v>1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1</v>
      </c>
      <c r="AY423">
        <v>0</v>
      </c>
      <c r="AZ423">
        <v>0</v>
      </c>
      <c r="BA423">
        <v>0</v>
      </c>
    </row>
    <row r="424" spans="1:53" x14ac:dyDescent="0.25">
      <c r="A424">
        <v>857</v>
      </c>
      <c r="B424" s="36" t="s">
        <v>690</v>
      </c>
      <c r="C424">
        <v>7100</v>
      </c>
      <c r="D424">
        <v>7.0625</v>
      </c>
      <c r="E424">
        <v>0.4375</v>
      </c>
      <c r="F424">
        <v>89</v>
      </c>
      <c r="G424">
        <v>4</v>
      </c>
      <c r="H424">
        <v>558</v>
      </c>
      <c r="I424">
        <v>7.8591549295774651E-2</v>
      </c>
      <c r="J424">
        <v>6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78452</v>
      </c>
      <c r="AM424" s="34">
        <v>26083</v>
      </c>
      <c r="AN424">
        <v>5</v>
      </c>
      <c r="AO424">
        <f t="shared" si="6"/>
        <v>0</v>
      </c>
      <c r="AP424">
        <v>1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1</v>
      </c>
      <c r="AY424">
        <v>0</v>
      </c>
      <c r="AZ424">
        <v>0</v>
      </c>
      <c r="BA424">
        <v>0</v>
      </c>
    </row>
    <row r="425" spans="1:53" x14ac:dyDescent="0.25">
      <c r="A425">
        <v>858</v>
      </c>
      <c r="B425" s="36" t="s">
        <v>690</v>
      </c>
      <c r="C425">
        <v>7100</v>
      </c>
      <c r="D425">
        <v>7.333333333333333</v>
      </c>
      <c r="E425">
        <v>0.45454545454545453</v>
      </c>
      <c r="F425">
        <v>84</v>
      </c>
      <c r="G425">
        <v>6</v>
      </c>
      <c r="H425">
        <v>4718</v>
      </c>
      <c r="I425">
        <v>0.66450704225352109</v>
      </c>
      <c r="J425">
        <v>7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78452</v>
      </c>
      <c r="AM425" s="34">
        <v>26083</v>
      </c>
      <c r="AN425">
        <v>5</v>
      </c>
      <c r="AO425">
        <f t="shared" si="6"/>
        <v>0</v>
      </c>
      <c r="AP425">
        <v>1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1</v>
      </c>
      <c r="AY425">
        <v>0</v>
      </c>
      <c r="AZ425">
        <v>0</v>
      </c>
      <c r="BA425">
        <v>0</v>
      </c>
    </row>
    <row r="426" spans="1:53" x14ac:dyDescent="0.25">
      <c r="A426">
        <v>859</v>
      </c>
      <c r="B426" s="36" t="s">
        <v>690</v>
      </c>
      <c r="C426">
        <v>7100</v>
      </c>
      <c r="D426">
        <v>7.617647058823529</v>
      </c>
      <c r="E426">
        <v>0.44117647058823528</v>
      </c>
      <c r="F426">
        <v>86</v>
      </c>
      <c r="G426">
        <v>4</v>
      </c>
      <c r="H426">
        <v>699</v>
      </c>
      <c r="I426">
        <v>9.8450704225352112E-2</v>
      </c>
      <c r="J426">
        <v>1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78452</v>
      </c>
      <c r="AM426" s="34">
        <v>26083</v>
      </c>
      <c r="AN426">
        <v>5</v>
      </c>
      <c r="AO426">
        <f t="shared" si="6"/>
        <v>0</v>
      </c>
      <c r="AP426">
        <v>1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0</v>
      </c>
      <c r="AX426">
        <v>0</v>
      </c>
      <c r="AY426">
        <v>0</v>
      </c>
      <c r="AZ426">
        <v>0</v>
      </c>
      <c r="BA426">
        <v>0</v>
      </c>
    </row>
    <row r="427" spans="1:53" x14ac:dyDescent="0.25">
      <c r="A427">
        <v>862</v>
      </c>
      <c r="B427" s="36" t="s">
        <v>690</v>
      </c>
      <c r="C427">
        <v>7100</v>
      </c>
      <c r="D427">
        <v>7.6756756756756754</v>
      </c>
      <c r="E427">
        <v>0.48648648648648651</v>
      </c>
      <c r="F427">
        <v>75</v>
      </c>
      <c r="G427">
        <v>3</v>
      </c>
      <c r="H427">
        <v>377</v>
      </c>
      <c r="I427">
        <v>5.3098591549295776E-2</v>
      </c>
      <c r="J427">
        <v>3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78452</v>
      </c>
      <c r="AM427" s="34">
        <v>26083</v>
      </c>
      <c r="AN427">
        <v>5</v>
      </c>
      <c r="AO427">
        <f t="shared" si="6"/>
        <v>0</v>
      </c>
      <c r="AP427">
        <v>1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</v>
      </c>
      <c r="AX427">
        <v>0</v>
      </c>
      <c r="AY427">
        <v>0</v>
      </c>
      <c r="AZ427">
        <v>0</v>
      </c>
      <c r="BA427">
        <v>0</v>
      </c>
    </row>
    <row r="428" spans="1:53" x14ac:dyDescent="0.25">
      <c r="A428">
        <v>863</v>
      </c>
      <c r="B428" s="36" t="s">
        <v>690</v>
      </c>
      <c r="C428">
        <v>7100</v>
      </c>
      <c r="D428">
        <v>7.5526315789473681</v>
      </c>
      <c r="E428">
        <v>0.47368421052631576</v>
      </c>
      <c r="F428">
        <v>85</v>
      </c>
      <c r="G428">
        <v>10</v>
      </c>
      <c r="H428">
        <v>458</v>
      </c>
      <c r="I428">
        <v>6.4507042253521121E-2</v>
      </c>
      <c r="J428">
        <v>4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78452</v>
      </c>
      <c r="AM428" s="34">
        <v>26083</v>
      </c>
      <c r="AN428">
        <v>5</v>
      </c>
      <c r="AO428">
        <f t="shared" si="6"/>
        <v>0</v>
      </c>
      <c r="AP428">
        <v>1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1</v>
      </c>
      <c r="AX428">
        <v>0</v>
      </c>
      <c r="AY428">
        <v>0</v>
      </c>
      <c r="AZ428">
        <v>0</v>
      </c>
      <c r="BA428">
        <v>0</v>
      </c>
    </row>
    <row r="429" spans="1:53" x14ac:dyDescent="0.25">
      <c r="A429">
        <v>864</v>
      </c>
      <c r="B429" s="36" t="s">
        <v>690</v>
      </c>
      <c r="C429">
        <v>7100</v>
      </c>
      <c r="D429">
        <v>7.6410256410256414</v>
      </c>
      <c r="E429">
        <v>0.46153846153846156</v>
      </c>
      <c r="F429">
        <v>84</v>
      </c>
      <c r="G429">
        <v>8</v>
      </c>
      <c r="H429">
        <v>477</v>
      </c>
      <c r="I429">
        <v>6.7183098591549292E-2</v>
      </c>
      <c r="J429">
        <v>5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1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78452</v>
      </c>
      <c r="AM429" s="34">
        <v>26083</v>
      </c>
      <c r="AN429">
        <v>5</v>
      </c>
      <c r="AO429">
        <f t="shared" si="6"/>
        <v>0</v>
      </c>
      <c r="AP429">
        <v>1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1</v>
      </c>
      <c r="AY429">
        <v>0</v>
      </c>
      <c r="AZ429">
        <v>0</v>
      </c>
      <c r="BA429">
        <v>0</v>
      </c>
    </row>
    <row r="430" spans="1:53" x14ac:dyDescent="0.25">
      <c r="A430">
        <v>865</v>
      </c>
      <c r="B430" s="36" t="s">
        <v>690</v>
      </c>
      <c r="C430">
        <v>7100</v>
      </c>
      <c r="D430">
        <v>7.75</v>
      </c>
      <c r="E430">
        <v>0.45</v>
      </c>
      <c r="F430">
        <v>83</v>
      </c>
      <c r="G430">
        <v>13</v>
      </c>
      <c r="H430">
        <v>610</v>
      </c>
      <c r="I430">
        <v>8.5915492957746475E-2</v>
      </c>
      <c r="J430">
        <v>6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78452</v>
      </c>
      <c r="AM430" s="34">
        <v>26083</v>
      </c>
      <c r="AN430">
        <v>5</v>
      </c>
      <c r="AO430">
        <f t="shared" si="6"/>
        <v>0</v>
      </c>
      <c r="AP430">
        <v>1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1</v>
      </c>
      <c r="AY430">
        <v>0</v>
      </c>
      <c r="AZ430">
        <v>0</v>
      </c>
      <c r="BA430">
        <v>0</v>
      </c>
    </row>
    <row r="431" spans="1:53" x14ac:dyDescent="0.25">
      <c r="A431">
        <v>870</v>
      </c>
      <c r="B431" s="36" t="s">
        <v>690</v>
      </c>
      <c r="C431">
        <v>7100</v>
      </c>
      <c r="D431">
        <v>7.7333333333333334</v>
      </c>
      <c r="E431">
        <v>0.46666666666666667</v>
      </c>
      <c r="F431">
        <v>84</v>
      </c>
      <c r="G431">
        <v>14</v>
      </c>
      <c r="H431">
        <v>354</v>
      </c>
      <c r="I431">
        <v>4.9859154929577466E-2</v>
      </c>
      <c r="J431">
        <v>5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78452</v>
      </c>
      <c r="AM431" s="34">
        <v>26083</v>
      </c>
      <c r="AN431">
        <v>6</v>
      </c>
      <c r="AO431">
        <f t="shared" si="6"/>
        <v>0</v>
      </c>
      <c r="AP431">
        <v>0</v>
      </c>
      <c r="AQ431">
        <v>1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</v>
      </c>
      <c r="AX431">
        <v>0</v>
      </c>
      <c r="AY431">
        <v>0</v>
      </c>
      <c r="AZ431">
        <v>0</v>
      </c>
      <c r="BA431">
        <v>0</v>
      </c>
    </row>
    <row r="432" spans="1:53" x14ac:dyDescent="0.25">
      <c r="A432">
        <v>871</v>
      </c>
      <c r="B432" s="36" t="s">
        <v>690</v>
      </c>
      <c r="C432">
        <v>7100</v>
      </c>
      <c r="D432">
        <v>7.8043478260869561</v>
      </c>
      <c r="E432">
        <v>0.47826086956521741</v>
      </c>
      <c r="F432">
        <v>78</v>
      </c>
      <c r="G432">
        <v>10</v>
      </c>
      <c r="H432">
        <v>354</v>
      </c>
      <c r="I432">
        <v>4.9859154929577466E-2</v>
      </c>
      <c r="J432">
        <v>5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1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78452</v>
      </c>
      <c r="AM432" s="34">
        <v>26083</v>
      </c>
      <c r="AN432">
        <v>6</v>
      </c>
      <c r="AO432">
        <f t="shared" si="6"/>
        <v>0</v>
      </c>
      <c r="AP432">
        <v>0</v>
      </c>
      <c r="AQ432">
        <v>1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</v>
      </c>
      <c r="AX432">
        <v>0</v>
      </c>
      <c r="AY432">
        <v>0</v>
      </c>
      <c r="AZ432">
        <v>0</v>
      </c>
      <c r="BA432">
        <v>0</v>
      </c>
    </row>
    <row r="433" spans="1:53" x14ac:dyDescent="0.25">
      <c r="A433">
        <v>872</v>
      </c>
      <c r="B433" s="36" t="s">
        <v>690</v>
      </c>
      <c r="C433">
        <v>7100</v>
      </c>
      <c r="D433">
        <v>7.8085106382978724</v>
      </c>
      <c r="E433">
        <v>0.46808510638297873</v>
      </c>
      <c r="F433">
        <v>83</v>
      </c>
      <c r="G433">
        <v>11</v>
      </c>
      <c r="H433">
        <v>633</v>
      </c>
      <c r="I433">
        <v>8.9154929577464792E-2</v>
      </c>
      <c r="J433">
        <v>6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78452</v>
      </c>
      <c r="AM433" s="34">
        <v>26083</v>
      </c>
      <c r="AN433">
        <v>6</v>
      </c>
      <c r="AO433">
        <f t="shared" si="6"/>
        <v>0</v>
      </c>
      <c r="AP433">
        <v>0</v>
      </c>
      <c r="AQ433">
        <v>1</v>
      </c>
      <c r="AR433">
        <v>0</v>
      </c>
      <c r="AS433">
        <v>0</v>
      </c>
      <c r="AT433">
        <v>0</v>
      </c>
      <c r="AU433">
        <v>1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</row>
    <row r="434" spans="1:53" x14ac:dyDescent="0.25">
      <c r="A434">
        <v>873</v>
      </c>
      <c r="B434" s="36" t="s">
        <v>690</v>
      </c>
      <c r="C434">
        <v>7100</v>
      </c>
      <c r="D434">
        <v>7.895833333333333</v>
      </c>
      <c r="E434">
        <v>0.45833333333333331</v>
      </c>
      <c r="F434">
        <v>81</v>
      </c>
      <c r="G434">
        <v>9</v>
      </c>
      <c r="H434">
        <v>812</v>
      </c>
      <c r="I434">
        <v>0.11436619718309859</v>
      </c>
      <c r="J434">
        <v>7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78452</v>
      </c>
      <c r="AM434" s="34">
        <v>26083</v>
      </c>
      <c r="AN434">
        <v>6</v>
      </c>
      <c r="AO434">
        <f t="shared" si="6"/>
        <v>0</v>
      </c>
      <c r="AP434">
        <v>0</v>
      </c>
      <c r="AQ434">
        <v>1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0</v>
      </c>
      <c r="AX434">
        <v>0</v>
      </c>
      <c r="AY434">
        <v>0</v>
      </c>
      <c r="AZ434">
        <v>0</v>
      </c>
      <c r="BA434">
        <v>0</v>
      </c>
    </row>
    <row r="435" spans="1:53" x14ac:dyDescent="0.25">
      <c r="A435">
        <v>878</v>
      </c>
      <c r="B435" s="36" t="s">
        <v>690</v>
      </c>
      <c r="C435">
        <v>7100</v>
      </c>
      <c r="D435">
        <v>7.7358490566037732</v>
      </c>
      <c r="E435">
        <v>0.45283018867924529</v>
      </c>
      <c r="F435">
        <v>91</v>
      </c>
      <c r="G435">
        <v>8</v>
      </c>
      <c r="H435">
        <v>516</v>
      </c>
      <c r="I435">
        <v>7.2676056338028164E-2</v>
      </c>
      <c r="J435">
        <v>5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1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78452</v>
      </c>
      <c r="AM435" s="34">
        <v>26083</v>
      </c>
      <c r="AN435">
        <v>6</v>
      </c>
      <c r="AO435">
        <f t="shared" si="6"/>
        <v>0</v>
      </c>
      <c r="AP435">
        <v>0</v>
      </c>
      <c r="AQ435">
        <v>1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1</v>
      </c>
      <c r="AY435">
        <v>0</v>
      </c>
      <c r="AZ435">
        <v>0</v>
      </c>
      <c r="BA435">
        <v>0</v>
      </c>
    </row>
    <row r="436" spans="1:53" x14ac:dyDescent="0.25">
      <c r="A436">
        <v>879</v>
      </c>
      <c r="B436" s="36" t="s">
        <v>690</v>
      </c>
      <c r="C436">
        <v>7100</v>
      </c>
      <c r="D436">
        <v>7.7777777777777777</v>
      </c>
      <c r="E436">
        <v>0.46296296296296297</v>
      </c>
      <c r="F436">
        <v>90</v>
      </c>
      <c r="G436">
        <v>8</v>
      </c>
      <c r="H436">
        <v>710</v>
      </c>
      <c r="I436">
        <v>0.1</v>
      </c>
      <c r="J436">
        <v>6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78452</v>
      </c>
      <c r="AM436" s="34">
        <v>26083</v>
      </c>
      <c r="AN436">
        <v>6</v>
      </c>
      <c r="AO436">
        <f t="shared" si="6"/>
        <v>0</v>
      </c>
      <c r="AP436">
        <v>0</v>
      </c>
      <c r="AQ436">
        <v>1</v>
      </c>
      <c r="AR436">
        <v>0</v>
      </c>
      <c r="AS436">
        <v>0</v>
      </c>
      <c r="AT436">
        <v>0</v>
      </c>
      <c r="AU436">
        <v>1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</row>
    <row r="437" spans="1:53" x14ac:dyDescent="0.25">
      <c r="A437">
        <v>880</v>
      </c>
      <c r="B437" s="36" t="s">
        <v>690</v>
      </c>
      <c r="C437">
        <v>7100</v>
      </c>
      <c r="D437">
        <v>7.7818181818181822</v>
      </c>
      <c r="E437">
        <v>0.47272727272727272</v>
      </c>
      <c r="F437">
        <v>91</v>
      </c>
      <c r="G437">
        <v>7</v>
      </c>
      <c r="H437">
        <v>910</v>
      </c>
      <c r="I437">
        <v>0.12816901408450704</v>
      </c>
      <c r="J437">
        <v>7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78452</v>
      </c>
      <c r="AM437" s="34">
        <v>26083</v>
      </c>
      <c r="AN437">
        <v>6</v>
      </c>
      <c r="AO437">
        <f t="shared" si="6"/>
        <v>0</v>
      </c>
      <c r="AP437">
        <v>0</v>
      </c>
      <c r="AQ437">
        <v>1</v>
      </c>
      <c r="AR437">
        <v>0</v>
      </c>
      <c r="AS437">
        <v>0</v>
      </c>
      <c r="AT437">
        <v>0</v>
      </c>
      <c r="AU437">
        <v>1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</row>
    <row r="438" spans="1:53" x14ac:dyDescent="0.25">
      <c r="A438">
        <v>881</v>
      </c>
      <c r="B438" s="36" t="s">
        <v>690</v>
      </c>
      <c r="C438">
        <v>7100</v>
      </c>
      <c r="D438">
        <v>7.9642857142857144</v>
      </c>
      <c r="E438">
        <v>0.4642857142857143</v>
      </c>
      <c r="F438">
        <v>92</v>
      </c>
      <c r="G438">
        <v>4</v>
      </c>
      <c r="H438">
        <v>361</v>
      </c>
      <c r="I438">
        <v>5.0845070422535214E-2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78452</v>
      </c>
      <c r="AM438" s="34">
        <v>26083</v>
      </c>
      <c r="AN438">
        <v>6</v>
      </c>
      <c r="AO438">
        <f t="shared" si="6"/>
        <v>0</v>
      </c>
      <c r="AP438">
        <v>0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1</v>
      </c>
      <c r="AW438">
        <v>0</v>
      </c>
      <c r="AX438">
        <v>0</v>
      </c>
      <c r="AY438">
        <v>0</v>
      </c>
      <c r="AZ438">
        <v>0</v>
      </c>
      <c r="BA438">
        <v>0</v>
      </c>
    </row>
    <row r="439" spans="1:53" x14ac:dyDescent="0.25">
      <c r="A439">
        <v>886</v>
      </c>
      <c r="B439" s="36" t="s">
        <v>690</v>
      </c>
      <c r="C439">
        <v>7100</v>
      </c>
      <c r="D439">
        <v>7.9344262295081966</v>
      </c>
      <c r="E439">
        <v>0.44262295081967212</v>
      </c>
      <c r="F439">
        <v>96</v>
      </c>
      <c r="G439">
        <v>15</v>
      </c>
      <c r="H439">
        <v>443</v>
      </c>
      <c r="I439">
        <v>6.2394366197183096E-2</v>
      </c>
      <c r="J439">
        <v>2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1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78452</v>
      </c>
      <c r="AM439" s="34">
        <v>26083</v>
      </c>
      <c r="AN439">
        <v>6</v>
      </c>
      <c r="AO439">
        <f t="shared" si="6"/>
        <v>0</v>
      </c>
      <c r="AP439">
        <v>0</v>
      </c>
      <c r="AQ439">
        <v>1</v>
      </c>
      <c r="AR439">
        <v>0</v>
      </c>
      <c r="AS439">
        <v>0</v>
      </c>
      <c r="AT439">
        <v>0</v>
      </c>
      <c r="AU439">
        <v>1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</row>
    <row r="440" spans="1:53" x14ac:dyDescent="0.25">
      <c r="A440">
        <v>887</v>
      </c>
      <c r="B440" s="36" t="s">
        <v>690</v>
      </c>
      <c r="C440">
        <v>7100</v>
      </c>
      <c r="D440">
        <v>7.9516129032258061</v>
      </c>
      <c r="E440">
        <v>0.43548387096774194</v>
      </c>
      <c r="F440">
        <v>89</v>
      </c>
      <c r="G440">
        <v>12</v>
      </c>
      <c r="H440">
        <v>443</v>
      </c>
      <c r="I440">
        <v>6.2394366197183096E-2</v>
      </c>
      <c r="J440">
        <v>2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1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78452</v>
      </c>
      <c r="AM440" s="34">
        <v>26083</v>
      </c>
      <c r="AN440">
        <v>6</v>
      </c>
      <c r="AO440">
        <f t="shared" si="6"/>
        <v>0</v>
      </c>
      <c r="AP440">
        <v>0</v>
      </c>
      <c r="AQ440">
        <v>1</v>
      </c>
      <c r="AR440">
        <v>0</v>
      </c>
      <c r="AS440">
        <v>0</v>
      </c>
      <c r="AT440">
        <v>0</v>
      </c>
      <c r="AU440">
        <v>1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</row>
    <row r="441" spans="1:53" x14ac:dyDescent="0.25">
      <c r="A441">
        <v>888</v>
      </c>
      <c r="B441" s="36" t="s">
        <v>690</v>
      </c>
      <c r="C441">
        <v>7100</v>
      </c>
      <c r="D441">
        <v>7.8730158730158726</v>
      </c>
      <c r="E441">
        <v>0.44444444444444442</v>
      </c>
      <c r="F441">
        <v>83</v>
      </c>
      <c r="G441">
        <v>5</v>
      </c>
      <c r="H441">
        <v>827</v>
      </c>
      <c r="I441">
        <v>0.11647887323943662</v>
      </c>
      <c r="J441">
        <v>3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78452</v>
      </c>
      <c r="AM441" s="34">
        <v>26083</v>
      </c>
      <c r="AN441">
        <v>6</v>
      </c>
      <c r="AO441">
        <f t="shared" si="6"/>
        <v>0</v>
      </c>
      <c r="AP441">
        <v>0</v>
      </c>
      <c r="AQ441">
        <v>1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1</v>
      </c>
      <c r="BA441">
        <v>0</v>
      </c>
    </row>
    <row r="442" spans="1:53" x14ac:dyDescent="0.25">
      <c r="A442">
        <v>889</v>
      </c>
      <c r="B442" s="36" t="s">
        <v>690</v>
      </c>
      <c r="C442">
        <v>7100</v>
      </c>
      <c r="D442">
        <v>7.828125</v>
      </c>
      <c r="E442">
        <v>0.4375</v>
      </c>
      <c r="F442">
        <v>91</v>
      </c>
      <c r="G442">
        <v>4</v>
      </c>
      <c r="H442">
        <v>535</v>
      </c>
      <c r="I442">
        <v>7.5352112676056335E-2</v>
      </c>
      <c r="J442">
        <v>4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78452</v>
      </c>
      <c r="AM442" s="34">
        <v>26083</v>
      </c>
      <c r="AN442">
        <v>6</v>
      </c>
      <c r="AO442">
        <f t="shared" si="6"/>
        <v>0</v>
      </c>
      <c r="AP442">
        <v>0</v>
      </c>
      <c r="AQ442">
        <v>1</v>
      </c>
      <c r="AR442">
        <v>0</v>
      </c>
      <c r="AS442">
        <v>0</v>
      </c>
      <c r="AT442">
        <v>0</v>
      </c>
      <c r="AU442">
        <v>1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</row>
    <row r="443" spans="1:53" x14ac:dyDescent="0.25">
      <c r="A443">
        <v>890</v>
      </c>
      <c r="B443" s="36" t="s">
        <v>690</v>
      </c>
      <c r="C443">
        <v>7100</v>
      </c>
      <c r="D443">
        <v>7.8769230769230774</v>
      </c>
      <c r="E443">
        <v>0.44615384615384618</v>
      </c>
      <c r="F443">
        <v>88</v>
      </c>
      <c r="G443">
        <v>2</v>
      </c>
      <c r="H443">
        <v>535</v>
      </c>
      <c r="I443">
        <v>7.5352112676056335E-2</v>
      </c>
      <c r="J443">
        <v>4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1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78452</v>
      </c>
      <c r="AM443" s="34">
        <v>26083</v>
      </c>
      <c r="AN443">
        <v>6</v>
      </c>
      <c r="AO443">
        <f t="shared" si="6"/>
        <v>0</v>
      </c>
      <c r="AP443">
        <v>0</v>
      </c>
      <c r="AQ443">
        <v>1</v>
      </c>
      <c r="AR443">
        <v>0</v>
      </c>
      <c r="AS443">
        <v>0</v>
      </c>
      <c r="AT443">
        <v>0</v>
      </c>
      <c r="AU443">
        <v>1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</row>
    <row r="444" spans="1:53" x14ac:dyDescent="0.25">
      <c r="A444">
        <v>895</v>
      </c>
      <c r="B444" s="36" t="s">
        <v>690</v>
      </c>
      <c r="C444">
        <v>7100</v>
      </c>
      <c r="D444">
        <v>7.9</v>
      </c>
      <c r="E444">
        <v>0.44285714285714284</v>
      </c>
      <c r="F444">
        <v>88</v>
      </c>
      <c r="G444">
        <v>15</v>
      </c>
      <c r="H444">
        <v>1094</v>
      </c>
      <c r="I444">
        <v>0.15408450704225352</v>
      </c>
      <c r="J444">
        <v>2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78452</v>
      </c>
      <c r="AM444" s="34">
        <v>26083</v>
      </c>
      <c r="AN444">
        <v>6</v>
      </c>
      <c r="AO444">
        <f t="shared" si="6"/>
        <v>0</v>
      </c>
      <c r="AP444">
        <v>0</v>
      </c>
      <c r="AQ444">
        <v>1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1</v>
      </c>
      <c r="AX444">
        <v>0</v>
      </c>
      <c r="AY444">
        <v>0</v>
      </c>
      <c r="AZ444">
        <v>0</v>
      </c>
      <c r="BA444">
        <v>0</v>
      </c>
    </row>
    <row r="445" spans="1:53" x14ac:dyDescent="0.25">
      <c r="A445">
        <v>896</v>
      </c>
      <c r="B445" s="36" t="s">
        <v>690</v>
      </c>
      <c r="C445">
        <v>7100</v>
      </c>
      <c r="D445">
        <v>7.845070422535211</v>
      </c>
      <c r="E445">
        <v>0.43661971830985913</v>
      </c>
      <c r="F445">
        <v>85</v>
      </c>
      <c r="G445">
        <v>14</v>
      </c>
      <c r="H445">
        <v>388</v>
      </c>
      <c r="I445">
        <v>5.4647887323943663E-2</v>
      </c>
      <c r="J445">
        <v>5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78452</v>
      </c>
      <c r="AM445" s="34">
        <v>26083</v>
      </c>
      <c r="AN445">
        <v>7</v>
      </c>
      <c r="AO445">
        <f t="shared" si="6"/>
        <v>0</v>
      </c>
      <c r="AP445">
        <v>0</v>
      </c>
      <c r="AQ445">
        <v>0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1</v>
      </c>
      <c r="AX445">
        <v>0</v>
      </c>
      <c r="AY445">
        <v>0</v>
      </c>
      <c r="AZ445">
        <v>0</v>
      </c>
      <c r="BA445">
        <v>0</v>
      </c>
    </row>
    <row r="446" spans="1:53" x14ac:dyDescent="0.25">
      <c r="A446">
        <v>897</v>
      </c>
      <c r="B446" s="36" t="s">
        <v>690</v>
      </c>
      <c r="C446">
        <v>7100</v>
      </c>
      <c r="D446">
        <v>7.8055555555555554</v>
      </c>
      <c r="E446">
        <v>0.43055555555555558</v>
      </c>
      <c r="F446">
        <v>78</v>
      </c>
      <c r="G446">
        <v>3</v>
      </c>
      <c r="H446">
        <v>388</v>
      </c>
      <c r="I446">
        <v>5.4647887323943663E-2</v>
      </c>
      <c r="J446">
        <v>5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1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78452</v>
      </c>
      <c r="AM446" s="34">
        <v>26083</v>
      </c>
      <c r="AN446">
        <v>7</v>
      </c>
      <c r="AO446">
        <f t="shared" si="6"/>
        <v>0</v>
      </c>
      <c r="AP446">
        <v>0</v>
      </c>
      <c r="AQ446">
        <v>0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1</v>
      </c>
      <c r="AY446">
        <v>0</v>
      </c>
      <c r="AZ446">
        <v>0</v>
      </c>
      <c r="BA446">
        <v>0</v>
      </c>
    </row>
    <row r="447" spans="1:53" x14ac:dyDescent="0.25">
      <c r="A447">
        <v>899</v>
      </c>
      <c r="B447" s="36" t="s">
        <v>690</v>
      </c>
      <c r="C447">
        <v>7100</v>
      </c>
      <c r="D447">
        <v>7.6621621621621623</v>
      </c>
      <c r="E447">
        <v>0.43243243243243246</v>
      </c>
      <c r="F447">
        <v>82</v>
      </c>
      <c r="G447">
        <v>9</v>
      </c>
      <c r="H447">
        <v>5248</v>
      </c>
      <c r="I447">
        <v>0.73915492957746476</v>
      </c>
      <c r="J447">
        <v>7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78452</v>
      </c>
      <c r="AM447" s="34">
        <v>26083</v>
      </c>
      <c r="AN447">
        <v>7</v>
      </c>
      <c r="AO447">
        <f t="shared" si="6"/>
        <v>0</v>
      </c>
      <c r="AP447">
        <v>0</v>
      </c>
      <c r="AQ447">
        <v>0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1</v>
      </c>
      <c r="AX447">
        <v>0</v>
      </c>
      <c r="AY447">
        <v>0</v>
      </c>
      <c r="AZ447">
        <v>0</v>
      </c>
      <c r="BA447">
        <v>0</v>
      </c>
    </row>
    <row r="448" spans="1:53" x14ac:dyDescent="0.25">
      <c r="A448">
        <v>909</v>
      </c>
      <c r="B448" s="36" t="s">
        <v>690</v>
      </c>
      <c r="C448">
        <v>7100</v>
      </c>
      <c r="D448">
        <v>7.5952380952380949</v>
      </c>
      <c r="E448">
        <v>0.45238095238095238</v>
      </c>
      <c r="F448">
        <v>91</v>
      </c>
      <c r="G448">
        <v>10</v>
      </c>
      <c r="H448">
        <v>652</v>
      </c>
      <c r="I448">
        <v>9.1830985915492963E-2</v>
      </c>
      <c r="J448">
        <v>4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78452</v>
      </c>
      <c r="AM448" s="34">
        <v>26083</v>
      </c>
      <c r="AN448">
        <v>7</v>
      </c>
      <c r="AO448">
        <f t="shared" si="6"/>
        <v>0</v>
      </c>
      <c r="AP448">
        <v>0</v>
      </c>
      <c r="AQ448">
        <v>0</v>
      </c>
      <c r="AR448">
        <v>1</v>
      </c>
      <c r="AS448">
        <v>0</v>
      </c>
      <c r="AT448">
        <v>0</v>
      </c>
      <c r="AU448">
        <v>0</v>
      </c>
      <c r="AV448">
        <v>1</v>
      </c>
      <c r="AW448">
        <v>0</v>
      </c>
      <c r="AX448">
        <v>0</v>
      </c>
      <c r="AY448">
        <v>0</v>
      </c>
      <c r="AZ448">
        <v>0</v>
      </c>
      <c r="BA448">
        <v>0</v>
      </c>
    </row>
    <row r="449" spans="1:53" x14ac:dyDescent="0.25">
      <c r="A449">
        <v>910</v>
      </c>
      <c r="B449" s="36" t="s">
        <v>690</v>
      </c>
      <c r="C449">
        <v>7100</v>
      </c>
      <c r="D449">
        <v>7.552941176470588</v>
      </c>
      <c r="E449">
        <v>0.45882352941176469</v>
      </c>
      <c r="F449">
        <v>91</v>
      </c>
      <c r="G449">
        <v>10</v>
      </c>
      <c r="H449">
        <v>597</v>
      </c>
      <c r="I449">
        <v>8.4084507042253523E-2</v>
      </c>
      <c r="J449">
        <v>5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1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78452</v>
      </c>
      <c r="AM449" s="34">
        <v>26083</v>
      </c>
      <c r="AN449">
        <v>7</v>
      </c>
      <c r="AO449">
        <f t="shared" si="6"/>
        <v>0</v>
      </c>
      <c r="AP449">
        <v>0</v>
      </c>
      <c r="AQ449">
        <v>0</v>
      </c>
      <c r="AR449">
        <v>1</v>
      </c>
      <c r="AS449">
        <v>0</v>
      </c>
      <c r="AT449">
        <v>0</v>
      </c>
      <c r="AU449">
        <v>1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</row>
    <row r="450" spans="1:53" x14ac:dyDescent="0.25">
      <c r="A450">
        <v>911</v>
      </c>
      <c r="B450" s="36" t="s">
        <v>690</v>
      </c>
      <c r="C450">
        <v>7100</v>
      </c>
      <c r="D450">
        <v>7.6860465116279073</v>
      </c>
      <c r="E450">
        <v>0.46511627906976744</v>
      </c>
      <c r="F450">
        <v>90</v>
      </c>
      <c r="G450">
        <v>13</v>
      </c>
      <c r="H450">
        <v>631</v>
      </c>
      <c r="I450">
        <v>8.8873239436619719E-2</v>
      </c>
      <c r="J450">
        <v>6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78452</v>
      </c>
      <c r="AM450" s="34">
        <v>26083</v>
      </c>
      <c r="AN450">
        <v>7</v>
      </c>
      <c r="AO450">
        <f t="shared" si="6"/>
        <v>0</v>
      </c>
      <c r="AP450">
        <v>0</v>
      </c>
      <c r="AQ450">
        <v>0</v>
      </c>
      <c r="AR450">
        <v>1</v>
      </c>
      <c r="AS450">
        <v>0</v>
      </c>
      <c r="AT450">
        <v>0</v>
      </c>
      <c r="AU450">
        <v>0</v>
      </c>
      <c r="AV450">
        <v>1</v>
      </c>
      <c r="AW450">
        <v>0</v>
      </c>
      <c r="AX450">
        <v>0</v>
      </c>
      <c r="AY450">
        <v>0</v>
      </c>
      <c r="AZ450">
        <v>0</v>
      </c>
      <c r="BA450">
        <v>0</v>
      </c>
    </row>
    <row r="451" spans="1:53" x14ac:dyDescent="0.25">
      <c r="A451">
        <v>912</v>
      </c>
      <c r="B451" s="36" t="s">
        <v>690</v>
      </c>
      <c r="C451">
        <v>7100</v>
      </c>
      <c r="D451">
        <v>7.8620689655172411</v>
      </c>
      <c r="E451">
        <v>0.45977011494252873</v>
      </c>
      <c r="F451">
        <v>83</v>
      </c>
      <c r="G451">
        <v>5</v>
      </c>
      <c r="H451">
        <v>1112</v>
      </c>
      <c r="I451">
        <v>0.15661971830985916</v>
      </c>
      <c r="J451">
        <v>7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1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78452</v>
      </c>
      <c r="AM451" s="34">
        <v>26083</v>
      </c>
      <c r="AN451">
        <v>7</v>
      </c>
      <c r="AO451">
        <f t="shared" ref="AO451:AO514" si="7">+IF(AN451=4,1,0)</f>
        <v>0</v>
      </c>
      <c r="AP451">
        <v>0</v>
      </c>
      <c r="AQ451">
        <v>0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1</v>
      </c>
      <c r="AX451">
        <v>0</v>
      </c>
      <c r="AY451">
        <v>0</v>
      </c>
      <c r="AZ451">
        <v>0</v>
      </c>
      <c r="BA451">
        <v>0</v>
      </c>
    </row>
    <row r="452" spans="1:53" x14ac:dyDescent="0.25">
      <c r="A452">
        <v>913</v>
      </c>
      <c r="B452" s="36" t="s">
        <v>690</v>
      </c>
      <c r="C452">
        <v>7100</v>
      </c>
      <c r="D452">
        <v>7.875</v>
      </c>
      <c r="E452">
        <v>0.45454545454545453</v>
      </c>
      <c r="F452">
        <v>86</v>
      </c>
      <c r="G452">
        <v>5</v>
      </c>
      <c r="H452">
        <v>555</v>
      </c>
      <c r="I452">
        <v>7.8169014084507049E-2</v>
      </c>
      <c r="J452">
        <v>2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78452</v>
      </c>
      <c r="AM452" s="34">
        <v>26083</v>
      </c>
      <c r="AN452">
        <v>7</v>
      </c>
      <c r="AO452">
        <f t="shared" si="7"/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1</v>
      </c>
      <c r="AY452">
        <v>0</v>
      </c>
      <c r="AZ452">
        <v>0</v>
      </c>
      <c r="BA452">
        <v>0</v>
      </c>
    </row>
    <row r="453" spans="1:53" x14ac:dyDescent="0.25">
      <c r="A453">
        <v>914</v>
      </c>
      <c r="B453" s="36" t="s">
        <v>690</v>
      </c>
      <c r="C453">
        <v>7100</v>
      </c>
      <c r="D453">
        <v>7.808988764044944</v>
      </c>
      <c r="E453">
        <v>0.4606741573033708</v>
      </c>
      <c r="F453">
        <v>85</v>
      </c>
      <c r="G453">
        <v>5</v>
      </c>
      <c r="H453">
        <v>555</v>
      </c>
      <c r="I453">
        <v>7.8169014084507049E-2</v>
      </c>
      <c r="J453">
        <v>2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1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78452</v>
      </c>
      <c r="AM453" s="34">
        <v>26083</v>
      </c>
      <c r="AN453">
        <v>7</v>
      </c>
      <c r="AO453">
        <f t="shared" si="7"/>
        <v>0</v>
      </c>
      <c r="AP453">
        <v>0</v>
      </c>
      <c r="AQ453">
        <v>0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1</v>
      </c>
      <c r="AY453">
        <v>0</v>
      </c>
      <c r="AZ453">
        <v>0</v>
      </c>
      <c r="BA453">
        <v>0</v>
      </c>
    </row>
    <row r="454" spans="1:53" x14ac:dyDescent="0.25">
      <c r="A454">
        <v>915</v>
      </c>
      <c r="B454" s="36" t="s">
        <v>690</v>
      </c>
      <c r="C454">
        <v>7100</v>
      </c>
      <c r="D454">
        <v>7.8888888888888893</v>
      </c>
      <c r="E454">
        <v>0.46666666666666667</v>
      </c>
      <c r="F454">
        <v>89</v>
      </c>
      <c r="G454">
        <v>7</v>
      </c>
      <c r="H454">
        <v>387</v>
      </c>
      <c r="I454">
        <v>5.4507042253521126E-2</v>
      </c>
      <c r="J454">
        <v>3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78452</v>
      </c>
      <c r="AM454" s="34">
        <v>26083</v>
      </c>
      <c r="AN454">
        <v>7</v>
      </c>
      <c r="AO454">
        <f t="shared" si="7"/>
        <v>0</v>
      </c>
      <c r="AP454">
        <v>0</v>
      </c>
      <c r="AQ454">
        <v>0</v>
      </c>
      <c r="AR454">
        <v>1</v>
      </c>
      <c r="AS454">
        <v>0</v>
      </c>
      <c r="AT454">
        <v>0</v>
      </c>
      <c r="AU454">
        <v>0</v>
      </c>
      <c r="AV454">
        <v>1</v>
      </c>
      <c r="AW454">
        <v>0</v>
      </c>
      <c r="AX454">
        <v>0</v>
      </c>
      <c r="AY454">
        <v>0</v>
      </c>
      <c r="AZ454">
        <v>0</v>
      </c>
      <c r="BA454">
        <v>0</v>
      </c>
    </row>
    <row r="455" spans="1:53" x14ac:dyDescent="0.25">
      <c r="A455">
        <v>920</v>
      </c>
      <c r="B455" s="36" t="s">
        <v>690</v>
      </c>
      <c r="C455">
        <v>7100</v>
      </c>
      <c r="D455">
        <v>8.0421052631578949</v>
      </c>
      <c r="E455">
        <v>0.45263157894736844</v>
      </c>
      <c r="F455">
        <v>80</v>
      </c>
      <c r="G455">
        <v>5</v>
      </c>
      <c r="H455">
        <v>515</v>
      </c>
      <c r="I455">
        <v>7.2535211267605634E-2</v>
      </c>
      <c r="J455">
        <v>2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1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78452</v>
      </c>
      <c r="AM455" s="34">
        <v>26083</v>
      </c>
      <c r="AN455">
        <v>7</v>
      </c>
      <c r="AO455">
        <f t="shared" si="7"/>
        <v>0</v>
      </c>
      <c r="AP455">
        <v>0</v>
      </c>
      <c r="AQ455">
        <v>0</v>
      </c>
      <c r="AR455">
        <v>1</v>
      </c>
      <c r="AS455">
        <v>0</v>
      </c>
      <c r="AT455">
        <v>0</v>
      </c>
      <c r="AU455">
        <v>0</v>
      </c>
      <c r="AV455">
        <v>1</v>
      </c>
      <c r="AW455">
        <v>0</v>
      </c>
      <c r="AX455">
        <v>0</v>
      </c>
      <c r="AY455">
        <v>0</v>
      </c>
      <c r="AZ455">
        <v>0</v>
      </c>
      <c r="BA455">
        <v>0</v>
      </c>
    </row>
    <row r="456" spans="1:53" x14ac:dyDescent="0.25">
      <c r="A456">
        <v>921</v>
      </c>
      <c r="B456" s="36" t="s">
        <v>690</v>
      </c>
      <c r="C456">
        <v>7100</v>
      </c>
      <c r="D456">
        <v>8</v>
      </c>
      <c r="E456">
        <v>0.45833333333333331</v>
      </c>
      <c r="F456">
        <v>80</v>
      </c>
      <c r="G456">
        <v>5</v>
      </c>
      <c r="H456">
        <v>515</v>
      </c>
      <c r="I456">
        <v>7.2535211267605634E-2</v>
      </c>
      <c r="J456">
        <v>2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78452</v>
      </c>
      <c r="AM456" s="34">
        <v>26083</v>
      </c>
      <c r="AN456">
        <v>7</v>
      </c>
      <c r="AO456">
        <f t="shared" si="7"/>
        <v>0</v>
      </c>
      <c r="AP456">
        <v>0</v>
      </c>
      <c r="AQ456">
        <v>0</v>
      </c>
      <c r="AR456">
        <v>1</v>
      </c>
      <c r="AS456">
        <v>0</v>
      </c>
      <c r="AT456">
        <v>0</v>
      </c>
      <c r="AU456">
        <v>0</v>
      </c>
      <c r="AV456">
        <v>1</v>
      </c>
      <c r="AW456">
        <v>0</v>
      </c>
      <c r="AX456">
        <v>0</v>
      </c>
      <c r="AY456">
        <v>0</v>
      </c>
      <c r="AZ456">
        <v>0</v>
      </c>
      <c r="BA456">
        <v>0</v>
      </c>
    </row>
    <row r="457" spans="1:53" x14ac:dyDescent="0.25">
      <c r="A457">
        <v>922</v>
      </c>
      <c r="B457" s="36" t="s">
        <v>690</v>
      </c>
      <c r="C457">
        <v>7100</v>
      </c>
      <c r="D457">
        <v>7.9793814432989691</v>
      </c>
      <c r="E457">
        <v>0.46391752577319589</v>
      </c>
      <c r="F457">
        <v>88</v>
      </c>
      <c r="G457">
        <v>3</v>
      </c>
      <c r="H457">
        <v>508</v>
      </c>
      <c r="I457">
        <v>7.1549295774647886E-2</v>
      </c>
      <c r="J457">
        <v>3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78452</v>
      </c>
      <c r="AM457" s="34">
        <v>26083</v>
      </c>
      <c r="AN457">
        <v>7</v>
      </c>
      <c r="AO457">
        <f t="shared" si="7"/>
        <v>0</v>
      </c>
      <c r="AP457">
        <v>0</v>
      </c>
      <c r="AQ457">
        <v>0</v>
      </c>
      <c r="AR457">
        <v>1</v>
      </c>
      <c r="AS457">
        <v>0</v>
      </c>
      <c r="AT457">
        <v>0</v>
      </c>
      <c r="AU457">
        <v>0</v>
      </c>
      <c r="AV457">
        <v>1</v>
      </c>
      <c r="AW457">
        <v>0</v>
      </c>
      <c r="AX457">
        <v>0</v>
      </c>
      <c r="AY457">
        <v>0</v>
      </c>
      <c r="AZ457">
        <v>0</v>
      </c>
      <c r="BA457">
        <v>0</v>
      </c>
    </row>
    <row r="458" spans="1:53" x14ac:dyDescent="0.25">
      <c r="A458">
        <v>929</v>
      </c>
      <c r="B458" s="36" t="s">
        <v>690</v>
      </c>
      <c r="C458">
        <v>7100</v>
      </c>
      <c r="D458">
        <v>8.25</v>
      </c>
      <c r="E458">
        <v>0.45192307692307693</v>
      </c>
      <c r="F458">
        <v>81</v>
      </c>
      <c r="G458">
        <v>4</v>
      </c>
      <c r="H458">
        <v>597</v>
      </c>
      <c r="I458">
        <v>8.4084507042253523E-2</v>
      </c>
      <c r="J458">
        <v>5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1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78452</v>
      </c>
      <c r="AM458" s="34">
        <v>26083</v>
      </c>
      <c r="AN458">
        <v>8</v>
      </c>
      <c r="AO458">
        <f t="shared" si="7"/>
        <v>0</v>
      </c>
      <c r="AP458">
        <v>0</v>
      </c>
      <c r="AQ458">
        <v>0</v>
      </c>
      <c r="AR458">
        <v>0</v>
      </c>
      <c r="AS458">
        <v>1</v>
      </c>
      <c r="AT458">
        <v>0</v>
      </c>
      <c r="AU458">
        <v>0</v>
      </c>
      <c r="AV458">
        <v>0</v>
      </c>
      <c r="AW458">
        <v>0</v>
      </c>
      <c r="AX458">
        <v>1</v>
      </c>
      <c r="AY458">
        <v>0</v>
      </c>
      <c r="AZ458">
        <v>0</v>
      </c>
      <c r="BA458">
        <v>0</v>
      </c>
    </row>
    <row r="459" spans="1:53" x14ac:dyDescent="0.25">
      <c r="A459">
        <v>930</v>
      </c>
      <c r="B459" s="36" t="s">
        <v>690</v>
      </c>
      <c r="C459">
        <v>7100</v>
      </c>
      <c r="D459">
        <v>8.1999999999999993</v>
      </c>
      <c r="E459">
        <v>0.44761904761904764</v>
      </c>
      <c r="F459">
        <v>89</v>
      </c>
      <c r="G459">
        <v>7</v>
      </c>
      <c r="H459">
        <v>628</v>
      </c>
      <c r="I459">
        <v>8.8450704225352117E-2</v>
      </c>
      <c r="J459">
        <v>6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78452</v>
      </c>
      <c r="AM459" s="34">
        <v>26083</v>
      </c>
      <c r="AN459">
        <v>8</v>
      </c>
      <c r="AO459">
        <f t="shared" si="7"/>
        <v>0</v>
      </c>
      <c r="AP459">
        <v>0</v>
      </c>
      <c r="AQ459">
        <v>0</v>
      </c>
      <c r="AR459">
        <v>0</v>
      </c>
      <c r="AS459">
        <v>1</v>
      </c>
      <c r="AT459">
        <v>0</v>
      </c>
      <c r="AU459">
        <v>0</v>
      </c>
      <c r="AV459">
        <v>1</v>
      </c>
      <c r="AW459">
        <v>0</v>
      </c>
      <c r="AX459">
        <v>0</v>
      </c>
      <c r="AY459">
        <v>0</v>
      </c>
      <c r="AZ459">
        <v>0</v>
      </c>
      <c r="BA459">
        <v>0</v>
      </c>
    </row>
    <row r="460" spans="1:53" x14ac:dyDescent="0.25">
      <c r="A460">
        <v>934</v>
      </c>
      <c r="B460" s="36" t="s">
        <v>690</v>
      </c>
      <c r="C460">
        <v>7100</v>
      </c>
      <c r="D460">
        <v>8.238532110091743</v>
      </c>
      <c r="E460">
        <v>0.45871559633027525</v>
      </c>
      <c r="F460">
        <v>91</v>
      </c>
      <c r="G460">
        <v>7</v>
      </c>
      <c r="H460">
        <v>432</v>
      </c>
      <c r="I460">
        <v>6.0845070422535209E-2</v>
      </c>
      <c r="J460">
        <v>3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78452</v>
      </c>
      <c r="AM460" s="34">
        <v>26083</v>
      </c>
      <c r="AN460">
        <v>8</v>
      </c>
      <c r="AO460">
        <f t="shared" si="7"/>
        <v>0</v>
      </c>
      <c r="AP460">
        <v>0</v>
      </c>
      <c r="AQ460">
        <v>0</v>
      </c>
      <c r="AR460">
        <v>0</v>
      </c>
      <c r="AS460">
        <v>1</v>
      </c>
      <c r="AT460">
        <v>0</v>
      </c>
      <c r="AU460">
        <v>0</v>
      </c>
      <c r="AV460">
        <v>0</v>
      </c>
      <c r="AW460">
        <v>0</v>
      </c>
      <c r="AX460">
        <v>1</v>
      </c>
      <c r="AY460">
        <v>0</v>
      </c>
      <c r="AZ460">
        <v>0</v>
      </c>
      <c r="BA460">
        <v>0</v>
      </c>
    </row>
    <row r="461" spans="1:53" x14ac:dyDescent="0.25">
      <c r="A461">
        <v>937</v>
      </c>
      <c r="B461" s="36" t="s">
        <v>690</v>
      </c>
      <c r="C461">
        <v>7100</v>
      </c>
      <c r="D461">
        <v>8.2410714285714288</v>
      </c>
      <c r="E461">
        <v>0.44642857142857145</v>
      </c>
      <c r="F461">
        <v>83</v>
      </c>
      <c r="G461">
        <v>4</v>
      </c>
      <c r="H461">
        <v>367</v>
      </c>
      <c r="I461">
        <v>5.1690140845070426E-2</v>
      </c>
      <c r="J461">
        <v>2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78452</v>
      </c>
      <c r="AM461" s="34">
        <v>26083</v>
      </c>
      <c r="AN461">
        <v>8</v>
      </c>
      <c r="AO461">
        <f t="shared" si="7"/>
        <v>0</v>
      </c>
      <c r="AP461">
        <v>0</v>
      </c>
      <c r="AQ461">
        <v>0</v>
      </c>
      <c r="AR461">
        <v>0</v>
      </c>
      <c r="AS461">
        <v>1</v>
      </c>
      <c r="AT461">
        <v>0</v>
      </c>
      <c r="AU461">
        <v>0</v>
      </c>
      <c r="AV461">
        <v>0</v>
      </c>
      <c r="AW461">
        <v>1</v>
      </c>
      <c r="AX461">
        <v>0</v>
      </c>
      <c r="AY461">
        <v>0</v>
      </c>
      <c r="AZ461">
        <v>0</v>
      </c>
      <c r="BA461">
        <v>0</v>
      </c>
    </row>
    <row r="462" spans="1:53" x14ac:dyDescent="0.25">
      <c r="A462">
        <v>939</v>
      </c>
      <c r="B462" s="36" t="s">
        <v>690</v>
      </c>
      <c r="C462">
        <v>7100</v>
      </c>
      <c r="D462">
        <v>8.2368421052631575</v>
      </c>
      <c r="E462">
        <v>0.44736842105263158</v>
      </c>
      <c r="F462">
        <v>87</v>
      </c>
      <c r="G462">
        <v>9</v>
      </c>
      <c r="H462">
        <v>559</v>
      </c>
      <c r="I462">
        <v>7.8732394366197181E-2</v>
      </c>
      <c r="J462">
        <v>4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78452</v>
      </c>
      <c r="AM462" s="34">
        <v>26083</v>
      </c>
      <c r="AN462">
        <v>8</v>
      </c>
      <c r="AO462">
        <f t="shared" si="7"/>
        <v>0</v>
      </c>
      <c r="AP462">
        <v>0</v>
      </c>
      <c r="AQ462">
        <v>0</v>
      </c>
      <c r="AR462">
        <v>0</v>
      </c>
      <c r="AS462">
        <v>1</v>
      </c>
      <c r="AT462">
        <v>0</v>
      </c>
      <c r="AU462">
        <v>0</v>
      </c>
      <c r="AV462">
        <v>0</v>
      </c>
      <c r="AW462">
        <v>0</v>
      </c>
      <c r="AX462">
        <v>1</v>
      </c>
      <c r="AY462">
        <v>0</v>
      </c>
      <c r="AZ462">
        <v>0</v>
      </c>
      <c r="BA462">
        <v>0</v>
      </c>
    </row>
    <row r="463" spans="1:53" x14ac:dyDescent="0.25">
      <c r="A463">
        <v>942</v>
      </c>
      <c r="B463" s="36" t="s">
        <v>690</v>
      </c>
      <c r="C463">
        <v>7100</v>
      </c>
      <c r="D463">
        <v>8.1965811965811959</v>
      </c>
      <c r="E463">
        <v>0.4358974358974359</v>
      </c>
      <c r="F463">
        <v>91</v>
      </c>
      <c r="G463">
        <v>10</v>
      </c>
      <c r="H463">
        <v>502</v>
      </c>
      <c r="I463">
        <v>7.0704225352112682E-2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1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78452</v>
      </c>
      <c r="AM463" s="34">
        <v>26083</v>
      </c>
      <c r="AN463">
        <v>8</v>
      </c>
      <c r="AO463">
        <f t="shared" si="7"/>
        <v>0</v>
      </c>
      <c r="AP463">
        <v>0</v>
      </c>
      <c r="AQ463">
        <v>0</v>
      </c>
      <c r="AR463">
        <v>0</v>
      </c>
      <c r="AS463">
        <v>1</v>
      </c>
      <c r="AT463">
        <v>0</v>
      </c>
      <c r="AU463">
        <v>0</v>
      </c>
      <c r="AV463">
        <v>1</v>
      </c>
      <c r="AW463">
        <v>0</v>
      </c>
      <c r="AX463">
        <v>0</v>
      </c>
      <c r="AY463">
        <v>0</v>
      </c>
      <c r="AZ463">
        <v>0</v>
      </c>
      <c r="BA463">
        <v>0</v>
      </c>
    </row>
    <row r="464" spans="1:53" x14ac:dyDescent="0.25">
      <c r="A464">
        <v>943</v>
      </c>
      <c r="B464" s="36" t="s">
        <v>690</v>
      </c>
      <c r="C464">
        <v>7100</v>
      </c>
      <c r="D464">
        <v>8.2372881355932197</v>
      </c>
      <c r="E464">
        <v>0.43220338983050849</v>
      </c>
      <c r="F464">
        <v>88</v>
      </c>
      <c r="G464">
        <v>7</v>
      </c>
      <c r="H464">
        <v>502</v>
      </c>
      <c r="I464">
        <v>7.0704225352112682E-2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78452</v>
      </c>
      <c r="AM464" s="34">
        <v>26083</v>
      </c>
      <c r="AN464">
        <v>8</v>
      </c>
      <c r="AO464">
        <f t="shared" si="7"/>
        <v>0</v>
      </c>
      <c r="AP464">
        <v>0</v>
      </c>
      <c r="AQ464">
        <v>0</v>
      </c>
      <c r="AR464">
        <v>0</v>
      </c>
      <c r="AS464">
        <v>1</v>
      </c>
      <c r="AT464">
        <v>0</v>
      </c>
      <c r="AU464">
        <v>0</v>
      </c>
      <c r="AV464">
        <v>1</v>
      </c>
      <c r="AW464">
        <v>0</v>
      </c>
      <c r="AX464">
        <v>0</v>
      </c>
      <c r="AY464">
        <v>0</v>
      </c>
      <c r="AZ464">
        <v>0</v>
      </c>
      <c r="BA464">
        <v>0</v>
      </c>
    </row>
    <row r="465" spans="1:53" x14ac:dyDescent="0.25">
      <c r="A465">
        <v>950</v>
      </c>
      <c r="B465" s="36" t="s">
        <v>690</v>
      </c>
      <c r="C465">
        <v>7100</v>
      </c>
      <c r="D465">
        <v>8.1679999999999993</v>
      </c>
      <c r="E465">
        <v>0.42399999999999999</v>
      </c>
      <c r="F465">
        <v>82</v>
      </c>
      <c r="G465">
        <v>10</v>
      </c>
      <c r="H465">
        <v>427</v>
      </c>
      <c r="I465">
        <v>6.0140845070422534E-2</v>
      </c>
      <c r="J465">
        <v>3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78452</v>
      </c>
      <c r="AM465" s="34">
        <v>26083</v>
      </c>
      <c r="AN465">
        <v>9</v>
      </c>
      <c r="AO465">
        <f t="shared" si="7"/>
        <v>0</v>
      </c>
      <c r="AP465">
        <v>0</v>
      </c>
      <c r="AQ465">
        <v>0</v>
      </c>
      <c r="AR465">
        <v>0</v>
      </c>
      <c r="AS465">
        <v>0</v>
      </c>
      <c r="AT465">
        <v>1</v>
      </c>
      <c r="AU465">
        <v>0</v>
      </c>
      <c r="AV465">
        <v>0</v>
      </c>
      <c r="AW465">
        <v>1</v>
      </c>
      <c r="AX465">
        <v>0</v>
      </c>
      <c r="AY465">
        <v>0</v>
      </c>
      <c r="AZ465">
        <v>0</v>
      </c>
      <c r="BA465">
        <v>0</v>
      </c>
    </row>
    <row r="466" spans="1:53" x14ac:dyDescent="0.25">
      <c r="A466">
        <v>951</v>
      </c>
      <c r="B466" s="36" t="s">
        <v>690</v>
      </c>
      <c r="C466">
        <v>7100</v>
      </c>
      <c r="D466">
        <v>8.1587301587301582</v>
      </c>
      <c r="E466">
        <v>0.42857142857142855</v>
      </c>
      <c r="F466">
        <v>82</v>
      </c>
      <c r="G466">
        <v>5</v>
      </c>
      <c r="H466">
        <v>537</v>
      </c>
      <c r="I466">
        <v>7.5633802816901408E-2</v>
      </c>
      <c r="J466">
        <v>5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1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78452</v>
      </c>
      <c r="AM466" s="34">
        <v>26083</v>
      </c>
      <c r="AN466">
        <v>9</v>
      </c>
      <c r="AO466">
        <f t="shared" si="7"/>
        <v>0</v>
      </c>
      <c r="AP466">
        <v>0</v>
      </c>
      <c r="AQ466">
        <v>0</v>
      </c>
      <c r="AR466">
        <v>0</v>
      </c>
      <c r="AS466">
        <v>0</v>
      </c>
      <c r="AT466">
        <v>1</v>
      </c>
      <c r="AU466">
        <v>0</v>
      </c>
      <c r="AV466">
        <v>0</v>
      </c>
      <c r="AW466">
        <v>1</v>
      </c>
      <c r="AX466">
        <v>0</v>
      </c>
      <c r="AY466">
        <v>0</v>
      </c>
      <c r="AZ466">
        <v>0</v>
      </c>
      <c r="BA466">
        <v>0</v>
      </c>
    </row>
    <row r="467" spans="1:53" x14ac:dyDescent="0.25">
      <c r="A467">
        <v>952</v>
      </c>
      <c r="B467" s="36" t="s">
        <v>690</v>
      </c>
      <c r="C467">
        <v>7100</v>
      </c>
      <c r="D467">
        <v>8.228346456692913</v>
      </c>
      <c r="E467">
        <v>0.42519685039370081</v>
      </c>
      <c r="F467">
        <v>82</v>
      </c>
      <c r="G467">
        <v>4</v>
      </c>
      <c r="H467">
        <v>537</v>
      </c>
      <c r="I467">
        <v>7.5633802816901408E-2</v>
      </c>
      <c r="J467">
        <v>5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1</v>
      </c>
      <c r="S467">
        <v>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78452</v>
      </c>
      <c r="AM467" s="34">
        <v>26083</v>
      </c>
      <c r="AN467">
        <v>9</v>
      </c>
      <c r="AO467">
        <f t="shared" si="7"/>
        <v>0</v>
      </c>
      <c r="AP467">
        <v>0</v>
      </c>
      <c r="AQ467">
        <v>0</v>
      </c>
      <c r="AR467">
        <v>0</v>
      </c>
      <c r="AS467">
        <v>0</v>
      </c>
      <c r="AT467">
        <v>1</v>
      </c>
      <c r="AU467">
        <v>0</v>
      </c>
      <c r="AV467">
        <v>0</v>
      </c>
      <c r="AW467">
        <v>1</v>
      </c>
      <c r="AX467">
        <v>0</v>
      </c>
      <c r="AY467">
        <v>0</v>
      </c>
      <c r="AZ467">
        <v>0</v>
      </c>
      <c r="BA467">
        <v>0</v>
      </c>
    </row>
    <row r="468" spans="1:53" x14ac:dyDescent="0.25">
      <c r="A468">
        <v>953</v>
      </c>
      <c r="B468" s="36" t="s">
        <v>690</v>
      </c>
      <c r="C468">
        <v>7100</v>
      </c>
      <c r="D468">
        <v>8.25</v>
      </c>
      <c r="E468">
        <v>0.421875</v>
      </c>
      <c r="F468">
        <v>89</v>
      </c>
      <c r="G468">
        <v>5</v>
      </c>
      <c r="H468">
        <v>384</v>
      </c>
      <c r="I468">
        <v>5.4084507042253524E-2</v>
      </c>
      <c r="J468">
        <v>6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78452</v>
      </c>
      <c r="AM468" s="34">
        <v>26083</v>
      </c>
      <c r="AN468">
        <v>9</v>
      </c>
      <c r="AO468">
        <f t="shared" si="7"/>
        <v>0</v>
      </c>
      <c r="AP468">
        <v>0</v>
      </c>
      <c r="AQ468">
        <v>0</v>
      </c>
      <c r="AR468">
        <v>0</v>
      </c>
      <c r="AS468">
        <v>0</v>
      </c>
      <c r="AT468">
        <v>1</v>
      </c>
      <c r="AU468">
        <v>0</v>
      </c>
      <c r="AV468">
        <v>0</v>
      </c>
      <c r="AW468">
        <v>1</v>
      </c>
      <c r="AX468">
        <v>0</v>
      </c>
      <c r="AY468">
        <v>0</v>
      </c>
      <c r="AZ468">
        <v>0</v>
      </c>
      <c r="BA468">
        <v>0</v>
      </c>
    </row>
    <row r="469" spans="1:53" x14ac:dyDescent="0.25">
      <c r="A469">
        <v>954</v>
      </c>
      <c r="B469" s="36" t="s">
        <v>690</v>
      </c>
      <c r="C469">
        <v>7100</v>
      </c>
      <c r="D469">
        <v>8.224806201550388</v>
      </c>
      <c r="E469">
        <v>0.4263565891472868</v>
      </c>
      <c r="F469">
        <v>86</v>
      </c>
      <c r="G469">
        <v>6</v>
      </c>
      <c r="H469">
        <v>768</v>
      </c>
      <c r="I469">
        <v>0.10816901408450705</v>
      </c>
      <c r="J469">
        <v>7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78452</v>
      </c>
      <c r="AM469" s="34">
        <v>26083</v>
      </c>
      <c r="AN469">
        <v>9</v>
      </c>
      <c r="AO469">
        <f t="shared" si="7"/>
        <v>0</v>
      </c>
      <c r="AP469">
        <v>0</v>
      </c>
      <c r="AQ469">
        <v>0</v>
      </c>
      <c r="AR469">
        <v>0</v>
      </c>
      <c r="AS469">
        <v>0</v>
      </c>
      <c r="AT469">
        <v>1</v>
      </c>
      <c r="AU469">
        <v>0</v>
      </c>
      <c r="AV469">
        <v>1</v>
      </c>
      <c r="AW469">
        <v>0</v>
      </c>
      <c r="AX469">
        <v>0</v>
      </c>
      <c r="AY469">
        <v>0</v>
      </c>
      <c r="AZ469">
        <v>0</v>
      </c>
      <c r="BA469">
        <v>0</v>
      </c>
    </row>
    <row r="470" spans="1:53" x14ac:dyDescent="0.25">
      <c r="A470">
        <v>955</v>
      </c>
      <c r="B470" s="36" t="s">
        <v>690</v>
      </c>
      <c r="C470">
        <v>7100</v>
      </c>
      <c r="D470">
        <v>8.2307692307692299</v>
      </c>
      <c r="E470">
        <v>0.42307692307692307</v>
      </c>
      <c r="F470">
        <v>85</v>
      </c>
      <c r="G470">
        <v>1</v>
      </c>
      <c r="H470">
        <v>476</v>
      </c>
      <c r="I470">
        <v>6.7042253521126763E-2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78452</v>
      </c>
      <c r="AM470" s="34">
        <v>26083</v>
      </c>
      <c r="AN470">
        <v>9</v>
      </c>
      <c r="AO470">
        <f t="shared" si="7"/>
        <v>0</v>
      </c>
      <c r="AP470">
        <v>0</v>
      </c>
      <c r="AQ470">
        <v>0</v>
      </c>
      <c r="AR470">
        <v>0</v>
      </c>
      <c r="AS470">
        <v>0</v>
      </c>
      <c r="AT470">
        <v>1</v>
      </c>
      <c r="AU470">
        <v>0</v>
      </c>
      <c r="AV470">
        <v>0</v>
      </c>
      <c r="AW470">
        <v>0</v>
      </c>
      <c r="AX470">
        <v>1</v>
      </c>
      <c r="AY470">
        <v>0</v>
      </c>
      <c r="AZ470">
        <v>0</v>
      </c>
      <c r="BA470">
        <v>0</v>
      </c>
    </row>
    <row r="471" spans="1:53" x14ac:dyDescent="0.25">
      <c r="A471">
        <v>956</v>
      </c>
      <c r="B471" s="36" t="s">
        <v>689</v>
      </c>
      <c r="C471">
        <v>6871</v>
      </c>
      <c r="D471">
        <v>7</v>
      </c>
      <c r="E471">
        <v>1</v>
      </c>
      <c r="F471">
        <v>72</v>
      </c>
      <c r="G471">
        <v>12</v>
      </c>
      <c r="H471">
        <v>1391</v>
      </c>
      <c r="I471">
        <v>0.20244505894338524</v>
      </c>
      <c r="J471">
        <v>5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</v>
      </c>
      <c r="AJ471">
        <v>0</v>
      </c>
      <c r="AK471">
        <v>0</v>
      </c>
      <c r="AL471">
        <v>39328</v>
      </c>
      <c r="AM471" s="34">
        <v>42154</v>
      </c>
      <c r="AN471">
        <v>4</v>
      </c>
      <c r="AO471">
        <f t="shared" si="7"/>
        <v>1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</row>
    <row r="472" spans="1:53" x14ac:dyDescent="0.25">
      <c r="A472">
        <v>957</v>
      </c>
      <c r="B472" s="36" t="s">
        <v>689</v>
      </c>
      <c r="C472">
        <v>6871</v>
      </c>
      <c r="D472">
        <v>5.5</v>
      </c>
      <c r="E472">
        <v>1</v>
      </c>
      <c r="F472">
        <v>79</v>
      </c>
      <c r="G472">
        <v>16</v>
      </c>
      <c r="H472">
        <v>958</v>
      </c>
      <c r="I472">
        <v>0.13942657546208703</v>
      </c>
      <c r="J472">
        <v>6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39328</v>
      </c>
      <c r="AM472" s="34">
        <v>42154</v>
      </c>
      <c r="AN472">
        <v>4</v>
      </c>
      <c r="AO472">
        <f t="shared" si="7"/>
        <v>1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1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</row>
    <row r="473" spans="1:53" x14ac:dyDescent="0.25">
      <c r="A473">
        <v>960</v>
      </c>
      <c r="B473" s="36" t="s">
        <v>689</v>
      </c>
      <c r="C473">
        <v>6871</v>
      </c>
      <c r="D473">
        <v>6.6</v>
      </c>
      <c r="E473">
        <v>0.8</v>
      </c>
      <c r="F473">
        <v>77</v>
      </c>
      <c r="G473">
        <v>14</v>
      </c>
      <c r="H473">
        <v>493</v>
      </c>
      <c r="I473">
        <v>7.1750836850531213E-2</v>
      </c>
      <c r="J473">
        <v>3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39328</v>
      </c>
      <c r="AM473" s="34">
        <v>42154</v>
      </c>
      <c r="AN473">
        <v>4</v>
      </c>
      <c r="AO473">
        <f t="shared" si="7"/>
        <v>1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</v>
      </c>
      <c r="AX473">
        <v>0</v>
      </c>
      <c r="AY473">
        <v>0</v>
      </c>
      <c r="AZ473">
        <v>0</v>
      </c>
      <c r="BA473">
        <v>0</v>
      </c>
    </row>
    <row r="474" spans="1:53" x14ac:dyDescent="0.25">
      <c r="A474">
        <v>961</v>
      </c>
      <c r="B474" s="36" t="s">
        <v>689</v>
      </c>
      <c r="C474">
        <v>6871</v>
      </c>
      <c r="D474">
        <v>6.666666666666667</v>
      </c>
      <c r="E474">
        <v>0.83333333333333337</v>
      </c>
      <c r="F474">
        <v>75</v>
      </c>
      <c r="G474">
        <v>9</v>
      </c>
      <c r="H474">
        <v>618</v>
      </c>
      <c r="I474">
        <v>8.9943239703099989E-2</v>
      </c>
      <c r="J474">
        <v>4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39328</v>
      </c>
      <c r="AM474" s="34">
        <v>42154</v>
      </c>
      <c r="AN474">
        <v>4</v>
      </c>
      <c r="AO474">
        <f t="shared" si="7"/>
        <v>1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1</v>
      </c>
      <c r="AY474">
        <v>0</v>
      </c>
      <c r="AZ474">
        <v>0</v>
      </c>
      <c r="BA474">
        <v>0</v>
      </c>
    </row>
    <row r="475" spans="1:53" x14ac:dyDescent="0.25">
      <c r="A475">
        <v>962</v>
      </c>
      <c r="B475" s="36" t="s">
        <v>689</v>
      </c>
      <c r="C475">
        <v>6871</v>
      </c>
      <c r="D475">
        <v>6.4285714285714288</v>
      </c>
      <c r="E475">
        <v>0.8571428571428571</v>
      </c>
      <c r="F475">
        <v>70</v>
      </c>
      <c r="G475">
        <v>6</v>
      </c>
      <c r="H475">
        <v>2722</v>
      </c>
      <c r="I475">
        <v>0.39615776451753748</v>
      </c>
      <c r="J475">
        <v>5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39328</v>
      </c>
      <c r="AM475" s="34">
        <v>42154</v>
      </c>
      <c r="AN475">
        <v>4</v>
      </c>
      <c r="AO475">
        <f t="shared" si="7"/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1</v>
      </c>
      <c r="BA475">
        <v>0</v>
      </c>
    </row>
    <row r="476" spans="1:53" x14ac:dyDescent="0.25">
      <c r="A476">
        <v>963</v>
      </c>
      <c r="B476" s="36" t="s">
        <v>689</v>
      </c>
      <c r="C476">
        <v>6871</v>
      </c>
      <c r="D476">
        <v>7.25</v>
      </c>
      <c r="E476">
        <v>0.75</v>
      </c>
      <c r="F476">
        <v>74</v>
      </c>
      <c r="G476">
        <v>19</v>
      </c>
      <c r="H476">
        <v>3368</v>
      </c>
      <c r="I476">
        <v>0.49017610245961285</v>
      </c>
      <c r="J476">
        <v>6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39328</v>
      </c>
      <c r="AM476" s="34">
        <v>42154</v>
      </c>
      <c r="AN476">
        <v>4</v>
      </c>
      <c r="AO476">
        <f t="shared" si="7"/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1</v>
      </c>
      <c r="AY476">
        <v>0</v>
      </c>
      <c r="AZ476">
        <v>0</v>
      </c>
      <c r="BA476">
        <v>0</v>
      </c>
    </row>
    <row r="477" spans="1:53" x14ac:dyDescent="0.25">
      <c r="A477">
        <v>964</v>
      </c>
      <c r="B477" s="36" t="s">
        <v>689</v>
      </c>
      <c r="C477">
        <v>6871</v>
      </c>
      <c r="D477">
        <v>7</v>
      </c>
      <c r="E477">
        <v>0.77777777777777779</v>
      </c>
      <c r="F477">
        <v>76</v>
      </c>
      <c r="G477">
        <v>17</v>
      </c>
      <c r="H477">
        <v>1789</v>
      </c>
      <c r="I477">
        <v>0.2603696696259642</v>
      </c>
      <c r="J477">
        <v>7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39328</v>
      </c>
      <c r="AM477" s="34">
        <v>42154</v>
      </c>
      <c r="AN477">
        <v>4</v>
      </c>
      <c r="AO477">
        <f t="shared" si="7"/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1</v>
      </c>
      <c r="AY477">
        <v>0</v>
      </c>
      <c r="AZ477">
        <v>0</v>
      </c>
      <c r="BA477">
        <v>0</v>
      </c>
    </row>
    <row r="478" spans="1:53" x14ac:dyDescent="0.25">
      <c r="A478">
        <v>965</v>
      </c>
      <c r="B478" s="36" t="s">
        <v>689</v>
      </c>
      <c r="C478">
        <v>6871</v>
      </c>
      <c r="D478">
        <v>7.2</v>
      </c>
      <c r="E478">
        <v>0.7</v>
      </c>
      <c r="F478">
        <v>79</v>
      </c>
      <c r="G478">
        <v>15</v>
      </c>
      <c r="H478">
        <v>917</v>
      </c>
      <c r="I478">
        <v>0.13345946732644448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39328</v>
      </c>
      <c r="AM478" s="34">
        <v>42154</v>
      </c>
      <c r="AN478">
        <v>4</v>
      </c>
      <c r="AO478">
        <f t="shared" si="7"/>
        <v>1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1</v>
      </c>
      <c r="AY478">
        <v>0</v>
      </c>
      <c r="AZ478">
        <v>0</v>
      </c>
      <c r="BA478">
        <v>0</v>
      </c>
    </row>
    <row r="479" spans="1:53" x14ac:dyDescent="0.25">
      <c r="A479">
        <v>972</v>
      </c>
      <c r="B479" s="36" t="s">
        <v>689</v>
      </c>
      <c r="C479">
        <v>6871</v>
      </c>
      <c r="D479">
        <v>8.5294117647058822</v>
      </c>
      <c r="E479">
        <v>0.47058823529411764</v>
      </c>
      <c r="F479">
        <v>78</v>
      </c>
      <c r="G479">
        <v>17</v>
      </c>
      <c r="H479">
        <v>407</v>
      </c>
      <c r="I479">
        <v>5.9234463687963909E-2</v>
      </c>
      <c r="J479">
        <v>2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39328</v>
      </c>
      <c r="AM479" s="34">
        <v>42154</v>
      </c>
      <c r="AN479">
        <v>4</v>
      </c>
      <c r="AO479">
        <f t="shared" si="7"/>
        <v>1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1</v>
      </c>
      <c r="AY479">
        <v>0</v>
      </c>
      <c r="AZ479">
        <v>0</v>
      </c>
      <c r="BA479">
        <v>0</v>
      </c>
    </row>
    <row r="480" spans="1:53" x14ac:dyDescent="0.25">
      <c r="A480">
        <v>973</v>
      </c>
      <c r="B480" s="36" t="s">
        <v>689</v>
      </c>
      <c r="C480">
        <v>6871</v>
      </c>
      <c r="D480">
        <v>8.4444444444444446</v>
      </c>
      <c r="E480">
        <v>0.5</v>
      </c>
      <c r="F480">
        <v>78</v>
      </c>
      <c r="G480">
        <v>14</v>
      </c>
      <c r="H480">
        <v>496</v>
      </c>
      <c r="I480">
        <v>7.2187454518992875E-2</v>
      </c>
      <c r="J480">
        <v>3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39328</v>
      </c>
      <c r="AM480" s="34">
        <v>42154</v>
      </c>
      <c r="AN480">
        <v>4</v>
      </c>
      <c r="AO480">
        <f t="shared" si="7"/>
        <v>1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1</v>
      </c>
      <c r="AY480">
        <v>0</v>
      </c>
      <c r="AZ480">
        <v>0</v>
      </c>
      <c r="BA480">
        <v>0</v>
      </c>
    </row>
    <row r="481" spans="1:53" x14ac:dyDescent="0.25">
      <c r="A481">
        <v>974</v>
      </c>
      <c r="B481" s="36" t="s">
        <v>689</v>
      </c>
      <c r="C481">
        <v>6871</v>
      </c>
      <c r="D481">
        <v>8.3157894736842106</v>
      </c>
      <c r="E481">
        <v>0.47368421052631576</v>
      </c>
      <c r="F481">
        <v>77</v>
      </c>
      <c r="G481">
        <v>18</v>
      </c>
      <c r="H481">
        <v>2158</v>
      </c>
      <c r="I481">
        <v>0.31407364284674721</v>
      </c>
      <c r="J481">
        <v>4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39328</v>
      </c>
      <c r="AM481" s="34">
        <v>42154</v>
      </c>
      <c r="AN481">
        <v>4</v>
      </c>
      <c r="AO481">
        <f t="shared" si="7"/>
        <v>1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0</v>
      </c>
      <c r="AX481">
        <v>0</v>
      </c>
      <c r="AY481">
        <v>0</v>
      </c>
      <c r="AZ481">
        <v>0</v>
      </c>
      <c r="BA481">
        <v>0</v>
      </c>
    </row>
    <row r="482" spans="1:53" x14ac:dyDescent="0.25">
      <c r="A482">
        <v>977</v>
      </c>
      <c r="B482" s="36" t="s">
        <v>689</v>
      </c>
      <c r="C482">
        <v>6871</v>
      </c>
      <c r="D482">
        <v>8.1363636363636367</v>
      </c>
      <c r="E482">
        <v>0.40909090909090912</v>
      </c>
      <c r="F482">
        <v>82</v>
      </c>
      <c r="G482">
        <v>15</v>
      </c>
      <c r="H482">
        <v>667</v>
      </c>
      <c r="I482">
        <v>9.7074661621306943E-2</v>
      </c>
      <c r="J482">
        <v>7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39328</v>
      </c>
      <c r="AM482" s="34">
        <v>42154</v>
      </c>
      <c r="AN482">
        <v>5</v>
      </c>
      <c r="AO482">
        <f t="shared" si="7"/>
        <v>0</v>
      </c>
      <c r="AP482">
        <v>1</v>
      </c>
      <c r="AQ482">
        <v>0</v>
      </c>
      <c r="AR482">
        <v>0</v>
      </c>
      <c r="AS482">
        <v>0</v>
      </c>
      <c r="AT482">
        <v>0</v>
      </c>
      <c r="AU482">
        <v>1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</row>
    <row r="483" spans="1:53" x14ac:dyDescent="0.25">
      <c r="A483">
        <v>978</v>
      </c>
      <c r="B483" s="36" t="s">
        <v>689</v>
      </c>
      <c r="C483">
        <v>6871</v>
      </c>
      <c r="D483">
        <v>7.9130434782608692</v>
      </c>
      <c r="E483">
        <v>0.39130434782608697</v>
      </c>
      <c r="F483">
        <v>82</v>
      </c>
      <c r="G483">
        <v>16</v>
      </c>
      <c r="H483">
        <v>567</v>
      </c>
      <c r="I483">
        <v>8.2520739339251928E-2</v>
      </c>
      <c r="J483">
        <v>1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39328</v>
      </c>
      <c r="AM483" s="34">
        <v>42154</v>
      </c>
      <c r="AN483">
        <v>5</v>
      </c>
      <c r="AO483">
        <f t="shared" si="7"/>
        <v>0</v>
      </c>
      <c r="AP483">
        <v>1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0</v>
      </c>
    </row>
    <row r="484" spans="1:53" x14ac:dyDescent="0.25">
      <c r="A484">
        <v>985</v>
      </c>
      <c r="B484" s="36" t="s">
        <v>689</v>
      </c>
      <c r="C484">
        <v>6871</v>
      </c>
      <c r="D484">
        <v>8.1666666666666661</v>
      </c>
      <c r="E484">
        <v>0.36666666666666664</v>
      </c>
      <c r="F484">
        <v>82</v>
      </c>
      <c r="G484">
        <v>17</v>
      </c>
      <c r="H484">
        <v>380</v>
      </c>
      <c r="I484">
        <v>5.5304904671809055E-2</v>
      </c>
      <c r="J484">
        <v>2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39328</v>
      </c>
      <c r="AM484" s="34">
        <v>42154</v>
      </c>
      <c r="AN484">
        <v>5</v>
      </c>
      <c r="AO484">
        <f t="shared" si="7"/>
        <v>0</v>
      </c>
      <c r="AP484">
        <v>1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1</v>
      </c>
      <c r="AY484">
        <v>0</v>
      </c>
      <c r="AZ484">
        <v>0</v>
      </c>
      <c r="BA484">
        <v>0</v>
      </c>
    </row>
    <row r="485" spans="1:53" x14ac:dyDescent="0.25">
      <c r="A485">
        <v>986</v>
      </c>
      <c r="B485" s="36" t="s">
        <v>689</v>
      </c>
      <c r="C485">
        <v>6871</v>
      </c>
      <c r="D485">
        <v>8.4838709677419359</v>
      </c>
      <c r="E485">
        <v>0.35483870967741937</v>
      </c>
      <c r="F485">
        <v>80</v>
      </c>
      <c r="G485">
        <v>12</v>
      </c>
      <c r="H485">
        <v>681</v>
      </c>
      <c r="I485">
        <v>9.911221074079464E-2</v>
      </c>
      <c r="J485">
        <v>3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39328</v>
      </c>
      <c r="AM485" s="34">
        <v>42154</v>
      </c>
      <c r="AN485">
        <v>5</v>
      </c>
      <c r="AO485">
        <f t="shared" si="7"/>
        <v>0</v>
      </c>
      <c r="AP485">
        <v>1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1</v>
      </c>
      <c r="AW485">
        <v>0</v>
      </c>
      <c r="AX485">
        <v>0</v>
      </c>
      <c r="AY485">
        <v>0</v>
      </c>
      <c r="AZ485">
        <v>0</v>
      </c>
      <c r="BA485">
        <v>0</v>
      </c>
    </row>
    <row r="486" spans="1:53" x14ac:dyDescent="0.25">
      <c r="A486">
        <v>987</v>
      </c>
      <c r="B486" s="36" t="s">
        <v>689</v>
      </c>
      <c r="C486">
        <v>6871</v>
      </c>
      <c r="D486">
        <v>8.625</v>
      </c>
      <c r="E486">
        <v>0.34375</v>
      </c>
      <c r="F486">
        <v>75</v>
      </c>
      <c r="G486">
        <v>6</v>
      </c>
      <c r="H486">
        <v>2365</v>
      </c>
      <c r="I486">
        <v>0.34420026197060105</v>
      </c>
      <c r="J486">
        <v>4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39328</v>
      </c>
      <c r="AM486" s="34">
        <v>42154</v>
      </c>
      <c r="AN486">
        <v>5</v>
      </c>
      <c r="AO486">
        <f t="shared" si="7"/>
        <v>0</v>
      </c>
      <c r="AP486">
        <v>1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1</v>
      </c>
      <c r="AZ486">
        <v>0</v>
      </c>
      <c r="BA486">
        <v>0</v>
      </c>
    </row>
    <row r="487" spans="1:53" x14ac:dyDescent="0.25">
      <c r="A487">
        <v>988</v>
      </c>
      <c r="B487" s="36" t="s">
        <v>689</v>
      </c>
      <c r="C487">
        <v>6871</v>
      </c>
      <c r="D487">
        <v>8.4242424242424239</v>
      </c>
      <c r="E487">
        <v>0.36363636363636365</v>
      </c>
      <c r="F487">
        <v>83</v>
      </c>
      <c r="G487">
        <v>16</v>
      </c>
      <c r="H487">
        <v>801</v>
      </c>
      <c r="I487">
        <v>0.11657691747926066</v>
      </c>
      <c r="J487">
        <v>5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39328</v>
      </c>
      <c r="AM487" s="34">
        <v>42154</v>
      </c>
      <c r="AN487">
        <v>5</v>
      </c>
      <c r="AO487">
        <f t="shared" si="7"/>
        <v>0</v>
      </c>
      <c r="AP487">
        <v>1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1</v>
      </c>
      <c r="AY487">
        <v>0</v>
      </c>
      <c r="AZ487">
        <v>0</v>
      </c>
      <c r="BA487">
        <v>0</v>
      </c>
    </row>
    <row r="488" spans="1:53" x14ac:dyDescent="0.25">
      <c r="A488">
        <v>989</v>
      </c>
      <c r="B488" s="36" t="s">
        <v>689</v>
      </c>
      <c r="C488">
        <v>6871</v>
      </c>
      <c r="D488">
        <v>8.264705882352942</v>
      </c>
      <c r="E488">
        <v>0.38235294117647056</v>
      </c>
      <c r="F488">
        <v>81</v>
      </c>
      <c r="G488">
        <v>13</v>
      </c>
      <c r="H488">
        <v>535</v>
      </c>
      <c r="I488">
        <v>7.7863484208994319E-2</v>
      </c>
      <c r="J488">
        <v>6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39328</v>
      </c>
      <c r="AM488" s="34">
        <v>42154</v>
      </c>
      <c r="AN488">
        <v>5</v>
      </c>
      <c r="AO488">
        <f t="shared" si="7"/>
        <v>0</v>
      </c>
      <c r="AP488">
        <v>1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1</v>
      </c>
      <c r="AY488">
        <v>0</v>
      </c>
      <c r="AZ488">
        <v>0</v>
      </c>
      <c r="BA488">
        <v>0</v>
      </c>
    </row>
    <row r="489" spans="1:53" x14ac:dyDescent="0.25">
      <c r="A489">
        <v>990</v>
      </c>
      <c r="B489" s="36" t="s">
        <v>689</v>
      </c>
      <c r="C489">
        <v>6871</v>
      </c>
      <c r="D489">
        <v>8.1142857142857139</v>
      </c>
      <c r="E489">
        <v>0.37142857142857144</v>
      </c>
      <c r="F489">
        <v>82</v>
      </c>
      <c r="G489">
        <v>16</v>
      </c>
      <c r="H489">
        <v>2088</v>
      </c>
      <c r="I489">
        <v>0.3038858972493087</v>
      </c>
      <c r="J489">
        <v>7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39328</v>
      </c>
      <c r="AM489" s="34">
        <v>42154</v>
      </c>
      <c r="AN489">
        <v>5</v>
      </c>
      <c r="AO489">
        <f t="shared" si="7"/>
        <v>0</v>
      </c>
      <c r="AP489">
        <v>1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1</v>
      </c>
      <c r="AY489">
        <v>0</v>
      </c>
      <c r="AZ489">
        <v>0</v>
      </c>
      <c r="BA489">
        <v>0</v>
      </c>
    </row>
    <row r="490" spans="1:53" x14ac:dyDescent="0.25">
      <c r="A490">
        <v>997</v>
      </c>
      <c r="B490" s="36" t="s">
        <v>689</v>
      </c>
      <c r="C490">
        <v>6871</v>
      </c>
      <c r="D490">
        <v>7.7857142857142856</v>
      </c>
      <c r="E490">
        <v>0.38095238095238093</v>
      </c>
      <c r="F490">
        <v>77</v>
      </c>
      <c r="G490">
        <v>16</v>
      </c>
      <c r="H490">
        <v>690</v>
      </c>
      <c r="I490">
        <v>0.1004220637461796</v>
      </c>
      <c r="J490">
        <v>7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1</v>
      </c>
      <c r="AL490">
        <v>39328</v>
      </c>
      <c r="AM490" s="34">
        <v>42154</v>
      </c>
      <c r="AN490">
        <v>5</v>
      </c>
      <c r="AO490">
        <f t="shared" si="7"/>
        <v>0</v>
      </c>
      <c r="AP490">
        <v>1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1</v>
      </c>
      <c r="AW490">
        <v>0</v>
      </c>
      <c r="AX490">
        <v>0</v>
      </c>
      <c r="AY490">
        <v>0</v>
      </c>
      <c r="AZ490">
        <v>0</v>
      </c>
      <c r="BA490">
        <v>0</v>
      </c>
    </row>
    <row r="491" spans="1:53" x14ac:dyDescent="0.25">
      <c r="A491">
        <v>999</v>
      </c>
      <c r="B491" s="36" t="s">
        <v>689</v>
      </c>
      <c r="C491">
        <v>6871</v>
      </c>
      <c r="D491">
        <v>7.7045454545454541</v>
      </c>
      <c r="E491">
        <v>0.38636363636363635</v>
      </c>
      <c r="F491">
        <v>79</v>
      </c>
      <c r="G491">
        <v>1</v>
      </c>
      <c r="H491">
        <v>439</v>
      </c>
      <c r="I491">
        <v>6.3891718818221505E-2</v>
      </c>
      <c r="J491">
        <v>3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39328</v>
      </c>
      <c r="AM491" s="34">
        <v>42154</v>
      </c>
      <c r="AN491">
        <v>5</v>
      </c>
      <c r="AO491">
        <f t="shared" si="7"/>
        <v>0</v>
      </c>
      <c r="AP491">
        <v>1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1</v>
      </c>
      <c r="AY491">
        <v>0</v>
      </c>
      <c r="AZ491">
        <v>0</v>
      </c>
      <c r="BA491">
        <v>0</v>
      </c>
    </row>
    <row r="492" spans="1:53" x14ac:dyDescent="0.25">
      <c r="A492">
        <v>1000</v>
      </c>
      <c r="B492" s="36" t="s">
        <v>689</v>
      </c>
      <c r="C492">
        <v>6871</v>
      </c>
      <c r="D492">
        <v>7.666666666666667</v>
      </c>
      <c r="E492">
        <v>0.4</v>
      </c>
      <c r="F492">
        <v>76</v>
      </c>
      <c r="G492">
        <v>6</v>
      </c>
      <c r="H492">
        <v>502</v>
      </c>
      <c r="I492">
        <v>7.3060689855916169E-2</v>
      </c>
      <c r="J492">
        <v>4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39328</v>
      </c>
      <c r="AM492" s="34">
        <v>42154</v>
      </c>
      <c r="AN492">
        <v>5</v>
      </c>
      <c r="AO492">
        <f t="shared" si="7"/>
        <v>0</v>
      </c>
      <c r="AP492">
        <v>1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1</v>
      </c>
      <c r="AW492">
        <v>0</v>
      </c>
      <c r="AX492">
        <v>0</v>
      </c>
      <c r="AY492">
        <v>0</v>
      </c>
      <c r="AZ492">
        <v>0</v>
      </c>
      <c r="BA492">
        <v>0</v>
      </c>
    </row>
    <row r="493" spans="1:53" x14ac:dyDescent="0.25">
      <c r="A493">
        <v>1001</v>
      </c>
      <c r="B493" s="36" t="s">
        <v>689</v>
      </c>
      <c r="C493">
        <v>6871</v>
      </c>
      <c r="D493">
        <v>7.6086956521739131</v>
      </c>
      <c r="E493">
        <v>0.41304347826086957</v>
      </c>
      <c r="F493">
        <v>77</v>
      </c>
      <c r="G493">
        <v>2</v>
      </c>
      <c r="H493">
        <v>374</v>
      </c>
      <c r="I493">
        <v>5.4431669334885753E-2</v>
      </c>
      <c r="J493">
        <v>5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39328</v>
      </c>
      <c r="AM493" s="34">
        <v>42154</v>
      </c>
      <c r="AN493">
        <v>5</v>
      </c>
      <c r="AO493">
        <f t="shared" si="7"/>
        <v>0</v>
      </c>
      <c r="AP493">
        <v>1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0</v>
      </c>
      <c r="AX493">
        <v>0</v>
      </c>
      <c r="AY493">
        <v>0</v>
      </c>
      <c r="AZ493">
        <v>0</v>
      </c>
      <c r="BA493">
        <v>0</v>
      </c>
    </row>
    <row r="494" spans="1:53" x14ac:dyDescent="0.25">
      <c r="A494">
        <v>1002</v>
      </c>
      <c r="B494" s="36" t="s">
        <v>689</v>
      </c>
      <c r="C494">
        <v>6871</v>
      </c>
      <c r="D494">
        <v>7.6808510638297873</v>
      </c>
      <c r="E494">
        <v>0.42553191489361702</v>
      </c>
      <c r="F494">
        <v>78</v>
      </c>
      <c r="G494">
        <v>9</v>
      </c>
      <c r="H494">
        <v>399</v>
      </c>
      <c r="I494">
        <v>5.8070149905399507E-2</v>
      </c>
      <c r="J494">
        <v>6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39328</v>
      </c>
      <c r="AM494" s="34">
        <v>42154</v>
      </c>
      <c r="AN494">
        <v>5</v>
      </c>
      <c r="AO494">
        <f t="shared" si="7"/>
        <v>0</v>
      </c>
      <c r="AP494">
        <v>1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1</v>
      </c>
      <c r="AX494">
        <v>0</v>
      </c>
      <c r="AY494">
        <v>0</v>
      </c>
      <c r="AZ494">
        <v>0</v>
      </c>
      <c r="BA494">
        <v>0</v>
      </c>
    </row>
    <row r="495" spans="1:53" x14ac:dyDescent="0.25">
      <c r="A495">
        <v>1003</v>
      </c>
      <c r="B495" s="36" t="s">
        <v>689</v>
      </c>
      <c r="C495">
        <v>6871</v>
      </c>
      <c r="D495">
        <v>7.791666666666667</v>
      </c>
      <c r="E495">
        <v>0.41666666666666669</v>
      </c>
      <c r="F495">
        <v>79</v>
      </c>
      <c r="G495">
        <v>11</v>
      </c>
      <c r="H495">
        <v>979</v>
      </c>
      <c r="I495">
        <v>0.14248289914131859</v>
      </c>
      <c r="J495">
        <v>7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39328</v>
      </c>
      <c r="AM495" s="34">
        <v>42154</v>
      </c>
      <c r="AN495">
        <v>5</v>
      </c>
      <c r="AO495">
        <f t="shared" si="7"/>
        <v>0</v>
      </c>
      <c r="AP495">
        <v>1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0</v>
      </c>
      <c r="AX495">
        <v>0</v>
      </c>
      <c r="AY495">
        <v>0</v>
      </c>
      <c r="AZ495">
        <v>0</v>
      </c>
      <c r="BA495">
        <v>0</v>
      </c>
    </row>
    <row r="496" spans="1:53" x14ac:dyDescent="0.25">
      <c r="A496">
        <v>1004</v>
      </c>
      <c r="B496" s="36" t="s">
        <v>689</v>
      </c>
      <c r="C496">
        <v>6871</v>
      </c>
      <c r="D496">
        <v>7.8571428571428568</v>
      </c>
      <c r="E496">
        <v>0.40816326530612246</v>
      </c>
      <c r="F496">
        <v>83</v>
      </c>
      <c r="G496">
        <v>6</v>
      </c>
      <c r="H496">
        <v>452</v>
      </c>
      <c r="I496">
        <v>6.5783728714888662E-2</v>
      </c>
      <c r="J496">
        <v>1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39328</v>
      </c>
      <c r="AM496" s="34">
        <v>42154</v>
      </c>
      <c r="AN496">
        <v>5</v>
      </c>
      <c r="AO496">
        <f t="shared" si="7"/>
        <v>0</v>
      </c>
      <c r="AP496">
        <v>1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1</v>
      </c>
      <c r="AZ496">
        <v>0</v>
      </c>
      <c r="BA496">
        <v>0</v>
      </c>
    </row>
    <row r="497" spans="1:53" x14ac:dyDescent="0.25">
      <c r="A497">
        <v>1005</v>
      </c>
      <c r="B497" s="36" t="s">
        <v>689</v>
      </c>
      <c r="C497">
        <v>6871</v>
      </c>
      <c r="D497">
        <v>7.8</v>
      </c>
      <c r="E497">
        <v>0.4</v>
      </c>
      <c r="F497">
        <v>82</v>
      </c>
      <c r="G497">
        <v>6</v>
      </c>
      <c r="H497">
        <v>353</v>
      </c>
      <c r="I497">
        <v>5.13753456556542E-2</v>
      </c>
      <c r="J497">
        <v>2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39328</v>
      </c>
      <c r="AM497" s="34">
        <v>42154</v>
      </c>
      <c r="AN497">
        <v>6</v>
      </c>
      <c r="AO497">
        <f t="shared" si="7"/>
        <v>0</v>
      </c>
      <c r="AP497">
        <v>0</v>
      </c>
      <c r="AQ497">
        <v>1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0</v>
      </c>
      <c r="AX497">
        <v>0</v>
      </c>
      <c r="AY497">
        <v>0</v>
      </c>
      <c r="AZ497">
        <v>0</v>
      </c>
      <c r="BA497">
        <v>0</v>
      </c>
    </row>
    <row r="498" spans="1:53" x14ac:dyDescent="0.25">
      <c r="A498">
        <v>1006</v>
      </c>
      <c r="B498" s="36" t="s">
        <v>689</v>
      </c>
      <c r="C498">
        <v>6871</v>
      </c>
      <c r="D498">
        <v>7.7058823529411766</v>
      </c>
      <c r="E498">
        <v>0.41176470588235292</v>
      </c>
      <c r="F498">
        <v>81</v>
      </c>
      <c r="G498">
        <v>5</v>
      </c>
      <c r="H498">
        <v>634</v>
      </c>
      <c r="I498">
        <v>9.2271867268228794E-2</v>
      </c>
      <c r="J498">
        <v>3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39328</v>
      </c>
      <c r="AM498" s="34">
        <v>42154</v>
      </c>
      <c r="AN498">
        <v>6</v>
      </c>
      <c r="AO498">
        <f t="shared" si="7"/>
        <v>0</v>
      </c>
      <c r="AP498">
        <v>0</v>
      </c>
      <c r="AQ498">
        <v>1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1</v>
      </c>
      <c r="AY498">
        <v>0</v>
      </c>
      <c r="AZ498">
        <v>0</v>
      </c>
      <c r="BA498">
        <v>0</v>
      </c>
    </row>
    <row r="499" spans="1:53" x14ac:dyDescent="0.25">
      <c r="A499">
        <v>1015</v>
      </c>
      <c r="B499" s="36" t="s">
        <v>689</v>
      </c>
      <c r="C499">
        <v>6871</v>
      </c>
      <c r="D499">
        <v>7.8166666666666664</v>
      </c>
      <c r="E499">
        <v>0.4</v>
      </c>
      <c r="F499">
        <v>84</v>
      </c>
      <c r="G499">
        <v>12</v>
      </c>
      <c r="H499">
        <v>651</v>
      </c>
      <c r="I499">
        <v>9.4746034056178138E-2</v>
      </c>
      <c r="J499">
        <v>5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0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39328</v>
      </c>
      <c r="AM499" s="34">
        <v>42154</v>
      </c>
      <c r="AN499">
        <v>6</v>
      </c>
      <c r="AO499">
        <f t="shared" si="7"/>
        <v>0</v>
      </c>
      <c r="AP499">
        <v>0</v>
      </c>
      <c r="AQ499">
        <v>1</v>
      </c>
      <c r="AR499">
        <v>0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</row>
    <row r="500" spans="1:53" x14ac:dyDescent="0.25">
      <c r="A500">
        <v>1016</v>
      </c>
      <c r="B500" s="36" t="s">
        <v>689</v>
      </c>
      <c r="C500">
        <v>6871</v>
      </c>
      <c r="D500">
        <v>7.8688524590163933</v>
      </c>
      <c r="E500">
        <v>0.39344262295081966</v>
      </c>
      <c r="F500">
        <v>85</v>
      </c>
      <c r="G500">
        <v>8</v>
      </c>
      <c r="H500">
        <v>659</v>
      </c>
      <c r="I500">
        <v>9.5910347838742541E-2</v>
      </c>
      <c r="J500">
        <v>6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39328</v>
      </c>
      <c r="AM500" s="34">
        <v>42154</v>
      </c>
      <c r="AN500">
        <v>6</v>
      </c>
      <c r="AO500">
        <f t="shared" si="7"/>
        <v>0</v>
      </c>
      <c r="AP500">
        <v>0</v>
      </c>
      <c r="AQ500">
        <v>1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1</v>
      </c>
      <c r="AY500">
        <v>0</v>
      </c>
      <c r="AZ500">
        <v>0</v>
      </c>
      <c r="BA500">
        <v>0</v>
      </c>
    </row>
    <row r="501" spans="1:53" x14ac:dyDescent="0.25">
      <c r="A501">
        <v>1017</v>
      </c>
      <c r="B501" s="36" t="s">
        <v>689</v>
      </c>
      <c r="C501">
        <v>6871</v>
      </c>
      <c r="D501">
        <v>7.806451612903226</v>
      </c>
      <c r="E501">
        <v>0.38709677419354838</v>
      </c>
      <c r="F501">
        <v>87</v>
      </c>
      <c r="G501">
        <v>6</v>
      </c>
      <c r="H501">
        <v>951</v>
      </c>
      <c r="I501">
        <v>0.13840780090234317</v>
      </c>
      <c r="J501">
        <v>7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39328</v>
      </c>
      <c r="AM501" s="34">
        <v>42154</v>
      </c>
      <c r="AN501">
        <v>6</v>
      </c>
      <c r="AO501">
        <f t="shared" si="7"/>
        <v>0</v>
      </c>
      <c r="AP501">
        <v>0</v>
      </c>
      <c r="AQ501">
        <v>1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</row>
    <row r="502" spans="1:53" x14ac:dyDescent="0.25">
      <c r="A502">
        <v>1018</v>
      </c>
      <c r="B502" s="36" t="s">
        <v>689</v>
      </c>
      <c r="C502">
        <v>6871</v>
      </c>
      <c r="D502">
        <v>7.8253968253968251</v>
      </c>
      <c r="E502">
        <v>0.38095238095238093</v>
      </c>
      <c r="F502">
        <v>86</v>
      </c>
      <c r="G502">
        <v>6</v>
      </c>
      <c r="H502">
        <v>572</v>
      </c>
      <c r="I502">
        <v>8.3248435453354683E-2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39328</v>
      </c>
      <c r="AM502" s="34">
        <v>42154</v>
      </c>
      <c r="AN502">
        <v>6</v>
      </c>
      <c r="AO502">
        <f t="shared" si="7"/>
        <v>0</v>
      </c>
      <c r="AP502">
        <v>0</v>
      </c>
      <c r="AQ502">
        <v>1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1</v>
      </c>
      <c r="AY502">
        <v>0</v>
      </c>
      <c r="AZ502">
        <v>0</v>
      </c>
      <c r="BA502">
        <v>0</v>
      </c>
    </row>
    <row r="503" spans="1:53" x14ac:dyDescent="0.25">
      <c r="A503">
        <v>1023</v>
      </c>
      <c r="B503" s="36" t="s">
        <v>689</v>
      </c>
      <c r="C503">
        <v>6871</v>
      </c>
      <c r="D503">
        <v>7.8970588235294121</v>
      </c>
      <c r="E503">
        <v>0.41176470588235292</v>
      </c>
      <c r="F503">
        <v>88</v>
      </c>
      <c r="G503">
        <v>11</v>
      </c>
      <c r="H503">
        <v>403</v>
      </c>
      <c r="I503">
        <v>5.8652306796681708E-2</v>
      </c>
      <c r="J503">
        <v>2</v>
      </c>
      <c r="K503">
        <v>0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39328</v>
      </c>
      <c r="AM503" s="34">
        <v>42154</v>
      </c>
      <c r="AN503">
        <v>6</v>
      </c>
      <c r="AO503">
        <f t="shared" si="7"/>
        <v>0</v>
      </c>
      <c r="AP503">
        <v>0</v>
      </c>
      <c r="AQ503">
        <v>1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0</v>
      </c>
      <c r="AX503">
        <v>0</v>
      </c>
      <c r="AY503">
        <v>0</v>
      </c>
      <c r="AZ503">
        <v>0</v>
      </c>
      <c r="BA503">
        <v>0</v>
      </c>
    </row>
    <row r="504" spans="1:53" x14ac:dyDescent="0.25">
      <c r="A504">
        <v>1024</v>
      </c>
      <c r="B504" s="36" t="s">
        <v>689</v>
      </c>
      <c r="C504">
        <v>6871</v>
      </c>
      <c r="D504">
        <v>7.9130434782608692</v>
      </c>
      <c r="E504">
        <v>0.42028985507246375</v>
      </c>
      <c r="F504">
        <v>81</v>
      </c>
      <c r="G504">
        <v>4</v>
      </c>
      <c r="H504">
        <v>543</v>
      </c>
      <c r="I504">
        <v>7.9027797991558721E-2</v>
      </c>
      <c r="J504">
        <v>3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39328</v>
      </c>
      <c r="AM504" s="34">
        <v>42154</v>
      </c>
      <c r="AN504">
        <v>6</v>
      </c>
      <c r="AO504">
        <f t="shared" si="7"/>
        <v>0</v>
      </c>
      <c r="AP504">
        <v>0</v>
      </c>
      <c r="AQ504">
        <v>1</v>
      </c>
      <c r="AR504">
        <v>0</v>
      </c>
      <c r="AS504">
        <v>0</v>
      </c>
      <c r="AT504">
        <v>0</v>
      </c>
      <c r="AU504">
        <v>0</v>
      </c>
      <c r="AV504">
        <v>1</v>
      </c>
      <c r="AW504">
        <v>0</v>
      </c>
      <c r="AX504">
        <v>0</v>
      </c>
      <c r="AY504">
        <v>0</v>
      </c>
      <c r="AZ504">
        <v>0</v>
      </c>
      <c r="BA504">
        <v>0</v>
      </c>
    </row>
    <row r="505" spans="1:53" x14ac:dyDescent="0.25">
      <c r="A505">
        <v>1025</v>
      </c>
      <c r="B505" s="36" t="s">
        <v>689</v>
      </c>
      <c r="C505">
        <v>6871</v>
      </c>
      <c r="D505">
        <v>7.9</v>
      </c>
      <c r="E505">
        <v>0.41428571428571431</v>
      </c>
      <c r="F505">
        <v>84</v>
      </c>
      <c r="G505">
        <v>3</v>
      </c>
      <c r="H505">
        <v>2211</v>
      </c>
      <c r="I505">
        <v>0.32178722165623636</v>
      </c>
      <c r="J505">
        <v>4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39328</v>
      </c>
      <c r="AM505" s="34">
        <v>42154</v>
      </c>
      <c r="AN505">
        <v>6</v>
      </c>
      <c r="AO505">
        <f t="shared" si="7"/>
        <v>0</v>
      </c>
      <c r="AP505">
        <v>0</v>
      </c>
      <c r="AQ505">
        <v>1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0</v>
      </c>
      <c r="AX505">
        <v>0</v>
      </c>
      <c r="AY505">
        <v>0</v>
      </c>
      <c r="AZ505">
        <v>0</v>
      </c>
      <c r="BA505">
        <v>0</v>
      </c>
    </row>
    <row r="506" spans="1:53" x14ac:dyDescent="0.25">
      <c r="A506">
        <v>1030</v>
      </c>
      <c r="B506" s="36" t="s">
        <v>689</v>
      </c>
      <c r="C506">
        <v>6871</v>
      </c>
      <c r="D506">
        <v>8.1466666666666665</v>
      </c>
      <c r="E506">
        <v>0.41333333333333333</v>
      </c>
      <c r="F506">
        <v>75</v>
      </c>
      <c r="G506">
        <v>19</v>
      </c>
      <c r="H506">
        <v>320</v>
      </c>
      <c r="I506">
        <v>4.6572551302576044E-2</v>
      </c>
      <c r="J506">
        <v>2</v>
      </c>
      <c r="K506">
        <v>0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39328</v>
      </c>
      <c r="AM506" s="34">
        <v>42154</v>
      </c>
      <c r="AN506">
        <v>6</v>
      </c>
      <c r="AO506">
        <f t="shared" si="7"/>
        <v>0</v>
      </c>
      <c r="AP506">
        <v>0</v>
      </c>
      <c r="AQ506">
        <v>1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1</v>
      </c>
      <c r="AX506">
        <v>0</v>
      </c>
      <c r="AY506">
        <v>0</v>
      </c>
      <c r="AZ506">
        <v>0</v>
      </c>
      <c r="BA506">
        <v>0</v>
      </c>
    </row>
    <row r="507" spans="1:53" x14ac:dyDescent="0.25">
      <c r="A507">
        <v>1031</v>
      </c>
      <c r="B507" s="36" t="s">
        <v>689</v>
      </c>
      <c r="C507">
        <v>6871</v>
      </c>
      <c r="D507">
        <v>8.0789473684210531</v>
      </c>
      <c r="E507">
        <v>0.40789473684210525</v>
      </c>
      <c r="F507">
        <v>84</v>
      </c>
      <c r="G507">
        <v>16</v>
      </c>
      <c r="H507">
        <v>579</v>
      </c>
      <c r="I507">
        <v>8.4267210013098531E-2</v>
      </c>
      <c r="J507">
        <v>4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1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39328</v>
      </c>
      <c r="AM507" s="34">
        <v>42154</v>
      </c>
      <c r="AN507">
        <v>7</v>
      </c>
      <c r="AO507">
        <f t="shared" si="7"/>
        <v>0</v>
      </c>
      <c r="AP507">
        <v>0</v>
      </c>
      <c r="AQ507">
        <v>0</v>
      </c>
      <c r="AR507">
        <v>1</v>
      </c>
      <c r="AS507">
        <v>0</v>
      </c>
      <c r="AT507">
        <v>0</v>
      </c>
      <c r="AU507">
        <v>0</v>
      </c>
      <c r="AV507">
        <v>0</v>
      </c>
      <c r="AW507">
        <v>1</v>
      </c>
      <c r="AX507">
        <v>0</v>
      </c>
      <c r="AY507">
        <v>0</v>
      </c>
      <c r="AZ507">
        <v>0</v>
      </c>
      <c r="BA507">
        <v>0</v>
      </c>
    </row>
    <row r="508" spans="1:53" x14ac:dyDescent="0.25">
      <c r="A508">
        <v>1032</v>
      </c>
      <c r="B508" s="36" t="s">
        <v>689</v>
      </c>
      <c r="C508">
        <v>6871</v>
      </c>
      <c r="D508">
        <v>8.0779220779220786</v>
      </c>
      <c r="E508">
        <v>0.40259740259740262</v>
      </c>
      <c r="F508">
        <v>84</v>
      </c>
      <c r="G508">
        <v>16</v>
      </c>
      <c r="H508">
        <v>579</v>
      </c>
      <c r="I508">
        <v>8.4267210013098531E-2</v>
      </c>
      <c r="J508">
        <v>4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1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39328</v>
      </c>
      <c r="AM508" s="34">
        <v>42154</v>
      </c>
      <c r="AN508">
        <v>7</v>
      </c>
      <c r="AO508">
        <f t="shared" si="7"/>
        <v>0</v>
      </c>
      <c r="AP508">
        <v>0</v>
      </c>
      <c r="AQ508">
        <v>0</v>
      </c>
      <c r="AR508">
        <v>1</v>
      </c>
      <c r="AS508">
        <v>0</v>
      </c>
      <c r="AT508">
        <v>0</v>
      </c>
      <c r="AU508">
        <v>0</v>
      </c>
      <c r="AV508">
        <v>0</v>
      </c>
      <c r="AW508">
        <v>1</v>
      </c>
      <c r="AX508">
        <v>0</v>
      </c>
      <c r="AY508">
        <v>0</v>
      </c>
      <c r="AZ508">
        <v>0</v>
      </c>
      <c r="BA508">
        <v>0</v>
      </c>
    </row>
    <row r="509" spans="1:53" x14ac:dyDescent="0.25">
      <c r="A509">
        <v>1033</v>
      </c>
      <c r="B509" s="36" t="s">
        <v>689</v>
      </c>
      <c r="C509">
        <v>6871</v>
      </c>
      <c r="D509">
        <v>8.1666666666666661</v>
      </c>
      <c r="E509">
        <v>0.41025641025641024</v>
      </c>
      <c r="F509">
        <v>77</v>
      </c>
      <c r="G509">
        <v>10</v>
      </c>
      <c r="H509">
        <v>387</v>
      </c>
      <c r="I509">
        <v>5.6323679231552903E-2</v>
      </c>
      <c r="J509">
        <v>5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39328</v>
      </c>
      <c r="AM509" s="34">
        <v>42154</v>
      </c>
      <c r="AN509">
        <v>7</v>
      </c>
      <c r="AO509">
        <f t="shared" si="7"/>
        <v>0</v>
      </c>
      <c r="AP509">
        <v>0</v>
      </c>
      <c r="AQ509">
        <v>0</v>
      </c>
      <c r="AR509">
        <v>1</v>
      </c>
      <c r="AS509">
        <v>0</v>
      </c>
      <c r="AT509">
        <v>0</v>
      </c>
      <c r="AU509">
        <v>0</v>
      </c>
      <c r="AV509">
        <v>0</v>
      </c>
      <c r="AW509">
        <v>1</v>
      </c>
      <c r="AX509">
        <v>0</v>
      </c>
      <c r="AY509">
        <v>0</v>
      </c>
      <c r="AZ509">
        <v>0</v>
      </c>
      <c r="BA509">
        <v>0</v>
      </c>
    </row>
    <row r="510" spans="1:53" x14ac:dyDescent="0.25">
      <c r="A510">
        <v>1035</v>
      </c>
      <c r="B510" s="36" t="s">
        <v>689</v>
      </c>
      <c r="C510">
        <v>6871</v>
      </c>
      <c r="D510">
        <v>8.1125000000000007</v>
      </c>
      <c r="E510">
        <v>0.42499999999999999</v>
      </c>
      <c r="F510">
        <v>87</v>
      </c>
      <c r="G510">
        <v>6</v>
      </c>
      <c r="H510">
        <v>7810</v>
      </c>
      <c r="I510">
        <v>1.1366613302284965</v>
      </c>
      <c r="J510">
        <v>7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39328</v>
      </c>
      <c r="AM510" s="34">
        <v>42154</v>
      </c>
      <c r="AN510">
        <v>7</v>
      </c>
      <c r="AO510">
        <f t="shared" si="7"/>
        <v>0</v>
      </c>
      <c r="AP510">
        <v>0</v>
      </c>
      <c r="AQ510">
        <v>0</v>
      </c>
      <c r="AR510">
        <v>1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1</v>
      </c>
      <c r="AY510">
        <v>0</v>
      </c>
      <c r="AZ510">
        <v>0</v>
      </c>
      <c r="BA510">
        <v>0</v>
      </c>
    </row>
    <row r="511" spans="1:53" x14ac:dyDescent="0.25">
      <c r="A511">
        <v>1036</v>
      </c>
      <c r="B511" s="36" t="s">
        <v>689</v>
      </c>
      <c r="C511">
        <v>6871</v>
      </c>
      <c r="D511">
        <v>8.1604938271604937</v>
      </c>
      <c r="E511">
        <v>0.41975308641975306</v>
      </c>
      <c r="F511">
        <v>83</v>
      </c>
      <c r="G511">
        <v>11</v>
      </c>
      <c r="H511">
        <v>417</v>
      </c>
      <c r="I511">
        <v>6.0689855916169405E-2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39328</v>
      </c>
      <c r="AM511" s="34">
        <v>42154</v>
      </c>
      <c r="AN511">
        <v>7</v>
      </c>
      <c r="AO511">
        <f t="shared" si="7"/>
        <v>0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1</v>
      </c>
      <c r="AY511">
        <v>0</v>
      </c>
      <c r="AZ511">
        <v>0</v>
      </c>
      <c r="BA511">
        <v>0</v>
      </c>
    </row>
    <row r="512" spans="1:53" x14ac:dyDescent="0.25">
      <c r="A512">
        <v>1037</v>
      </c>
      <c r="B512" s="36" t="s">
        <v>689</v>
      </c>
      <c r="C512">
        <v>6871</v>
      </c>
      <c r="D512">
        <v>8.1341463414634152</v>
      </c>
      <c r="E512">
        <v>0.42682926829268292</v>
      </c>
      <c r="F512">
        <v>87</v>
      </c>
      <c r="G512">
        <v>7</v>
      </c>
      <c r="H512">
        <v>411</v>
      </c>
      <c r="I512">
        <v>5.9816620579246103E-2</v>
      </c>
      <c r="J512">
        <v>2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39328</v>
      </c>
      <c r="AM512" s="34">
        <v>42154</v>
      </c>
      <c r="AN512">
        <v>7</v>
      </c>
      <c r="AO512">
        <f t="shared" si="7"/>
        <v>0</v>
      </c>
      <c r="AP512">
        <v>0</v>
      </c>
      <c r="AQ512">
        <v>0</v>
      </c>
      <c r="AR512">
        <v>1</v>
      </c>
      <c r="AS512">
        <v>0</v>
      </c>
      <c r="AT512">
        <v>0</v>
      </c>
      <c r="AU512">
        <v>0</v>
      </c>
      <c r="AV512">
        <v>1</v>
      </c>
      <c r="AW512">
        <v>0</v>
      </c>
      <c r="AX512">
        <v>0</v>
      </c>
      <c r="AY512">
        <v>0</v>
      </c>
      <c r="AZ512">
        <v>0</v>
      </c>
      <c r="BA512">
        <v>0</v>
      </c>
    </row>
    <row r="513" spans="1:53" x14ac:dyDescent="0.25">
      <c r="A513">
        <v>1038</v>
      </c>
      <c r="B513" s="36" t="s">
        <v>689</v>
      </c>
      <c r="C513">
        <v>6871</v>
      </c>
      <c r="D513">
        <v>8.1807228915662655</v>
      </c>
      <c r="E513">
        <v>0.42168674698795183</v>
      </c>
      <c r="F513">
        <v>93</v>
      </c>
      <c r="G513">
        <v>9</v>
      </c>
      <c r="H513">
        <v>774</v>
      </c>
      <c r="I513">
        <v>0.11264735846310581</v>
      </c>
      <c r="J513">
        <v>3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39328</v>
      </c>
      <c r="AM513" s="34">
        <v>42154</v>
      </c>
      <c r="AN513">
        <v>7</v>
      </c>
      <c r="AO513">
        <f t="shared" si="7"/>
        <v>0</v>
      </c>
      <c r="AP513">
        <v>0</v>
      </c>
      <c r="AQ513">
        <v>0</v>
      </c>
      <c r="AR513">
        <v>1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1</v>
      </c>
      <c r="AY513">
        <v>0</v>
      </c>
      <c r="AZ513">
        <v>0</v>
      </c>
      <c r="BA513">
        <v>0</v>
      </c>
    </row>
    <row r="514" spans="1:53" x14ac:dyDescent="0.25">
      <c r="A514">
        <v>1044</v>
      </c>
      <c r="B514" s="36" t="s">
        <v>689</v>
      </c>
      <c r="C514">
        <v>6871</v>
      </c>
      <c r="D514">
        <v>8.5505617977528097</v>
      </c>
      <c r="E514">
        <v>0.42696629213483145</v>
      </c>
      <c r="F514">
        <v>89</v>
      </c>
      <c r="G514">
        <v>8</v>
      </c>
      <c r="H514">
        <v>2038</v>
      </c>
      <c r="I514">
        <v>0.29660893610828121</v>
      </c>
      <c r="J514">
        <v>4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39328</v>
      </c>
      <c r="AM514" s="34">
        <v>42154</v>
      </c>
      <c r="AN514">
        <v>7</v>
      </c>
      <c r="AO514">
        <f t="shared" si="7"/>
        <v>0</v>
      </c>
      <c r="AP514">
        <v>0</v>
      </c>
      <c r="AQ514">
        <v>0</v>
      </c>
      <c r="AR514">
        <v>1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1</v>
      </c>
      <c r="AY514">
        <v>0</v>
      </c>
      <c r="AZ514">
        <v>0</v>
      </c>
      <c r="BA514">
        <v>0</v>
      </c>
    </row>
    <row r="515" spans="1:53" x14ac:dyDescent="0.25">
      <c r="A515">
        <v>1045</v>
      </c>
      <c r="B515" s="36" t="s">
        <v>689</v>
      </c>
      <c r="C515">
        <v>6871</v>
      </c>
      <c r="D515">
        <v>8.5555555555555554</v>
      </c>
      <c r="E515">
        <v>0.43333333333333335</v>
      </c>
      <c r="F515">
        <v>89</v>
      </c>
      <c r="G515">
        <v>11</v>
      </c>
      <c r="H515">
        <v>581</v>
      </c>
      <c r="I515">
        <v>8.4558288458739625E-2</v>
      </c>
      <c r="J515">
        <v>5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1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39328</v>
      </c>
      <c r="AM515" s="34">
        <v>42154</v>
      </c>
      <c r="AN515">
        <v>7</v>
      </c>
      <c r="AO515">
        <f t="shared" ref="AO515:AO578" si="8">+IF(AN515=4,1,0)</f>
        <v>0</v>
      </c>
      <c r="AP515">
        <v>0</v>
      </c>
      <c r="AQ515">
        <v>0</v>
      </c>
      <c r="AR515">
        <v>1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1</v>
      </c>
      <c r="AY515">
        <v>0</v>
      </c>
      <c r="AZ515">
        <v>0</v>
      </c>
      <c r="BA515">
        <v>0</v>
      </c>
    </row>
    <row r="516" spans="1:53" x14ac:dyDescent="0.25">
      <c r="A516">
        <v>1046</v>
      </c>
      <c r="B516" s="36" t="s">
        <v>689</v>
      </c>
      <c r="C516">
        <v>6871</v>
      </c>
      <c r="D516">
        <v>8.6263736263736259</v>
      </c>
      <c r="E516">
        <v>0.43956043956043955</v>
      </c>
      <c r="F516">
        <v>81</v>
      </c>
      <c r="G516">
        <v>8</v>
      </c>
      <c r="H516">
        <v>782</v>
      </c>
      <c r="I516">
        <v>0.11381167224567021</v>
      </c>
      <c r="J516">
        <v>6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39328</v>
      </c>
      <c r="AM516" s="34">
        <v>42154</v>
      </c>
      <c r="AN516">
        <v>7</v>
      </c>
      <c r="AO516">
        <f t="shared" si="8"/>
        <v>0</v>
      </c>
      <c r="AP516">
        <v>0</v>
      </c>
      <c r="AQ516">
        <v>0</v>
      </c>
      <c r="AR516">
        <v>1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1</v>
      </c>
      <c r="AY516">
        <v>0</v>
      </c>
      <c r="AZ516">
        <v>0</v>
      </c>
      <c r="BA516">
        <v>0</v>
      </c>
    </row>
    <row r="517" spans="1:53" x14ac:dyDescent="0.25">
      <c r="A517">
        <v>1047</v>
      </c>
      <c r="B517" s="36" t="s">
        <v>689</v>
      </c>
      <c r="C517">
        <v>6871</v>
      </c>
      <c r="D517">
        <v>8.6739130434782616</v>
      </c>
      <c r="E517">
        <v>0.43478260869565216</v>
      </c>
      <c r="F517">
        <v>87</v>
      </c>
      <c r="G517">
        <v>7</v>
      </c>
      <c r="H517">
        <v>1187</v>
      </c>
      <c r="I517">
        <v>0.17275505748799302</v>
      </c>
      <c r="J517">
        <v>7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39328</v>
      </c>
      <c r="AM517" s="34">
        <v>42154</v>
      </c>
      <c r="AN517">
        <v>7</v>
      </c>
      <c r="AO517">
        <f t="shared" si="8"/>
        <v>0</v>
      </c>
      <c r="AP517">
        <v>0</v>
      </c>
      <c r="AQ517">
        <v>0</v>
      </c>
      <c r="AR517">
        <v>1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1</v>
      </c>
      <c r="AY517">
        <v>0</v>
      </c>
      <c r="AZ517">
        <v>0</v>
      </c>
      <c r="BA517">
        <v>0</v>
      </c>
    </row>
    <row r="518" spans="1:53" x14ac:dyDescent="0.25">
      <c r="A518">
        <v>1048</v>
      </c>
      <c r="B518" s="36" t="s">
        <v>689</v>
      </c>
      <c r="C518">
        <v>6871</v>
      </c>
      <c r="D518">
        <v>8.6881720430107521</v>
      </c>
      <c r="E518">
        <v>0.43010752688172044</v>
      </c>
      <c r="F518">
        <v>82</v>
      </c>
      <c r="G518">
        <v>9</v>
      </c>
      <c r="H518">
        <v>606</v>
      </c>
      <c r="I518">
        <v>8.8196769029253386E-2</v>
      </c>
      <c r="J518">
        <v>2</v>
      </c>
      <c r="K518">
        <v>0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39328</v>
      </c>
      <c r="AM518" s="34">
        <v>42154</v>
      </c>
      <c r="AN518">
        <v>7</v>
      </c>
      <c r="AO518">
        <f t="shared" si="8"/>
        <v>0</v>
      </c>
      <c r="AP518">
        <v>0</v>
      </c>
      <c r="AQ518">
        <v>0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1</v>
      </c>
      <c r="AX518">
        <v>0</v>
      </c>
      <c r="AY518">
        <v>0</v>
      </c>
      <c r="AZ518">
        <v>0</v>
      </c>
      <c r="BA518">
        <v>0</v>
      </c>
    </row>
    <row r="519" spans="1:53" x14ac:dyDescent="0.25">
      <c r="A519">
        <v>1049</v>
      </c>
      <c r="B519" s="36" t="s">
        <v>689</v>
      </c>
      <c r="C519">
        <v>6871</v>
      </c>
      <c r="D519">
        <v>8.6276595744680851</v>
      </c>
      <c r="E519">
        <v>0.42553191489361702</v>
      </c>
      <c r="F519">
        <v>82</v>
      </c>
      <c r="G519">
        <v>9</v>
      </c>
      <c r="H519">
        <v>606</v>
      </c>
      <c r="I519">
        <v>8.8196769029253386E-2</v>
      </c>
      <c r="J519">
        <v>2</v>
      </c>
      <c r="K519">
        <v>0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1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39328</v>
      </c>
      <c r="AM519" s="34">
        <v>42154</v>
      </c>
      <c r="AN519">
        <v>7</v>
      </c>
      <c r="AO519">
        <f t="shared" si="8"/>
        <v>0</v>
      </c>
      <c r="AP519">
        <v>0</v>
      </c>
      <c r="AQ519">
        <v>0</v>
      </c>
      <c r="AR519">
        <v>1</v>
      </c>
      <c r="AS519">
        <v>0</v>
      </c>
      <c r="AT519">
        <v>0</v>
      </c>
      <c r="AU519">
        <v>0</v>
      </c>
      <c r="AV519">
        <v>0</v>
      </c>
      <c r="AW519">
        <v>1</v>
      </c>
      <c r="AX519">
        <v>0</v>
      </c>
      <c r="AY519">
        <v>0</v>
      </c>
      <c r="AZ519">
        <v>0</v>
      </c>
      <c r="BA519">
        <v>0</v>
      </c>
    </row>
    <row r="520" spans="1:53" x14ac:dyDescent="0.25">
      <c r="A520">
        <v>1050</v>
      </c>
      <c r="B520" s="36" t="s">
        <v>689</v>
      </c>
      <c r="C520">
        <v>6871</v>
      </c>
      <c r="D520">
        <v>8.6315789473684212</v>
      </c>
      <c r="E520">
        <v>0.42105263157894735</v>
      </c>
      <c r="F520">
        <v>84</v>
      </c>
      <c r="G520">
        <v>11</v>
      </c>
      <c r="H520">
        <v>789</v>
      </c>
      <c r="I520">
        <v>0.11483044680541406</v>
      </c>
      <c r="J520">
        <v>3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39328</v>
      </c>
      <c r="AM520" s="34">
        <v>42154</v>
      </c>
      <c r="AN520">
        <v>7</v>
      </c>
      <c r="AO520">
        <f t="shared" si="8"/>
        <v>0</v>
      </c>
      <c r="AP520">
        <v>0</v>
      </c>
      <c r="AQ520">
        <v>0</v>
      </c>
      <c r="AR520">
        <v>1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1</v>
      </c>
      <c r="AY520">
        <v>0</v>
      </c>
      <c r="AZ520">
        <v>0</v>
      </c>
      <c r="BA520">
        <v>0</v>
      </c>
    </row>
    <row r="521" spans="1:53" x14ac:dyDescent="0.25">
      <c r="A521">
        <v>1057</v>
      </c>
      <c r="B521" s="36" t="s">
        <v>689</v>
      </c>
      <c r="C521">
        <v>6871</v>
      </c>
      <c r="D521">
        <v>8.6666666666666661</v>
      </c>
      <c r="E521">
        <v>0.42156862745098039</v>
      </c>
      <c r="F521">
        <v>84</v>
      </c>
      <c r="G521">
        <v>9</v>
      </c>
      <c r="H521">
        <v>731</v>
      </c>
      <c r="I521">
        <v>0.10638917188182215</v>
      </c>
      <c r="J521">
        <v>5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39328</v>
      </c>
      <c r="AM521" s="34">
        <v>42154</v>
      </c>
      <c r="AN521">
        <v>7</v>
      </c>
      <c r="AO521">
        <f t="shared" si="8"/>
        <v>0</v>
      </c>
      <c r="AP521">
        <v>0</v>
      </c>
      <c r="AQ521">
        <v>0</v>
      </c>
      <c r="AR521">
        <v>1</v>
      </c>
      <c r="AS521">
        <v>0</v>
      </c>
      <c r="AT521">
        <v>0</v>
      </c>
      <c r="AU521">
        <v>0</v>
      </c>
      <c r="AV521">
        <v>1</v>
      </c>
      <c r="AW521">
        <v>0</v>
      </c>
      <c r="AX521">
        <v>0</v>
      </c>
      <c r="AY521">
        <v>0</v>
      </c>
      <c r="AZ521">
        <v>0</v>
      </c>
      <c r="BA521">
        <v>0</v>
      </c>
    </row>
    <row r="522" spans="1:53" x14ac:dyDescent="0.25">
      <c r="A522">
        <v>1058</v>
      </c>
      <c r="B522" s="36" t="s">
        <v>689</v>
      </c>
      <c r="C522">
        <v>6871</v>
      </c>
      <c r="D522">
        <v>8.6116504854368934</v>
      </c>
      <c r="E522">
        <v>0.42718446601941745</v>
      </c>
      <c r="F522">
        <v>86</v>
      </c>
      <c r="G522">
        <v>5</v>
      </c>
      <c r="H522">
        <v>581</v>
      </c>
      <c r="I522">
        <v>8.4558288458739625E-2</v>
      </c>
      <c r="J522">
        <v>6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39328</v>
      </c>
      <c r="AM522" s="34">
        <v>42154</v>
      </c>
      <c r="AN522">
        <v>7</v>
      </c>
      <c r="AO522">
        <f t="shared" si="8"/>
        <v>0</v>
      </c>
      <c r="AP522">
        <v>0</v>
      </c>
      <c r="AQ522">
        <v>0</v>
      </c>
      <c r="AR522">
        <v>1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1</v>
      </c>
      <c r="AY522">
        <v>0</v>
      </c>
      <c r="AZ522">
        <v>0</v>
      </c>
      <c r="BA522">
        <v>0</v>
      </c>
    </row>
    <row r="523" spans="1:53" x14ac:dyDescent="0.25">
      <c r="A523">
        <v>1059</v>
      </c>
      <c r="B523" s="36" t="s">
        <v>689</v>
      </c>
      <c r="C523">
        <v>6871</v>
      </c>
      <c r="D523">
        <v>8.6442307692307701</v>
      </c>
      <c r="E523">
        <v>0.42307692307692307</v>
      </c>
      <c r="F523">
        <v>87</v>
      </c>
      <c r="G523">
        <v>6</v>
      </c>
      <c r="H523">
        <v>1114</v>
      </c>
      <c r="I523">
        <v>0.16213069422209286</v>
      </c>
      <c r="J523">
        <v>7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1</v>
      </c>
      <c r="AK523">
        <v>0</v>
      </c>
      <c r="AL523">
        <v>39328</v>
      </c>
      <c r="AM523" s="34">
        <v>42154</v>
      </c>
      <c r="AN523">
        <v>8</v>
      </c>
      <c r="AO523">
        <f t="shared" si="8"/>
        <v>0</v>
      </c>
      <c r="AP523">
        <v>0</v>
      </c>
      <c r="AQ523">
        <v>0</v>
      </c>
      <c r="AR523">
        <v>0</v>
      </c>
      <c r="AS523">
        <v>1</v>
      </c>
      <c r="AT523">
        <v>0</v>
      </c>
      <c r="AU523">
        <v>0</v>
      </c>
      <c r="AV523">
        <v>0</v>
      </c>
      <c r="AW523">
        <v>0</v>
      </c>
      <c r="AX523">
        <v>1</v>
      </c>
      <c r="AY523">
        <v>0</v>
      </c>
      <c r="AZ523">
        <v>0</v>
      </c>
      <c r="BA523">
        <v>0</v>
      </c>
    </row>
    <row r="524" spans="1:53" x14ac:dyDescent="0.25">
      <c r="A524">
        <v>1060</v>
      </c>
      <c r="B524" s="36" t="s">
        <v>689</v>
      </c>
      <c r="C524">
        <v>6871</v>
      </c>
      <c r="D524">
        <v>8.6</v>
      </c>
      <c r="E524">
        <v>0.41904761904761906</v>
      </c>
      <c r="F524">
        <v>88</v>
      </c>
      <c r="G524">
        <v>6</v>
      </c>
      <c r="H524">
        <v>771</v>
      </c>
      <c r="I524">
        <v>0.11221074079464416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1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39328</v>
      </c>
      <c r="AM524" s="34">
        <v>42154</v>
      </c>
      <c r="AN524">
        <v>8</v>
      </c>
      <c r="AO524">
        <f t="shared" si="8"/>
        <v>0</v>
      </c>
      <c r="AP524">
        <v>0</v>
      </c>
      <c r="AQ524">
        <v>0</v>
      </c>
      <c r="AR524">
        <v>0</v>
      </c>
      <c r="AS524">
        <v>1</v>
      </c>
      <c r="AT524">
        <v>0</v>
      </c>
      <c r="AU524">
        <v>0</v>
      </c>
      <c r="AV524">
        <v>0</v>
      </c>
      <c r="AW524">
        <v>0</v>
      </c>
      <c r="AX524">
        <v>1</v>
      </c>
      <c r="AY524">
        <v>0</v>
      </c>
      <c r="AZ524">
        <v>0</v>
      </c>
      <c r="BA524">
        <v>0</v>
      </c>
    </row>
    <row r="525" spans="1:53" x14ac:dyDescent="0.25">
      <c r="A525">
        <v>1062</v>
      </c>
      <c r="B525" s="36" t="s">
        <v>689</v>
      </c>
      <c r="C525">
        <v>6871</v>
      </c>
      <c r="D525">
        <v>8.6074766355140184</v>
      </c>
      <c r="E525">
        <v>0.42990654205607476</v>
      </c>
      <c r="F525">
        <v>86</v>
      </c>
      <c r="G525">
        <v>7</v>
      </c>
      <c r="H525">
        <v>778</v>
      </c>
      <c r="I525">
        <v>0.11322951535438801</v>
      </c>
      <c r="J525">
        <v>4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39328</v>
      </c>
      <c r="AM525" s="34">
        <v>42154</v>
      </c>
      <c r="AN525">
        <v>8</v>
      </c>
      <c r="AO525">
        <f t="shared" si="8"/>
        <v>0</v>
      </c>
      <c r="AP525">
        <v>0</v>
      </c>
      <c r="AQ525">
        <v>0</v>
      </c>
      <c r="AR525">
        <v>0</v>
      </c>
      <c r="AS525">
        <v>1</v>
      </c>
      <c r="AT525">
        <v>0</v>
      </c>
      <c r="AU525">
        <v>0</v>
      </c>
      <c r="AV525">
        <v>0</v>
      </c>
      <c r="AW525">
        <v>0</v>
      </c>
      <c r="AX525">
        <v>1</v>
      </c>
      <c r="AY525">
        <v>0</v>
      </c>
      <c r="AZ525">
        <v>0</v>
      </c>
      <c r="BA525">
        <v>0</v>
      </c>
    </row>
    <row r="526" spans="1:53" x14ac:dyDescent="0.25">
      <c r="A526">
        <v>1063</v>
      </c>
      <c r="B526" s="36" t="s">
        <v>689</v>
      </c>
      <c r="C526">
        <v>6871</v>
      </c>
      <c r="D526">
        <v>8.6666666666666661</v>
      </c>
      <c r="E526">
        <v>0.43518518518518517</v>
      </c>
      <c r="F526">
        <v>83</v>
      </c>
      <c r="G526">
        <v>1</v>
      </c>
      <c r="H526">
        <v>716</v>
      </c>
      <c r="I526">
        <v>0.1042060835395139</v>
      </c>
      <c r="J526">
        <v>5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39328</v>
      </c>
      <c r="AM526" s="34">
        <v>42154</v>
      </c>
      <c r="AN526">
        <v>8</v>
      </c>
      <c r="AO526">
        <f t="shared" si="8"/>
        <v>0</v>
      </c>
      <c r="AP526">
        <v>0</v>
      </c>
      <c r="AQ526">
        <v>0</v>
      </c>
      <c r="AR526">
        <v>0</v>
      </c>
      <c r="AS526">
        <v>1</v>
      </c>
      <c r="AT526">
        <v>0</v>
      </c>
      <c r="AU526">
        <v>0</v>
      </c>
      <c r="AV526">
        <v>0</v>
      </c>
      <c r="AW526">
        <v>1</v>
      </c>
      <c r="AX526">
        <v>0</v>
      </c>
      <c r="AY526">
        <v>0</v>
      </c>
      <c r="AZ526">
        <v>0</v>
      </c>
      <c r="BA526">
        <v>0</v>
      </c>
    </row>
    <row r="527" spans="1:53" x14ac:dyDescent="0.25">
      <c r="A527">
        <v>1064</v>
      </c>
      <c r="B527" s="36" t="s">
        <v>689</v>
      </c>
      <c r="C527">
        <v>6871</v>
      </c>
      <c r="D527">
        <v>8.614678899082568</v>
      </c>
      <c r="E527">
        <v>0.43119266055045874</v>
      </c>
      <c r="F527">
        <v>88</v>
      </c>
      <c r="G527">
        <v>12</v>
      </c>
      <c r="H527">
        <v>3531</v>
      </c>
      <c r="I527">
        <v>0.51389899577936249</v>
      </c>
      <c r="J527">
        <v>6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0</v>
      </c>
      <c r="S527">
        <v>0</v>
      </c>
      <c r="T527">
        <v>1</v>
      </c>
      <c r="U527">
        <v>0</v>
      </c>
      <c r="V527">
        <v>1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39328</v>
      </c>
      <c r="AM527" s="34">
        <v>42154</v>
      </c>
      <c r="AN527">
        <v>8</v>
      </c>
      <c r="AO527">
        <f t="shared" si="8"/>
        <v>0</v>
      </c>
      <c r="AP527">
        <v>0</v>
      </c>
      <c r="AQ527">
        <v>0</v>
      </c>
      <c r="AR527">
        <v>0</v>
      </c>
      <c r="AS527">
        <v>1</v>
      </c>
      <c r="AT527">
        <v>0</v>
      </c>
      <c r="AU527">
        <v>0</v>
      </c>
      <c r="AV527">
        <v>0</v>
      </c>
      <c r="AW527">
        <v>0</v>
      </c>
      <c r="AX527">
        <v>1</v>
      </c>
      <c r="AY527">
        <v>0</v>
      </c>
      <c r="AZ527">
        <v>0</v>
      </c>
      <c r="BA527">
        <v>0</v>
      </c>
    </row>
    <row r="528" spans="1:53" x14ac:dyDescent="0.25">
      <c r="A528">
        <v>1070</v>
      </c>
      <c r="B528" s="36" t="s">
        <v>689</v>
      </c>
      <c r="C528">
        <v>6871</v>
      </c>
      <c r="D528">
        <v>8.4869565217391312</v>
      </c>
      <c r="E528">
        <v>0.42608695652173911</v>
      </c>
      <c r="F528">
        <v>89</v>
      </c>
      <c r="G528">
        <v>16</v>
      </c>
      <c r="H528">
        <v>597</v>
      </c>
      <c r="I528">
        <v>8.688691602386843E-2</v>
      </c>
      <c r="J528">
        <v>6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39328</v>
      </c>
      <c r="AM528" s="34">
        <v>42154</v>
      </c>
      <c r="AN528">
        <v>8</v>
      </c>
      <c r="AO528">
        <f t="shared" si="8"/>
        <v>0</v>
      </c>
      <c r="AP528">
        <v>0</v>
      </c>
      <c r="AQ528">
        <v>0</v>
      </c>
      <c r="AR528">
        <v>0</v>
      </c>
      <c r="AS528">
        <v>1</v>
      </c>
      <c r="AT528">
        <v>0</v>
      </c>
      <c r="AU528">
        <v>0</v>
      </c>
      <c r="AV528">
        <v>0</v>
      </c>
      <c r="AW528">
        <v>0</v>
      </c>
      <c r="AX528">
        <v>1</v>
      </c>
      <c r="AY528">
        <v>0</v>
      </c>
      <c r="AZ528">
        <v>0</v>
      </c>
      <c r="BA528">
        <v>0</v>
      </c>
    </row>
    <row r="529" spans="1:53" x14ac:dyDescent="0.25">
      <c r="A529">
        <v>1071</v>
      </c>
      <c r="B529" s="36" t="s">
        <v>689</v>
      </c>
      <c r="C529">
        <v>6871</v>
      </c>
      <c r="D529">
        <v>8.4396551724137936</v>
      </c>
      <c r="E529">
        <v>0.43103448275862066</v>
      </c>
      <c r="F529">
        <v>82</v>
      </c>
      <c r="G529">
        <v>24</v>
      </c>
      <c r="H529">
        <v>597</v>
      </c>
      <c r="I529">
        <v>8.688691602386843E-2</v>
      </c>
      <c r="J529">
        <v>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0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39328</v>
      </c>
      <c r="AM529" s="34">
        <v>42154</v>
      </c>
      <c r="AN529">
        <v>8</v>
      </c>
      <c r="AO529">
        <f t="shared" si="8"/>
        <v>0</v>
      </c>
      <c r="AP529">
        <v>0</v>
      </c>
      <c r="AQ529">
        <v>0</v>
      </c>
      <c r="AR529">
        <v>0</v>
      </c>
      <c r="AS529">
        <v>1</v>
      </c>
      <c r="AT529">
        <v>0</v>
      </c>
      <c r="AU529">
        <v>0</v>
      </c>
      <c r="AV529">
        <v>1</v>
      </c>
      <c r="AW529">
        <v>0</v>
      </c>
      <c r="AX529">
        <v>0</v>
      </c>
      <c r="AY529">
        <v>0</v>
      </c>
      <c r="AZ529">
        <v>0</v>
      </c>
      <c r="BA529">
        <v>0</v>
      </c>
    </row>
    <row r="530" spans="1:53" x14ac:dyDescent="0.25">
      <c r="A530">
        <v>1072</v>
      </c>
      <c r="B530" s="36" t="s">
        <v>689</v>
      </c>
      <c r="C530">
        <v>6871</v>
      </c>
      <c r="D530">
        <v>8.4529914529914532</v>
      </c>
      <c r="E530">
        <v>0.42735042735042733</v>
      </c>
      <c r="F530">
        <v>85</v>
      </c>
      <c r="G530">
        <v>10</v>
      </c>
      <c r="H530">
        <v>855</v>
      </c>
      <c r="I530">
        <v>0.12443603551157037</v>
      </c>
      <c r="J530">
        <v>7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39328</v>
      </c>
      <c r="AM530" s="34">
        <v>42154</v>
      </c>
      <c r="AN530">
        <v>8</v>
      </c>
      <c r="AO530">
        <f t="shared" si="8"/>
        <v>0</v>
      </c>
      <c r="AP530">
        <v>0</v>
      </c>
      <c r="AQ530">
        <v>0</v>
      </c>
      <c r="AR530">
        <v>0</v>
      </c>
      <c r="AS530">
        <v>1</v>
      </c>
      <c r="AT530">
        <v>0</v>
      </c>
      <c r="AU530">
        <v>0</v>
      </c>
      <c r="AV530">
        <v>1</v>
      </c>
      <c r="AW530">
        <v>0</v>
      </c>
      <c r="AX530">
        <v>0</v>
      </c>
      <c r="AY530">
        <v>0</v>
      </c>
      <c r="AZ530">
        <v>0</v>
      </c>
      <c r="BA530">
        <v>0</v>
      </c>
    </row>
    <row r="531" spans="1:53" x14ac:dyDescent="0.25">
      <c r="A531">
        <v>1073</v>
      </c>
      <c r="B531" s="36" t="s">
        <v>689</v>
      </c>
      <c r="C531">
        <v>6871</v>
      </c>
      <c r="D531">
        <v>8.4067796610169498</v>
      </c>
      <c r="E531">
        <v>0.43220338983050849</v>
      </c>
      <c r="F531">
        <v>88</v>
      </c>
      <c r="G531">
        <v>10</v>
      </c>
      <c r="H531">
        <v>520</v>
      </c>
      <c r="I531">
        <v>7.5680395866686068E-2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39328</v>
      </c>
      <c r="AM531" s="34">
        <v>42154</v>
      </c>
      <c r="AN531">
        <v>8</v>
      </c>
      <c r="AO531">
        <f t="shared" si="8"/>
        <v>0</v>
      </c>
      <c r="AP531">
        <v>0</v>
      </c>
      <c r="AQ531">
        <v>0</v>
      </c>
      <c r="AR531">
        <v>0</v>
      </c>
      <c r="AS531">
        <v>1</v>
      </c>
      <c r="AT531">
        <v>0</v>
      </c>
      <c r="AU531">
        <v>0</v>
      </c>
      <c r="AV531">
        <v>0</v>
      </c>
      <c r="AW531">
        <v>0</v>
      </c>
      <c r="AX531">
        <v>1</v>
      </c>
      <c r="AY531">
        <v>0</v>
      </c>
      <c r="AZ531">
        <v>0</v>
      </c>
      <c r="BA531">
        <v>0</v>
      </c>
    </row>
    <row r="532" spans="1:53" x14ac:dyDescent="0.25">
      <c r="A532">
        <v>1074</v>
      </c>
      <c r="B532" s="36" t="s">
        <v>689</v>
      </c>
      <c r="C532">
        <v>6871</v>
      </c>
      <c r="D532">
        <v>8.420168067226891</v>
      </c>
      <c r="E532">
        <v>0.43697478991596639</v>
      </c>
      <c r="F532">
        <v>86</v>
      </c>
      <c r="G532">
        <v>17</v>
      </c>
      <c r="H532">
        <v>381</v>
      </c>
      <c r="I532">
        <v>5.5450443894629602E-2</v>
      </c>
      <c r="J532">
        <v>2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39328</v>
      </c>
      <c r="AM532" s="34">
        <v>42154</v>
      </c>
      <c r="AN532">
        <v>8</v>
      </c>
      <c r="AO532">
        <f t="shared" si="8"/>
        <v>0</v>
      </c>
      <c r="AP532">
        <v>0</v>
      </c>
      <c r="AQ532">
        <v>0</v>
      </c>
      <c r="AR532">
        <v>0</v>
      </c>
      <c r="AS532">
        <v>1</v>
      </c>
      <c r="AT532">
        <v>0</v>
      </c>
      <c r="AU532">
        <v>0</v>
      </c>
      <c r="AV532">
        <v>1</v>
      </c>
      <c r="AW532">
        <v>0</v>
      </c>
      <c r="AX532">
        <v>0</v>
      </c>
      <c r="AY532">
        <v>0</v>
      </c>
      <c r="AZ532">
        <v>0</v>
      </c>
      <c r="BA532">
        <v>0</v>
      </c>
    </row>
    <row r="533" spans="1:53" x14ac:dyDescent="0.25">
      <c r="A533">
        <v>1075</v>
      </c>
      <c r="B533" s="36" t="s">
        <v>689</v>
      </c>
      <c r="C533">
        <v>6871</v>
      </c>
      <c r="D533">
        <v>8.4083333333333332</v>
      </c>
      <c r="E533">
        <v>0.43333333333333335</v>
      </c>
      <c r="F533">
        <v>88</v>
      </c>
      <c r="G533">
        <v>11</v>
      </c>
      <c r="H533">
        <v>562</v>
      </c>
      <c r="I533">
        <v>8.1793043225149173E-2</v>
      </c>
      <c r="J533">
        <v>3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39328</v>
      </c>
      <c r="AM533" s="34">
        <v>42154</v>
      </c>
      <c r="AN533">
        <v>8</v>
      </c>
      <c r="AO533">
        <f t="shared" si="8"/>
        <v>0</v>
      </c>
      <c r="AP533">
        <v>0</v>
      </c>
      <c r="AQ533">
        <v>0</v>
      </c>
      <c r="AR533">
        <v>0</v>
      </c>
      <c r="AS533">
        <v>1</v>
      </c>
      <c r="AT533">
        <v>0</v>
      </c>
      <c r="AU533">
        <v>0</v>
      </c>
      <c r="AV533">
        <v>0</v>
      </c>
      <c r="AW533">
        <v>0</v>
      </c>
      <c r="AX533">
        <v>1</v>
      </c>
      <c r="AY533">
        <v>0</v>
      </c>
      <c r="AZ533">
        <v>0</v>
      </c>
      <c r="BA533">
        <v>0</v>
      </c>
    </row>
    <row r="534" spans="1:53" x14ac:dyDescent="0.25">
      <c r="A534">
        <v>1076</v>
      </c>
      <c r="B534" s="36" t="s">
        <v>689</v>
      </c>
      <c r="C534">
        <v>6871</v>
      </c>
      <c r="D534">
        <v>8.3966942148760335</v>
      </c>
      <c r="E534">
        <v>0.42975206611570249</v>
      </c>
      <c r="F534">
        <v>83</v>
      </c>
      <c r="G534">
        <v>11</v>
      </c>
      <c r="H534">
        <v>651</v>
      </c>
      <c r="I534">
        <v>9.4746034056178138E-2</v>
      </c>
      <c r="J534">
        <v>4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39328</v>
      </c>
      <c r="AM534" s="34">
        <v>42154</v>
      </c>
      <c r="AN534">
        <v>8</v>
      </c>
      <c r="AO534">
        <f t="shared" si="8"/>
        <v>0</v>
      </c>
      <c r="AP534">
        <v>0</v>
      </c>
      <c r="AQ534">
        <v>0</v>
      </c>
      <c r="AR534">
        <v>0</v>
      </c>
      <c r="AS534">
        <v>1</v>
      </c>
      <c r="AT534">
        <v>0</v>
      </c>
      <c r="AU534">
        <v>1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</row>
    <row r="535" spans="1:53" x14ac:dyDescent="0.25">
      <c r="A535">
        <v>1077</v>
      </c>
      <c r="B535" s="36" t="s">
        <v>689</v>
      </c>
      <c r="C535">
        <v>6871</v>
      </c>
      <c r="D535">
        <v>8.3688524590163933</v>
      </c>
      <c r="E535">
        <v>0.4344262295081967</v>
      </c>
      <c r="F535">
        <v>89</v>
      </c>
      <c r="G535">
        <v>8</v>
      </c>
      <c r="H535">
        <v>705</v>
      </c>
      <c r="I535">
        <v>0.10260515208848785</v>
      </c>
      <c r="J535">
        <v>5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39328</v>
      </c>
      <c r="AM535" s="34">
        <v>42154</v>
      </c>
      <c r="AN535">
        <v>8</v>
      </c>
      <c r="AO535">
        <f t="shared" si="8"/>
        <v>0</v>
      </c>
      <c r="AP535">
        <v>0</v>
      </c>
      <c r="AQ535">
        <v>0</v>
      </c>
      <c r="AR535">
        <v>0</v>
      </c>
      <c r="AS535">
        <v>1</v>
      </c>
      <c r="AT535">
        <v>0</v>
      </c>
      <c r="AU535">
        <v>1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</row>
    <row r="536" spans="1:53" x14ac:dyDescent="0.25">
      <c r="A536">
        <v>1081</v>
      </c>
      <c r="B536" s="36" t="s">
        <v>689</v>
      </c>
      <c r="C536">
        <v>6871</v>
      </c>
      <c r="D536">
        <v>8.3809523809523814</v>
      </c>
      <c r="E536">
        <v>0.43650793650793651</v>
      </c>
      <c r="F536">
        <v>87</v>
      </c>
      <c r="G536">
        <v>15</v>
      </c>
      <c r="H536">
        <v>517</v>
      </c>
      <c r="I536">
        <v>7.524377819822442E-2</v>
      </c>
      <c r="J536">
        <v>3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39328</v>
      </c>
      <c r="AM536" s="34">
        <v>42154</v>
      </c>
      <c r="AN536">
        <v>8</v>
      </c>
      <c r="AO536">
        <f t="shared" si="8"/>
        <v>0</v>
      </c>
      <c r="AP536">
        <v>0</v>
      </c>
      <c r="AQ536">
        <v>0</v>
      </c>
      <c r="AR536">
        <v>0</v>
      </c>
      <c r="AS536">
        <v>1</v>
      </c>
      <c r="AT536">
        <v>0</v>
      </c>
      <c r="AU536">
        <v>0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0</v>
      </c>
    </row>
    <row r="537" spans="1:53" x14ac:dyDescent="0.25">
      <c r="A537">
        <v>1082</v>
      </c>
      <c r="B537" s="36" t="s">
        <v>689</v>
      </c>
      <c r="C537">
        <v>6871</v>
      </c>
      <c r="D537">
        <v>8.3543307086614167</v>
      </c>
      <c r="E537">
        <v>0.44094488188976377</v>
      </c>
      <c r="F537">
        <v>86</v>
      </c>
      <c r="G537">
        <v>2</v>
      </c>
      <c r="H537">
        <v>654</v>
      </c>
      <c r="I537">
        <v>9.5182651724639786E-2</v>
      </c>
      <c r="J537">
        <v>4</v>
      </c>
      <c r="K537">
        <v>0</v>
      </c>
      <c r="L537">
        <v>0</v>
      </c>
      <c r="M537">
        <v>0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39328</v>
      </c>
      <c r="AM537" s="34">
        <v>42154</v>
      </c>
      <c r="AN537">
        <v>8</v>
      </c>
      <c r="AO537">
        <f t="shared" si="8"/>
        <v>0</v>
      </c>
      <c r="AP537">
        <v>0</v>
      </c>
      <c r="AQ537">
        <v>0</v>
      </c>
      <c r="AR537">
        <v>0</v>
      </c>
      <c r="AS537">
        <v>1</v>
      </c>
      <c r="AT537">
        <v>0</v>
      </c>
      <c r="AU537">
        <v>0</v>
      </c>
      <c r="AV537">
        <v>1</v>
      </c>
      <c r="AW537">
        <v>0</v>
      </c>
      <c r="AX537">
        <v>0</v>
      </c>
      <c r="AY537">
        <v>0</v>
      </c>
      <c r="AZ537">
        <v>0</v>
      </c>
      <c r="BA537">
        <v>0</v>
      </c>
    </row>
    <row r="538" spans="1:53" x14ac:dyDescent="0.25">
      <c r="A538">
        <v>1083</v>
      </c>
      <c r="B538" s="36" t="s">
        <v>689</v>
      </c>
      <c r="C538">
        <v>6871</v>
      </c>
      <c r="D538">
        <v>8.3125</v>
      </c>
      <c r="E538">
        <v>0.4453125</v>
      </c>
      <c r="F538">
        <v>85</v>
      </c>
      <c r="G538">
        <v>10</v>
      </c>
      <c r="H538">
        <v>638</v>
      </c>
      <c r="I538">
        <v>9.2854024159510995E-2</v>
      </c>
      <c r="J538">
        <v>5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39328</v>
      </c>
      <c r="AM538" s="34">
        <v>42154</v>
      </c>
      <c r="AN538">
        <v>8</v>
      </c>
      <c r="AO538">
        <f t="shared" si="8"/>
        <v>0</v>
      </c>
      <c r="AP538">
        <v>0</v>
      </c>
      <c r="AQ538">
        <v>0</v>
      </c>
      <c r="AR538">
        <v>0</v>
      </c>
      <c r="AS538">
        <v>1</v>
      </c>
      <c r="AT538">
        <v>0</v>
      </c>
      <c r="AU538">
        <v>0</v>
      </c>
      <c r="AV538">
        <v>0</v>
      </c>
      <c r="AW538">
        <v>0</v>
      </c>
      <c r="AX538">
        <v>1</v>
      </c>
      <c r="AY538">
        <v>0</v>
      </c>
      <c r="AZ538">
        <v>0</v>
      </c>
      <c r="BA538">
        <v>0</v>
      </c>
    </row>
    <row r="539" spans="1:53" x14ac:dyDescent="0.25">
      <c r="A539">
        <v>1084</v>
      </c>
      <c r="B539" s="36" t="s">
        <v>689</v>
      </c>
      <c r="C539">
        <v>6871</v>
      </c>
      <c r="D539">
        <v>8.4186046511627914</v>
      </c>
      <c r="E539">
        <v>0.44186046511627908</v>
      </c>
      <c r="F539">
        <v>77</v>
      </c>
      <c r="G539">
        <v>7</v>
      </c>
      <c r="H539">
        <v>1027</v>
      </c>
      <c r="I539">
        <v>0.14946878183670501</v>
      </c>
      <c r="J539">
        <v>6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39328</v>
      </c>
      <c r="AM539" s="34">
        <v>42154</v>
      </c>
      <c r="AN539">
        <v>8</v>
      </c>
      <c r="AO539">
        <f t="shared" si="8"/>
        <v>0</v>
      </c>
      <c r="AP539">
        <v>0</v>
      </c>
      <c r="AQ539">
        <v>0</v>
      </c>
      <c r="AR539">
        <v>0</v>
      </c>
      <c r="AS539">
        <v>1</v>
      </c>
      <c r="AT539">
        <v>0</v>
      </c>
      <c r="AU539">
        <v>0</v>
      </c>
      <c r="AV539">
        <v>1</v>
      </c>
      <c r="AW539">
        <v>0</v>
      </c>
      <c r="AX539">
        <v>0</v>
      </c>
      <c r="AY539">
        <v>0</v>
      </c>
      <c r="AZ539">
        <v>0</v>
      </c>
      <c r="BA539">
        <v>0</v>
      </c>
    </row>
    <row r="540" spans="1:53" x14ac:dyDescent="0.25">
      <c r="A540">
        <v>1085</v>
      </c>
      <c r="B540" s="36" t="s">
        <v>689</v>
      </c>
      <c r="C540">
        <v>6871</v>
      </c>
      <c r="D540">
        <v>8.4</v>
      </c>
      <c r="E540">
        <v>0.43846153846153846</v>
      </c>
      <c r="F540">
        <v>81</v>
      </c>
      <c r="G540">
        <v>1</v>
      </c>
      <c r="H540">
        <v>1266</v>
      </c>
      <c r="I540">
        <v>0.18425265609081648</v>
      </c>
      <c r="J540">
        <v>7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39328</v>
      </c>
      <c r="AM540" s="34">
        <v>42154</v>
      </c>
      <c r="AN540">
        <v>8</v>
      </c>
      <c r="AO540">
        <f t="shared" si="8"/>
        <v>0</v>
      </c>
      <c r="AP540">
        <v>0</v>
      </c>
      <c r="AQ540">
        <v>0</v>
      </c>
      <c r="AR540">
        <v>0</v>
      </c>
      <c r="AS540">
        <v>1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1</v>
      </c>
    </row>
    <row r="541" spans="1:53" x14ac:dyDescent="0.25">
      <c r="A541">
        <v>1086</v>
      </c>
      <c r="B541" s="36" t="s">
        <v>689</v>
      </c>
      <c r="C541">
        <v>6871</v>
      </c>
      <c r="D541">
        <v>8.3893129770992374</v>
      </c>
      <c r="E541">
        <v>0.44274809160305345</v>
      </c>
      <c r="F541">
        <v>87</v>
      </c>
      <c r="G541">
        <v>12</v>
      </c>
      <c r="H541">
        <v>1073</v>
      </c>
      <c r="I541">
        <v>0.15616358608645028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39328</v>
      </c>
      <c r="AM541" s="34">
        <v>42154</v>
      </c>
      <c r="AN541">
        <v>8</v>
      </c>
      <c r="AO541">
        <f t="shared" si="8"/>
        <v>0</v>
      </c>
      <c r="AP541">
        <v>0</v>
      </c>
      <c r="AQ541">
        <v>0</v>
      </c>
      <c r="AR541">
        <v>0</v>
      </c>
      <c r="AS541">
        <v>1</v>
      </c>
      <c r="AT541">
        <v>0</v>
      </c>
      <c r="AU541">
        <v>1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</row>
    <row r="542" spans="1:53" x14ac:dyDescent="0.25">
      <c r="A542">
        <v>1101</v>
      </c>
      <c r="B542" s="36" t="s">
        <v>688</v>
      </c>
      <c r="C542">
        <v>7500</v>
      </c>
      <c r="D542">
        <v>7</v>
      </c>
      <c r="E542">
        <v>0.25</v>
      </c>
      <c r="F542">
        <v>78</v>
      </c>
      <c r="G542">
        <v>16</v>
      </c>
      <c r="H542">
        <v>660</v>
      </c>
      <c r="I542">
        <v>8.7999999999999995E-2</v>
      </c>
      <c r="J542">
        <v>6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1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1</v>
      </c>
      <c r="AJ542">
        <v>0</v>
      </c>
      <c r="AK542">
        <v>0</v>
      </c>
      <c r="AL542">
        <v>52340</v>
      </c>
      <c r="AM542" s="34">
        <v>26802</v>
      </c>
      <c r="AN542">
        <v>4</v>
      </c>
      <c r="AO542">
        <f t="shared" si="8"/>
        <v>1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1</v>
      </c>
      <c r="AY542">
        <v>0</v>
      </c>
      <c r="AZ542">
        <v>0</v>
      </c>
      <c r="BA542">
        <v>0</v>
      </c>
    </row>
    <row r="543" spans="1:53" x14ac:dyDescent="0.25">
      <c r="A543">
        <v>1102</v>
      </c>
      <c r="B543" s="36" t="s">
        <v>688</v>
      </c>
      <c r="C543">
        <v>7500</v>
      </c>
      <c r="D543">
        <v>6.666666666666667</v>
      </c>
      <c r="E543">
        <v>0.22222222222222221</v>
      </c>
      <c r="F543">
        <v>79</v>
      </c>
      <c r="G543">
        <v>12</v>
      </c>
      <c r="H543">
        <v>2280</v>
      </c>
      <c r="I543">
        <v>0.30399999999999999</v>
      </c>
      <c r="J543">
        <v>7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52340</v>
      </c>
      <c r="AM543" s="34">
        <v>26802</v>
      </c>
      <c r="AN543">
        <v>4</v>
      </c>
      <c r="AO543">
        <f t="shared" si="8"/>
        <v>1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1</v>
      </c>
      <c r="AY543">
        <v>0</v>
      </c>
      <c r="AZ543">
        <v>0</v>
      </c>
      <c r="BA543">
        <v>0</v>
      </c>
    </row>
    <row r="544" spans="1:53" x14ac:dyDescent="0.25">
      <c r="A544">
        <v>1103</v>
      </c>
      <c r="B544" s="36" t="s">
        <v>688</v>
      </c>
      <c r="C544">
        <v>7500</v>
      </c>
      <c r="D544">
        <v>7.3</v>
      </c>
      <c r="E544">
        <v>0.3</v>
      </c>
      <c r="F544">
        <v>78</v>
      </c>
      <c r="G544">
        <v>9</v>
      </c>
      <c r="H544">
        <v>195</v>
      </c>
      <c r="I544">
        <v>2.5999999999999999E-2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52340</v>
      </c>
      <c r="AM544" s="34">
        <v>26802</v>
      </c>
      <c r="AN544">
        <v>4</v>
      </c>
      <c r="AO544">
        <f t="shared" si="8"/>
        <v>1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1</v>
      </c>
      <c r="BA544">
        <v>0</v>
      </c>
    </row>
    <row r="545" spans="1:53" x14ac:dyDescent="0.25">
      <c r="A545">
        <v>1107</v>
      </c>
      <c r="B545" s="36" t="s">
        <v>688</v>
      </c>
      <c r="C545">
        <v>7500</v>
      </c>
      <c r="D545">
        <v>8</v>
      </c>
      <c r="E545">
        <v>0.2857142857142857</v>
      </c>
      <c r="F545">
        <v>80</v>
      </c>
      <c r="G545">
        <v>5</v>
      </c>
      <c r="H545">
        <v>273</v>
      </c>
      <c r="I545">
        <v>3.6400000000000002E-2</v>
      </c>
      <c r="J545">
        <v>6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52340</v>
      </c>
      <c r="AM545" s="34">
        <v>26802</v>
      </c>
      <c r="AN545">
        <v>4</v>
      </c>
      <c r="AO545">
        <f t="shared" si="8"/>
        <v>1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1</v>
      </c>
      <c r="AY545">
        <v>0</v>
      </c>
      <c r="AZ545">
        <v>0</v>
      </c>
      <c r="BA545">
        <v>0</v>
      </c>
    </row>
    <row r="546" spans="1:53" x14ac:dyDescent="0.25">
      <c r="A546">
        <v>1108</v>
      </c>
      <c r="B546" s="36" t="s">
        <v>688</v>
      </c>
      <c r="C546">
        <v>7500</v>
      </c>
      <c r="D546">
        <v>7.9333333333333336</v>
      </c>
      <c r="E546">
        <v>0.33333333333333331</v>
      </c>
      <c r="F546">
        <v>86</v>
      </c>
      <c r="G546">
        <v>18</v>
      </c>
      <c r="H546">
        <v>269</v>
      </c>
      <c r="I546">
        <v>3.5866666666666665E-2</v>
      </c>
      <c r="J546">
        <v>7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52340</v>
      </c>
      <c r="AM546" s="34">
        <v>26802</v>
      </c>
      <c r="AN546">
        <v>4</v>
      </c>
      <c r="AO546">
        <f t="shared" si="8"/>
        <v>1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1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</row>
    <row r="547" spans="1:53" x14ac:dyDescent="0.25">
      <c r="A547">
        <v>1109</v>
      </c>
      <c r="B547" s="36" t="s">
        <v>688</v>
      </c>
      <c r="C547">
        <v>7500</v>
      </c>
      <c r="D547">
        <v>8</v>
      </c>
      <c r="E547">
        <v>0.375</v>
      </c>
      <c r="F547">
        <v>83</v>
      </c>
      <c r="G547">
        <v>18</v>
      </c>
      <c r="H547">
        <v>234</v>
      </c>
      <c r="I547">
        <v>3.1199999999999999E-2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52340</v>
      </c>
      <c r="AM547" s="34">
        <v>26802</v>
      </c>
      <c r="AN547">
        <v>4</v>
      </c>
      <c r="AO547">
        <f t="shared" si="8"/>
        <v>1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1</v>
      </c>
      <c r="BA547">
        <v>0</v>
      </c>
    </row>
    <row r="548" spans="1:53" x14ac:dyDescent="0.25">
      <c r="A548">
        <v>1110</v>
      </c>
      <c r="B548" s="36" t="s">
        <v>688</v>
      </c>
      <c r="C548">
        <v>7500</v>
      </c>
      <c r="D548">
        <v>8.4117647058823533</v>
      </c>
      <c r="E548">
        <v>0.41176470588235292</v>
      </c>
      <c r="F548">
        <v>79</v>
      </c>
      <c r="G548">
        <v>12</v>
      </c>
      <c r="H548">
        <v>215</v>
      </c>
      <c r="I548">
        <v>2.8666666666666667E-2</v>
      </c>
      <c r="J548">
        <v>2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52340</v>
      </c>
      <c r="AM548" s="34">
        <v>26802</v>
      </c>
      <c r="AN548">
        <v>4</v>
      </c>
      <c r="AO548">
        <f t="shared" si="8"/>
        <v>1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</row>
    <row r="549" spans="1:53" x14ac:dyDescent="0.25">
      <c r="A549">
        <v>1111</v>
      </c>
      <c r="B549" s="36" t="s">
        <v>688</v>
      </c>
      <c r="C549">
        <v>7500</v>
      </c>
      <c r="D549">
        <v>8.4444444444444446</v>
      </c>
      <c r="E549">
        <v>0.3888888888888889</v>
      </c>
      <c r="F549">
        <v>81</v>
      </c>
      <c r="G549">
        <v>6</v>
      </c>
      <c r="H549">
        <v>309</v>
      </c>
      <c r="I549">
        <v>4.1200000000000001E-2</v>
      </c>
      <c r="J549">
        <v>3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52340</v>
      </c>
      <c r="AM549" s="34">
        <v>26802</v>
      </c>
      <c r="AN549">
        <v>4</v>
      </c>
      <c r="AO549">
        <f t="shared" si="8"/>
        <v>1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1</v>
      </c>
      <c r="AW549">
        <v>0</v>
      </c>
      <c r="AX549">
        <v>0</v>
      </c>
      <c r="AY549">
        <v>0</v>
      </c>
      <c r="AZ549">
        <v>0</v>
      </c>
      <c r="BA549">
        <v>0</v>
      </c>
    </row>
    <row r="550" spans="1:53" x14ac:dyDescent="0.25">
      <c r="A550">
        <v>1112</v>
      </c>
      <c r="B550" s="36" t="s">
        <v>688</v>
      </c>
      <c r="C550">
        <v>7500</v>
      </c>
      <c r="D550">
        <v>8.7368421052631575</v>
      </c>
      <c r="E550">
        <v>0.36842105263157893</v>
      </c>
      <c r="F550">
        <v>80</v>
      </c>
      <c r="G550">
        <v>16</v>
      </c>
      <c r="H550">
        <v>219</v>
      </c>
      <c r="I550">
        <v>2.92E-2</v>
      </c>
      <c r="J550">
        <v>4</v>
      </c>
      <c r="K550">
        <v>0</v>
      </c>
      <c r="L550">
        <v>0</v>
      </c>
      <c r="M550">
        <v>0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52340</v>
      </c>
      <c r="AM550" s="34">
        <v>26802</v>
      </c>
      <c r="AN550">
        <v>4</v>
      </c>
      <c r="AO550">
        <f t="shared" si="8"/>
        <v>1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1</v>
      </c>
      <c r="AW550">
        <v>0</v>
      </c>
      <c r="AX550">
        <v>0</v>
      </c>
      <c r="AY550">
        <v>0</v>
      </c>
      <c r="AZ550">
        <v>0</v>
      </c>
      <c r="BA550">
        <v>0</v>
      </c>
    </row>
    <row r="551" spans="1:53" x14ac:dyDescent="0.25">
      <c r="A551">
        <v>1115</v>
      </c>
      <c r="B551" s="36" t="s">
        <v>688</v>
      </c>
      <c r="C551">
        <v>7500</v>
      </c>
      <c r="D551">
        <v>8.5</v>
      </c>
      <c r="E551">
        <v>0.31818181818181818</v>
      </c>
      <c r="F551">
        <v>80</v>
      </c>
      <c r="G551">
        <v>11</v>
      </c>
      <c r="H551">
        <v>239</v>
      </c>
      <c r="I551">
        <v>3.1866666666666668E-2</v>
      </c>
      <c r="J551">
        <v>7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52340</v>
      </c>
      <c r="AM551" s="34">
        <v>26802</v>
      </c>
      <c r="AN551">
        <v>5</v>
      </c>
      <c r="AO551">
        <f t="shared" si="8"/>
        <v>0</v>
      </c>
      <c r="AP551">
        <v>1</v>
      </c>
      <c r="AQ551">
        <v>0</v>
      </c>
      <c r="AR551">
        <v>0</v>
      </c>
      <c r="AS551">
        <v>0</v>
      </c>
      <c r="AT551">
        <v>0</v>
      </c>
      <c r="AU551">
        <v>1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</row>
    <row r="552" spans="1:53" x14ac:dyDescent="0.25">
      <c r="A552">
        <v>1116</v>
      </c>
      <c r="B552" s="36" t="s">
        <v>688</v>
      </c>
      <c r="C552">
        <v>7500</v>
      </c>
      <c r="D552">
        <v>8.4347826086956523</v>
      </c>
      <c r="E552">
        <v>0.34782608695652173</v>
      </c>
      <c r="F552">
        <v>83</v>
      </c>
      <c r="G552">
        <v>14</v>
      </c>
      <c r="H552">
        <v>173</v>
      </c>
      <c r="I552">
        <v>2.3066666666666666E-2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52340</v>
      </c>
      <c r="AM552" s="34">
        <v>26802</v>
      </c>
      <c r="AN552">
        <v>5</v>
      </c>
      <c r="AO552">
        <f t="shared" si="8"/>
        <v>0</v>
      </c>
      <c r="AP552">
        <v>1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1</v>
      </c>
      <c r="BA552">
        <v>0</v>
      </c>
    </row>
    <row r="553" spans="1:53" x14ac:dyDescent="0.25">
      <c r="A553">
        <v>1117</v>
      </c>
      <c r="B553" s="36" t="s">
        <v>688</v>
      </c>
      <c r="C553">
        <v>7500</v>
      </c>
      <c r="D553">
        <v>8.6666666666666661</v>
      </c>
      <c r="E553">
        <v>0.33333333333333331</v>
      </c>
      <c r="F553">
        <v>78</v>
      </c>
      <c r="G553">
        <v>9</v>
      </c>
      <c r="H553">
        <v>190</v>
      </c>
      <c r="I553">
        <v>2.5333333333333333E-2</v>
      </c>
      <c r="J553">
        <v>2</v>
      </c>
      <c r="K553">
        <v>0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52340</v>
      </c>
      <c r="AM553" s="34">
        <v>26802</v>
      </c>
      <c r="AN553">
        <v>5</v>
      </c>
      <c r="AO553">
        <f t="shared" si="8"/>
        <v>0</v>
      </c>
      <c r="AP553">
        <v>1</v>
      </c>
      <c r="AQ553">
        <v>0</v>
      </c>
      <c r="AR553">
        <v>0</v>
      </c>
      <c r="AS553">
        <v>0</v>
      </c>
      <c r="AT553">
        <v>0</v>
      </c>
      <c r="AU553">
        <v>1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</row>
    <row r="554" spans="1:53" x14ac:dyDescent="0.25">
      <c r="A554">
        <v>1118</v>
      </c>
      <c r="B554" s="36" t="s">
        <v>688</v>
      </c>
      <c r="C554">
        <v>7500</v>
      </c>
      <c r="D554">
        <v>8.84</v>
      </c>
      <c r="E554">
        <v>0.32</v>
      </c>
      <c r="F554">
        <v>80</v>
      </c>
      <c r="G554">
        <v>9</v>
      </c>
      <c r="H554">
        <v>313</v>
      </c>
      <c r="I554">
        <v>4.1733333333333331E-2</v>
      </c>
      <c r="J554">
        <v>3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52340</v>
      </c>
      <c r="AM554" s="34">
        <v>26802</v>
      </c>
      <c r="AN554">
        <v>5</v>
      </c>
      <c r="AO554">
        <f t="shared" si="8"/>
        <v>0</v>
      </c>
      <c r="AP554">
        <v>1</v>
      </c>
      <c r="AQ554">
        <v>0</v>
      </c>
      <c r="AR554">
        <v>0</v>
      </c>
      <c r="AS554">
        <v>0</v>
      </c>
      <c r="AT554">
        <v>0</v>
      </c>
      <c r="AU554">
        <v>1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</row>
    <row r="555" spans="1:53" x14ac:dyDescent="0.25">
      <c r="A555">
        <v>1119</v>
      </c>
      <c r="B555" s="36" t="s">
        <v>688</v>
      </c>
      <c r="C555">
        <v>7500</v>
      </c>
      <c r="D555">
        <v>8.9230769230769234</v>
      </c>
      <c r="E555">
        <v>0.34615384615384615</v>
      </c>
      <c r="F555">
        <v>79</v>
      </c>
      <c r="G555">
        <v>10</v>
      </c>
      <c r="H555">
        <v>196</v>
      </c>
      <c r="I555">
        <v>2.6133333333333335E-2</v>
      </c>
      <c r="J555">
        <v>4</v>
      </c>
      <c r="K555">
        <v>0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52340</v>
      </c>
      <c r="AM555" s="34">
        <v>26802</v>
      </c>
      <c r="AN555">
        <v>5</v>
      </c>
      <c r="AO555">
        <f t="shared" si="8"/>
        <v>0</v>
      </c>
      <c r="AP555">
        <v>1</v>
      </c>
      <c r="AQ555">
        <v>0</v>
      </c>
      <c r="AR555">
        <v>0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</row>
    <row r="556" spans="1:53" x14ac:dyDescent="0.25">
      <c r="A556">
        <v>1125</v>
      </c>
      <c r="B556" s="36" t="s">
        <v>688</v>
      </c>
      <c r="C556">
        <v>7500</v>
      </c>
      <c r="D556">
        <v>8.9375</v>
      </c>
      <c r="E556">
        <v>0.40625</v>
      </c>
      <c r="F556">
        <v>84</v>
      </c>
      <c r="G556">
        <v>12</v>
      </c>
      <c r="H556">
        <v>250</v>
      </c>
      <c r="I556">
        <v>3.3333333333333333E-2</v>
      </c>
      <c r="J556">
        <v>7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1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52340</v>
      </c>
      <c r="AM556" s="34">
        <v>26802</v>
      </c>
      <c r="AN556">
        <v>5</v>
      </c>
      <c r="AO556">
        <f t="shared" si="8"/>
        <v>0</v>
      </c>
      <c r="AP556">
        <v>1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1</v>
      </c>
      <c r="AY556">
        <v>0</v>
      </c>
      <c r="AZ556">
        <v>0</v>
      </c>
      <c r="BA556">
        <v>0</v>
      </c>
    </row>
    <row r="557" spans="1:53" x14ac:dyDescent="0.25">
      <c r="A557">
        <v>1126</v>
      </c>
      <c r="B557" s="36" t="s">
        <v>688</v>
      </c>
      <c r="C557">
        <v>7500</v>
      </c>
      <c r="D557">
        <v>8.7272727272727266</v>
      </c>
      <c r="E557">
        <v>0.42424242424242425</v>
      </c>
      <c r="F557">
        <v>82</v>
      </c>
      <c r="G557">
        <v>10</v>
      </c>
      <c r="H557">
        <v>250</v>
      </c>
      <c r="I557">
        <v>3.3333333333333333E-2</v>
      </c>
      <c r="J557">
        <v>7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52340</v>
      </c>
      <c r="AM557" s="34">
        <v>26802</v>
      </c>
      <c r="AN557">
        <v>5</v>
      </c>
      <c r="AO557">
        <f t="shared" si="8"/>
        <v>0</v>
      </c>
      <c r="AP557">
        <v>1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1</v>
      </c>
      <c r="AW557">
        <v>0</v>
      </c>
      <c r="AX557">
        <v>0</v>
      </c>
      <c r="AY557">
        <v>0</v>
      </c>
      <c r="AZ557">
        <v>0</v>
      </c>
      <c r="BA557">
        <v>0</v>
      </c>
    </row>
    <row r="558" spans="1:53" x14ac:dyDescent="0.25">
      <c r="A558">
        <v>1127</v>
      </c>
      <c r="B558" s="36" t="s">
        <v>688</v>
      </c>
      <c r="C558">
        <v>7500</v>
      </c>
      <c r="D558">
        <v>8.6764705882352935</v>
      </c>
      <c r="E558">
        <v>0.44117647058823528</v>
      </c>
      <c r="F558">
        <v>84</v>
      </c>
      <c r="G558">
        <v>13</v>
      </c>
      <c r="H558">
        <v>153</v>
      </c>
      <c r="I558">
        <v>2.0400000000000001E-2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52340</v>
      </c>
      <c r="AM558" s="34">
        <v>26802</v>
      </c>
      <c r="AN558">
        <v>5</v>
      </c>
      <c r="AO558">
        <f t="shared" si="8"/>
        <v>0</v>
      </c>
      <c r="AP558">
        <v>1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1</v>
      </c>
      <c r="AY558">
        <v>0</v>
      </c>
      <c r="AZ558">
        <v>0</v>
      </c>
      <c r="BA558">
        <v>0</v>
      </c>
    </row>
    <row r="559" spans="1:53" x14ac:dyDescent="0.25">
      <c r="A559">
        <v>1128</v>
      </c>
      <c r="B559" s="36" t="s">
        <v>688</v>
      </c>
      <c r="C559">
        <v>7500</v>
      </c>
      <c r="D559">
        <v>8.6285714285714281</v>
      </c>
      <c r="E559">
        <v>0.42857142857142855</v>
      </c>
      <c r="F559">
        <v>71</v>
      </c>
      <c r="G559">
        <v>7</v>
      </c>
      <c r="H559">
        <v>130</v>
      </c>
      <c r="I559">
        <v>1.7333333333333333E-2</v>
      </c>
      <c r="J559">
        <v>2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52340</v>
      </c>
      <c r="AM559" s="34">
        <v>26802</v>
      </c>
      <c r="AN559">
        <v>5</v>
      </c>
      <c r="AO559">
        <f t="shared" si="8"/>
        <v>0</v>
      </c>
      <c r="AP559">
        <v>1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1</v>
      </c>
      <c r="AX559">
        <v>0</v>
      </c>
      <c r="AY559">
        <v>0</v>
      </c>
      <c r="AZ559">
        <v>0</v>
      </c>
      <c r="BA559">
        <v>0</v>
      </c>
    </row>
    <row r="560" spans="1:53" x14ac:dyDescent="0.25">
      <c r="A560">
        <v>1129</v>
      </c>
      <c r="B560" s="36" t="s">
        <v>688</v>
      </c>
      <c r="C560">
        <v>7500</v>
      </c>
      <c r="D560">
        <v>8.5555555555555554</v>
      </c>
      <c r="E560">
        <v>0.44444444444444442</v>
      </c>
      <c r="F560">
        <v>72</v>
      </c>
      <c r="G560">
        <v>5</v>
      </c>
      <c r="H560">
        <v>129</v>
      </c>
      <c r="I560">
        <v>1.72E-2</v>
      </c>
      <c r="J560">
        <v>3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52340</v>
      </c>
      <c r="AM560" s="34">
        <v>26802</v>
      </c>
      <c r="AN560">
        <v>5</v>
      </c>
      <c r="AO560">
        <f t="shared" si="8"/>
        <v>0</v>
      </c>
      <c r="AP560">
        <v>1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1</v>
      </c>
      <c r="AX560">
        <v>0</v>
      </c>
      <c r="AY560">
        <v>0</v>
      </c>
      <c r="AZ560">
        <v>0</v>
      </c>
      <c r="BA560">
        <v>0</v>
      </c>
    </row>
    <row r="561" spans="1:53" x14ac:dyDescent="0.25">
      <c r="A561">
        <v>1133</v>
      </c>
      <c r="B561" s="36" t="s">
        <v>688</v>
      </c>
      <c r="C561">
        <v>7500</v>
      </c>
      <c r="D561">
        <v>8.125</v>
      </c>
      <c r="E561">
        <v>0.45</v>
      </c>
      <c r="F561">
        <v>85</v>
      </c>
      <c r="G561">
        <v>12</v>
      </c>
      <c r="H561">
        <v>250</v>
      </c>
      <c r="I561">
        <v>3.3333333333333333E-2</v>
      </c>
      <c r="J561">
        <v>7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52340</v>
      </c>
      <c r="AM561" s="34">
        <v>26802</v>
      </c>
      <c r="AN561">
        <v>5</v>
      </c>
      <c r="AO561">
        <f t="shared" si="8"/>
        <v>0</v>
      </c>
      <c r="AP561">
        <v>1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1</v>
      </c>
      <c r="AW561">
        <v>0</v>
      </c>
      <c r="AX561">
        <v>0</v>
      </c>
      <c r="AY561">
        <v>0</v>
      </c>
      <c r="AZ561">
        <v>0</v>
      </c>
      <c r="BA561">
        <v>0</v>
      </c>
    </row>
    <row r="562" spans="1:53" x14ac:dyDescent="0.25">
      <c r="A562">
        <v>1134</v>
      </c>
      <c r="B562" s="36" t="s">
        <v>688</v>
      </c>
      <c r="C562">
        <v>7500</v>
      </c>
      <c r="D562">
        <v>8.0975609756097562</v>
      </c>
      <c r="E562">
        <v>0.43902439024390244</v>
      </c>
      <c r="F562">
        <v>86</v>
      </c>
      <c r="G562">
        <v>11</v>
      </c>
      <c r="H562">
        <v>176</v>
      </c>
      <c r="I562">
        <v>2.3466666666666667E-2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52340</v>
      </c>
      <c r="AM562" s="34">
        <v>26802</v>
      </c>
      <c r="AN562">
        <v>5</v>
      </c>
      <c r="AO562">
        <f t="shared" si="8"/>
        <v>0</v>
      </c>
      <c r="AP562">
        <v>1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</row>
    <row r="563" spans="1:53" x14ac:dyDescent="0.25">
      <c r="A563">
        <v>1135</v>
      </c>
      <c r="B563" s="36" t="s">
        <v>688</v>
      </c>
      <c r="C563">
        <v>7500</v>
      </c>
      <c r="D563">
        <v>8.2142857142857135</v>
      </c>
      <c r="E563">
        <v>0.42857142857142855</v>
      </c>
      <c r="F563">
        <v>84</v>
      </c>
      <c r="G563">
        <v>9</v>
      </c>
      <c r="H563">
        <v>207</v>
      </c>
      <c r="I563">
        <v>2.76E-2</v>
      </c>
      <c r="J563">
        <v>3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52340</v>
      </c>
      <c r="AM563" s="34">
        <v>26802</v>
      </c>
      <c r="AN563">
        <v>5</v>
      </c>
      <c r="AO563">
        <f t="shared" si="8"/>
        <v>0</v>
      </c>
      <c r="AP563">
        <v>1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1</v>
      </c>
      <c r="AY563">
        <v>0</v>
      </c>
      <c r="AZ563">
        <v>0</v>
      </c>
      <c r="BA563">
        <v>0</v>
      </c>
    </row>
    <row r="564" spans="1:53" x14ac:dyDescent="0.25">
      <c r="A564">
        <v>1136</v>
      </c>
      <c r="B564" s="36" t="s">
        <v>688</v>
      </c>
      <c r="C564">
        <v>7500</v>
      </c>
      <c r="D564">
        <v>8.1395348837209305</v>
      </c>
      <c r="E564">
        <v>0.41860465116279072</v>
      </c>
      <c r="F564">
        <v>84</v>
      </c>
      <c r="G564">
        <v>9</v>
      </c>
      <c r="H564">
        <v>338</v>
      </c>
      <c r="I564">
        <v>4.5066666666666665E-2</v>
      </c>
      <c r="J564">
        <v>4</v>
      </c>
      <c r="K564">
        <v>0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52340</v>
      </c>
      <c r="AM564" s="34">
        <v>26802</v>
      </c>
      <c r="AN564">
        <v>5</v>
      </c>
      <c r="AO564">
        <f t="shared" si="8"/>
        <v>0</v>
      </c>
      <c r="AP564">
        <v>1</v>
      </c>
      <c r="AQ564">
        <v>0</v>
      </c>
      <c r="AR564">
        <v>0</v>
      </c>
      <c r="AS564">
        <v>0</v>
      </c>
      <c r="AT564">
        <v>0</v>
      </c>
      <c r="AU564">
        <v>1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</row>
    <row r="565" spans="1:53" x14ac:dyDescent="0.25">
      <c r="A565">
        <v>1137</v>
      </c>
      <c r="B565" s="36" t="s">
        <v>688</v>
      </c>
      <c r="C565">
        <v>7500</v>
      </c>
      <c r="D565">
        <v>8.045454545454545</v>
      </c>
      <c r="E565">
        <v>0.43181818181818182</v>
      </c>
      <c r="F565">
        <v>81</v>
      </c>
      <c r="G565">
        <v>9</v>
      </c>
      <c r="H565">
        <v>826</v>
      </c>
      <c r="I565">
        <v>0.11013333333333333</v>
      </c>
      <c r="J565">
        <v>5</v>
      </c>
      <c r="K565">
        <v>0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52340</v>
      </c>
      <c r="AM565" s="34">
        <v>26802</v>
      </c>
      <c r="AN565">
        <v>5</v>
      </c>
      <c r="AO565">
        <f t="shared" si="8"/>
        <v>0</v>
      </c>
      <c r="AP565">
        <v>1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1</v>
      </c>
      <c r="AY565">
        <v>0</v>
      </c>
      <c r="AZ565">
        <v>0</v>
      </c>
      <c r="BA565">
        <v>0</v>
      </c>
    </row>
    <row r="566" spans="1:53" x14ac:dyDescent="0.25">
      <c r="A566">
        <v>1138</v>
      </c>
      <c r="B566" s="36" t="s">
        <v>688</v>
      </c>
      <c r="C566">
        <v>7500</v>
      </c>
      <c r="D566">
        <v>7.9777777777777779</v>
      </c>
      <c r="E566">
        <v>0.44444444444444442</v>
      </c>
      <c r="F566">
        <v>83</v>
      </c>
      <c r="G566">
        <v>12</v>
      </c>
      <c r="H566">
        <v>661</v>
      </c>
      <c r="I566">
        <v>8.8133333333333327E-2</v>
      </c>
      <c r="J566">
        <v>6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0</v>
      </c>
      <c r="R566">
        <v>1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52340</v>
      </c>
      <c r="AM566" s="34">
        <v>26802</v>
      </c>
      <c r="AN566">
        <v>5</v>
      </c>
      <c r="AO566">
        <f t="shared" si="8"/>
        <v>0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1</v>
      </c>
      <c r="AY566">
        <v>0</v>
      </c>
      <c r="AZ566">
        <v>0</v>
      </c>
      <c r="BA566">
        <v>0</v>
      </c>
    </row>
    <row r="567" spans="1:53" x14ac:dyDescent="0.25">
      <c r="A567">
        <v>1143</v>
      </c>
      <c r="B567" s="36" t="s">
        <v>688</v>
      </c>
      <c r="C567">
        <v>7500</v>
      </c>
      <c r="D567">
        <v>7.88</v>
      </c>
      <c r="E567">
        <v>0.42</v>
      </c>
      <c r="F567">
        <v>86</v>
      </c>
      <c r="G567">
        <v>6</v>
      </c>
      <c r="H567">
        <v>227</v>
      </c>
      <c r="I567">
        <v>3.0266666666666667E-2</v>
      </c>
      <c r="J567">
        <v>4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52340</v>
      </c>
      <c r="AM567" s="34">
        <v>26802</v>
      </c>
      <c r="AN567">
        <v>6</v>
      </c>
      <c r="AO567">
        <f t="shared" si="8"/>
        <v>0</v>
      </c>
      <c r="AP567">
        <v>0</v>
      </c>
      <c r="AQ567">
        <v>1</v>
      </c>
      <c r="AR567">
        <v>0</v>
      </c>
      <c r="AS567">
        <v>0</v>
      </c>
      <c r="AT567">
        <v>0</v>
      </c>
      <c r="AU567">
        <v>1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</row>
    <row r="568" spans="1:53" x14ac:dyDescent="0.25">
      <c r="A568">
        <v>1144</v>
      </c>
      <c r="B568" s="36" t="s">
        <v>688</v>
      </c>
      <c r="C568">
        <v>7500</v>
      </c>
      <c r="D568">
        <v>7.9803921568627452</v>
      </c>
      <c r="E568">
        <v>0.41176470588235292</v>
      </c>
      <c r="F568">
        <v>85</v>
      </c>
      <c r="G568">
        <v>13</v>
      </c>
      <c r="H568">
        <v>1103</v>
      </c>
      <c r="I568">
        <v>0.14706666666666668</v>
      </c>
      <c r="J568">
        <v>5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1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52340</v>
      </c>
      <c r="AM568" s="34">
        <v>26802</v>
      </c>
      <c r="AN568">
        <v>6</v>
      </c>
      <c r="AO568">
        <f t="shared" si="8"/>
        <v>0</v>
      </c>
      <c r="AP568">
        <v>0</v>
      </c>
      <c r="AQ568">
        <v>1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1</v>
      </c>
      <c r="AX568">
        <v>0</v>
      </c>
      <c r="AY568">
        <v>0</v>
      </c>
      <c r="AZ568">
        <v>0</v>
      </c>
      <c r="BA568">
        <v>0</v>
      </c>
    </row>
    <row r="569" spans="1:53" x14ac:dyDescent="0.25">
      <c r="A569">
        <v>1145</v>
      </c>
      <c r="B569" s="36" t="s">
        <v>688</v>
      </c>
      <c r="C569">
        <v>7500</v>
      </c>
      <c r="D569">
        <v>8</v>
      </c>
      <c r="E569">
        <v>0.42307692307692307</v>
      </c>
      <c r="F569">
        <v>80</v>
      </c>
      <c r="G569">
        <v>15</v>
      </c>
      <c r="H569">
        <v>182</v>
      </c>
      <c r="I569">
        <v>2.4266666666666666E-2</v>
      </c>
      <c r="J569">
        <v>6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52340</v>
      </c>
      <c r="AM569" s="34">
        <v>26802</v>
      </c>
      <c r="AN569">
        <v>6</v>
      </c>
      <c r="AO569">
        <f t="shared" si="8"/>
        <v>0</v>
      </c>
      <c r="AP569">
        <v>0</v>
      </c>
      <c r="AQ569">
        <v>1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</v>
      </c>
    </row>
    <row r="570" spans="1:53" x14ac:dyDescent="0.25">
      <c r="A570">
        <v>1146</v>
      </c>
      <c r="B570" s="36" t="s">
        <v>688</v>
      </c>
      <c r="C570">
        <v>7500</v>
      </c>
      <c r="D570">
        <v>8.0188679245283012</v>
      </c>
      <c r="E570">
        <v>0.41509433962264153</v>
      </c>
      <c r="F570">
        <v>84</v>
      </c>
      <c r="G570">
        <v>9</v>
      </c>
      <c r="H570">
        <v>711</v>
      </c>
      <c r="I570">
        <v>9.4799999999999995E-2</v>
      </c>
      <c r="J570">
        <v>7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52340</v>
      </c>
      <c r="AM570" s="34">
        <v>26802</v>
      </c>
      <c r="AN570">
        <v>6</v>
      </c>
      <c r="AO570">
        <f t="shared" si="8"/>
        <v>0</v>
      </c>
      <c r="AP570">
        <v>0</v>
      </c>
      <c r="AQ570">
        <v>1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1</v>
      </c>
      <c r="AY570">
        <v>0</v>
      </c>
      <c r="AZ570">
        <v>0</v>
      </c>
      <c r="BA570">
        <v>0</v>
      </c>
    </row>
    <row r="571" spans="1:53" x14ac:dyDescent="0.25">
      <c r="A571">
        <v>1155</v>
      </c>
      <c r="B571" s="36" t="s">
        <v>688</v>
      </c>
      <c r="C571">
        <v>7500</v>
      </c>
      <c r="D571">
        <v>8.2258064516129039</v>
      </c>
      <c r="E571">
        <v>0.40322580645161288</v>
      </c>
      <c r="F571">
        <v>88</v>
      </c>
      <c r="G571">
        <v>15</v>
      </c>
      <c r="H571">
        <v>241</v>
      </c>
      <c r="I571">
        <v>3.2133333333333333E-2</v>
      </c>
      <c r="J571">
        <v>2</v>
      </c>
      <c r="K571">
        <v>0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52340</v>
      </c>
      <c r="AM571" s="34">
        <v>26802</v>
      </c>
      <c r="AN571">
        <v>6</v>
      </c>
      <c r="AO571">
        <f t="shared" si="8"/>
        <v>0</v>
      </c>
      <c r="AP571">
        <v>0</v>
      </c>
      <c r="AQ571">
        <v>1</v>
      </c>
      <c r="AR571">
        <v>0</v>
      </c>
      <c r="AS571">
        <v>0</v>
      </c>
      <c r="AT571">
        <v>0</v>
      </c>
      <c r="AU571">
        <v>1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</row>
    <row r="572" spans="1:53" x14ac:dyDescent="0.25">
      <c r="A572">
        <v>1156</v>
      </c>
      <c r="B572" s="36" t="s">
        <v>688</v>
      </c>
      <c r="C572">
        <v>7500</v>
      </c>
      <c r="D572">
        <v>8.2539682539682548</v>
      </c>
      <c r="E572">
        <v>0.3968253968253968</v>
      </c>
      <c r="F572">
        <v>87</v>
      </c>
      <c r="G572">
        <v>15</v>
      </c>
      <c r="H572">
        <v>249</v>
      </c>
      <c r="I572">
        <v>3.32E-2</v>
      </c>
      <c r="J572">
        <v>3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1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52340</v>
      </c>
      <c r="AM572" s="34">
        <v>26802</v>
      </c>
      <c r="AN572">
        <v>6</v>
      </c>
      <c r="AO572">
        <f t="shared" si="8"/>
        <v>0</v>
      </c>
      <c r="AP572">
        <v>0</v>
      </c>
      <c r="AQ572">
        <v>1</v>
      </c>
      <c r="AR572">
        <v>0</v>
      </c>
      <c r="AS572">
        <v>0</v>
      </c>
      <c r="AT572">
        <v>0</v>
      </c>
      <c r="AU572">
        <v>1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</row>
    <row r="573" spans="1:53" x14ac:dyDescent="0.25">
      <c r="A573">
        <v>1157</v>
      </c>
      <c r="B573" s="36" t="s">
        <v>688</v>
      </c>
      <c r="C573">
        <v>7500</v>
      </c>
      <c r="D573">
        <v>8.1875</v>
      </c>
      <c r="E573">
        <v>0.40625</v>
      </c>
      <c r="F573">
        <v>89</v>
      </c>
      <c r="G573">
        <v>6</v>
      </c>
      <c r="H573">
        <v>1976</v>
      </c>
      <c r="I573">
        <v>0.26346666666666668</v>
      </c>
      <c r="J573">
        <v>4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52340</v>
      </c>
      <c r="AM573" s="34">
        <v>26802</v>
      </c>
      <c r="AN573">
        <v>6</v>
      </c>
      <c r="AO573">
        <f t="shared" si="8"/>
        <v>0</v>
      </c>
      <c r="AP573">
        <v>0</v>
      </c>
      <c r="AQ573">
        <v>1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1</v>
      </c>
      <c r="BA573">
        <v>0</v>
      </c>
    </row>
    <row r="574" spans="1:53" x14ac:dyDescent="0.25">
      <c r="A574">
        <v>1158</v>
      </c>
      <c r="B574" s="36" t="s">
        <v>688</v>
      </c>
      <c r="C574">
        <v>7500</v>
      </c>
      <c r="D574">
        <v>8.092307692307692</v>
      </c>
      <c r="E574">
        <v>0.4</v>
      </c>
      <c r="F574">
        <v>77</v>
      </c>
      <c r="G574">
        <v>11</v>
      </c>
      <c r="H574">
        <v>1495</v>
      </c>
      <c r="I574">
        <v>0.19933333333333333</v>
      </c>
      <c r="J574">
        <v>5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1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52340</v>
      </c>
      <c r="AM574" s="34">
        <v>26802</v>
      </c>
      <c r="AN574">
        <v>6</v>
      </c>
      <c r="AO574">
        <f t="shared" si="8"/>
        <v>0</v>
      </c>
      <c r="AP574">
        <v>0</v>
      </c>
      <c r="AQ574">
        <v>1</v>
      </c>
      <c r="AR574">
        <v>0</v>
      </c>
      <c r="AS574">
        <v>0</v>
      </c>
      <c r="AT574">
        <v>0</v>
      </c>
      <c r="AU574">
        <v>0</v>
      </c>
      <c r="AV574">
        <v>1</v>
      </c>
      <c r="AW574">
        <v>0</v>
      </c>
      <c r="AX574">
        <v>0</v>
      </c>
      <c r="AY574">
        <v>0</v>
      </c>
      <c r="AZ574">
        <v>0</v>
      </c>
      <c r="BA574">
        <v>0</v>
      </c>
    </row>
    <row r="575" spans="1:53" x14ac:dyDescent="0.25">
      <c r="A575">
        <v>1162</v>
      </c>
      <c r="B575" s="36" t="s">
        <v>688</v>
      </c>
      <c r="C575">
        <v>7500</v>
      </c>
      <c r="D575">
        <v>7.9420289855072461</v>
      </c>
      <c r="E575">
        <v>0.42028985507246375</v>
      </c>
      <c r="F575">
        <v>85</v>
      </c>
      <c r="G575">
        <v>12</v>
      </c>
      <c r="H575">
        <v>1103</v>
      </c>
      <c r="I575">
        <v>0.14706666666666668</v>
      </c>
      <c r="J575">
        <v>5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1</v>
      </c>
      <c r="S575">
        <v>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52340</v>
      </c>
      <c r="AM575" s="34">
        <v>26802</v>
      </c>
      <c r="AN575">
        <v>6</v>
      </c>
      <c r="AO575">
        <f t="shared" si="8"/>
        <v>0</v>
      </c>
      <c r="AP575">
        <v>0</v>
      </c>
      <c r="AQ575">
        <v>1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1</v>
      </c>
      <c r="AY575">
        <v>0</v>
      </c>
      <c r="AZ575">
        <v>0</v>
      </c>
      <c r="BA575">
        <v>0</v>
      </c>
    </row>
    <row r="576" spans="1:53" x14ac:dyDescent="0.25">
      <c r="A576">
        <v>1163</v>
      </c>
      <c r="B576" s="36" t="s">
        <v>688</v>
      </c>
      <c r="C576">
        <v>7500</v>
      </c>
      <c r="D576">
        <v>7.9571428571428573</v>
      </c>
      <c r="E576">
        <v>0.41428571428571431</v>
      </c>
      <c r="F576">
        <v>87</v>
      </c>
      <c r="G576">
        <v>12</v>
      </c>
      <c r="H576">
        <v>199</v>
      </c>
      <c r="I576">
        <v>2.6533333333333332E-2</v>
      </c>
      <c r="J576">
        <v>6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52340</v>
      </c>
      <c r="AM576" s="34">
        <v>26802</v>
      </c>
      <c r="AN576">
        <v>6</v>
      </c>
      <c r="AO576">
        <f t="shared" si="8"/>
        <v>0</v>
      </c>
      <c r="AP576">
        <v>0</v>
      </c>
      <c r="AQ576">
        <v>1</v>
      </c>
      <c r="AR576">
        <v>0</v>
      </c>
      <c r="AS576">
        <v>0</v>
      </c>
      <c r="AT576">
        <v>0</v>
      </c>
      <c r="AU576">
        <v>1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</row>
    <row r="577" spans="1:53" x14ac:dyDescent="0.25">
      <c r="A577">
        <v>1164</v>
      </c>
      <c r="B577" s="36" t="s">
        <v>688</v>
      </c>
      <c r="C577">
        <v>7500</v>
      </c>
      <c r="D577">
        <v>8.0845070422535219</v>
      </c>
      <c r="E577">
        <v>0.40845070422535212</v>
      </c>
      <c r="F577">
        <v>88</v>
      </c>
      <c r="G577">
        <v>12</v>
      </c>
      <c r="H577">
        <v>296</v>
      </c>
      <c r="I577">
        <v>3.9466666666666664E-2</v>
      </c>
      <c r="J577">
        <v>7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52340</v>
      </c>
      <c r="AM577" s="34">
        <v>26802</v>
      </c>
      <c r="AN577">
        <v>6</v>
      </c>
      <c r="AO577">
        <f t="shared" si="8"/>
        <v>0</v>
      </c>
      <c r="AP577">
        <v>0</v>
      </c>
      <c r="AQ577">
        <v>1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1</v>
      </c>
      <c r="AY577">
        <v>0</v>
      </c>
      <c r="AZ577">
        <v>0</v>
      </c>
      <c r="BA577">
        <v>0</v>
      </c>
    </row>
    <row r="578" spans="1:53" x14ac:dyDescent="0.25">
      <c r="A578">
        <v>1165</v>
      </c>
      <c r="B578" s="36" t="s">
        <v>688</v>
      </c>
      <c r="C578">
        <v>7500</v>
      </c>
      <c r="D578">
        <v>8.0833333333333339</v>
      </c>
      <c r="E578">
        <v>0.41666666666666669</v>
      </c>
      <c r="F578">
        <v>88</v>
      </c>
      <c r="G578">
        <v>7</v>
      </c>
      <c r="H578">
        <v>138</v>
      </c>
      <c r="I578">
        <v>1.84E-2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52340</v>
      </c>
      <c r="AM578" s="34">
        <v>26802</v>
      </c>
      <c r="AN578">
        <v>6</v>
      </c>
      <c r="AO578">
        <f t="shared" si="8"/>
        <v>0</v>
      </c>
      <c r="AP578">
        <v>0</v>
      </c>
      <c r="AQ578">
        <v>1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1</v>
      </c>
      <c r="BA578">
        <v>0</v>
      </c>
    </row>
    <row r="579" spans="1:53" x14ac:dyDescent="0.25">
      <c r="A579">
        <v>1166</v>
      </c>
      <c r="B579" s="36" t="s">
        <v>688</v>
      </c>
      <c r="C579">
        <v>7500</v>
      </c>
      <c r="D579">
        <v>8.0684931506849313</v>
      </c>
      <c r="E579">
        <v>0.41095890410958902</v>
      </c>
      <c r="F579">
        <v>86</v>
      </c>
      <c r="G579">
        <v>14</v>
      </c>
      <c r="H579">
        <v>211</v>
      </c>
      <c r="I579">
        <v>2.8133333333333333E-2</v>
      </c>
      <c r="J579">
        <v>2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52340</v>
      </c>
      <c r="AM579" s="34">
        <v>26802</v>
      </c>
      <c r="AN579">
        <v>6</v>
      </c>
      <c r="AO579">
        <f t="shared" ref="AO579:AO642" si="9">+IF(AN579=4,1,0)</f>
        <v>0</v>
      </c>
      <c r="AP579">
        <v>0</v>
      </c>
      <c r="AQ579">
        <v>1</v>
      </c>
      <c r="AR579">
        <v>0</v>
      </c>
      <c r="AS579">
        <v>0</v>
      </c>
      <c r="AT579">
        <v>0</v>
      </c>
      <c r="AU579">
        <v>1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</row>
    <row r="580" spans="1:53" x14ac:dyDescent="0.25">
      <c r="A580">
        <v>1167</v>
      </c>
      <c r="B580" s="36" t="s">
        <v>688</v>
      </c>
      <c r="C580">
        <v>7500</v>
      </c>
      <c r="D580">
        <v>8.1081081081081088</v>
      </c>
      <c r="E580">
        <v>0.40540540540540543</v>
      </c>
      <c r="F580">
        <v>84</v>
      </c>
      <c r="G580">
        <v>13</v>
      </c>
      <c r="H580">
        <v>1581</v>
      </c>
      <c r="I580">
        <v>0.21079999999999999</v>
      </c>
      <c r="J580">
        <v>5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1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52340</v>
      </c>
      <c r="AM580" s="34">
        <v>26802</v>
      </c>
      <c r="AN580">
        <v>7</v>
      </c>
      <c r="AO580">
        <f t="shared" si="9"/>
        <v>0</v>
      </c>
      <c r="AP580">
        <v>0</v>
      </c>
      <c r="AQ580">
        <v>0</v>
      </c>
      <c r="AR580">
        <v>1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1</v>
      </c>
      <c r="AY580">
        <v>0</v>
      </c>
      <c r="AZ580">
        <v>0</v>
      </c>
      <c r="BA580">
        <v>0</v>
      </c>
    </row>
    <row r="581" spans="1:53" x14ac:dyDescent="0.25">
      <c r="A581">
        <v>1168</v>
      </c>
      <c r="B581" s="36" t="s">
        <v>688</v>
      </c>
      <c r="C581">
        <v>7500</v>
      </c>
      <c r="D581">
        <v>8.0933333333333337</v>
      </c>
      <c r="E581">
        <v>0.4</v>
      </c>
      <c r="F581">
        <v>82</v>
      </c>
      <c r="G581">
        <v>13</v>
      </c>
      <c r="H581">
        <v>1581</v>
      </c>
      <c r="I581">
        <v>0.21079999999999999</v>
      </c>
      <c r="J581">
        <v>5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1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52340</v>
      </c>
      <c r="AM581" s="34">
        <v>26802</v>
      </c>
      <c r="AN581">
        <v>7</v>
      </c>
      <c r="AO581">
        <f t="shared" si="9"/>
        <v>0</v>
      </c>
      <c r="AP581">
        <v>0</v>
      </c>
      <c r="AQ581">
        <v>0</v>
      </c>
      <c r="AR581">
        <v>1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1</v>
      </c>
      <c r="AY581">
        <v>0</v>
      </c>
      <c r="AZ581">
        <v>0</v>
      </c>
      <c r="BA581">
        <v>0</v>
      </c>
    </row>
    <row r="582" spans="1:53" x14ac:dyDescent="0.25">
      <c r="A582">
        <v>1177</v>
      </c>
      <c r="B582" s="36" t="s">
        <v>688</v>
      </c>
      <c r="C582">
        <v>7500</v>
      </c>
      <c r="D582">
        <v>7.8928571428571432</v>
      </c>
      <c r="E582">
        <v>0.41666666666666669</v>
      </c>
      <c r="F582">
        <v>84</v>
      </c>
      <c r="G582">
        <v>6</v>
      </c>
      <c r="H582">
        <v>499</v>
      </c>
      <c r="I582">
        <v>6.6533333333333333E-2</v>
      </c>
      <c r="J582">
        <v>7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1</v>
      </c>
      <c r="AL582">
        <v>52340</v>
      </c>
      <c r="AM582" s="34">
        <v>26802</v>
      </c>
      <c r="AN582">
        <v>7</v>
      </c>
      <c r="AO582">
        <f t="shared" si="9"/>
        <v>0</v>
      </c>
      <c r="AP582">
        <v>0</v>
      </c>
      <c r="AQ582">
        <v>0</v>
      </c>
      <c r="AR582">
        <v>1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0</v>
      </c>
    </row>
    <row r="583" spans="1:53" x14ac:dyDescent="0.25">
      <c r="A583">
        <v>1178</v>
      </c>
      <c r="B583" s="36" t="s">
        <v>688</v>
      </c>
      <c r="C583">
        <v>7500</v>
      </c>
      <c r="D583">
        <v>7.8588235294117643</v>
      </c>
      <c r="E583">
        <v>0.42352941176470588</v>
      </c>
      <c r="F583">
        <v>84</v>
      </c>
      <c r="G583">
        <v>7</v>
      </c>
      <c r="H583">
        <v>190</v>
      </c>
      <c r="I583">
        <v>2.5333333333333333E-2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52340</v>
      </c>
      <c r="AM583" s="34">
        <v>26802</v>
      </c>
      <c r="AN583">
        <v>7</v>
      </c>
      <c r="AO583">
        <f t="shared" si="9"/>
        <v>0</v>
      </c>
      <c r="AP583">
        <v>0</v>
      </c>
      <c r="AQ583">
        <v>0</v>
      </c>
      <c r="AR583">
        <v>1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1</v>
      </c>
      <c r="BA583">
        <v>0</v>
      </c>
    </row>
    <row r="584" spans="1:53" x14ac:dyDescent="0.25">
      <c r="A584">
        <v>1179</v>
      </c>
      <c r="B584" s="36" t="s">
        <v>688</v>
      </c>
      <c r="C584">
        <v>7500</v>
      </c>
      <c r="D584">
        <v>7.8953488372093021</v>
      </c>
      <c r="E584">
        <v>0.41860465116279072</v>
      </c>
      <c r="F584">
        <v>87</v>
      </c>
      <c r="G584">
        <v>11</v>
      </c>
      <c r="H584">
        <v>227</v>
      </c>
      <c r="I584">
        <v>3.0266666666666667E-2</v>
      </c>
      <c r="J584">
        <v>2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52340</v>
      </c>
      <c r="AM584" s="34">
        <v>26802</v>
      </c>
      <c r="AN584">
        <v>7</v>
      </c>
      <c r="AO584">
        <f t="shared" si="9"/>
        <v>0</v>
      </c>
      <c r="AP584">
        <v>0</v>
      </c>
      <c r="AQ584">
        <v>0</v>
      </c>
      <c r="AR584">
        <v>1</v>
      </c>
      <c r="AS584">
        <v>0</v>
      </c>
      <c r="AT584">
        <v>0</v>
      </c>
      <c r="AU584">
        <v>1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</row>
    <row r="585" spans="1:53" x14ac:dyDescent="0.25">
      <c r="A585">
        <v>1180</v>
      </c>
      <c r="B585" s="36" t="s">
        <v>688</v>
      </c>
      <c r="C585">
        <v>7500</v>
      </c>
      <c r="D585">
        <v>7.9540229885057467</v>
      </c>
      <c r="E585">
        <v>0.41379310344827586</v>
      </c>
      <c r="F585">
        <v>88</v>
      </c>
      <c r="G585">
        <v>10</v>
      </c>
      <c r="H585">
        <v>414</v>
      </c>
      <c r="I585">
        <v>5.5199999999999999E-2</v>
      </c>
      <c r="J585">
        <v>4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52340</v>
      </c>
      <c r="AM585" s="34">
        <v>26802</v>
      </c>
      <c r="AN585">
        <v>7</v>
      </c>
      <c r="AO585">
        <f t="shared" si="9"/>
        <v>0</v>
      </c>
      <c r="AP585">
        <v>0</v>
      </c>
      <c r="AQ585">
        <v>0</v>
      </c>
      <c r="AR585">
        <v>1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1</v>
      </c>
      <c r="AY585">
        <v>0</v>
      </c>
      <c r="AZ585">
        <v>0</v>
      </c>
      <c r="BA585">
        <v>0</v>
      </c>
    </row>
    <row r="586" spans="1:53" x14ac:dyDescent="0.25">
      <c r="A586">
        <v>1181</v>
      </c>
      <c r="B586" s="36" t="s">
        <v>688</v>
      </c>
      <c r="C586">
        <v>7500</v>
      </c>
      <c r="D586">
        <v>8.0568181818181817</v>
      </c>
      <c r="E586">
        <v>0.40909090909090912</v>
      </c>
      <c r="F586">
        <v>90</v>
      </c>
      <c r="G586">
        <v>9</v>
      </c>
      <c r="H586">
        <v>2416</v>
      </c>
      <c r="I586">
        <v>0.32213333333333333</v>
      </c>
      <c r="J586">
        <v>5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1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1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52340</v>
      </c>
      <c r="AM586" s="34">
        <v>26802</v>
      </c>
      <c r="AN586">
        <v>7</v>
      </c>
      <c r="AO586">
        <f t="shared" si="9"/>
        <v>0</v>
      </c>
      <c r="AP586">
        <v>0</v>
      </c>
      <c r="AQ586">
        <v>0</v>
      </c>
      <c r="AR586">
        <v>1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1</v>
      </c>
      <c r="AY586">
        <v>0</v>
      </c>
      <c r="AZ586">
        <v>0</v>
      </c>
      <c r="BA586">
        <v>0</v>
      </c>
    </row>
    <row r="587" spans="1:53" x14ac:dyDescent="0.25">
      <c r="A587">
        <v>1182</v>
      </c>
      <c r="B587" s="36" t="s">
        <v>688</v>
      </c>
      <c r="C587">
        <v>7500</v>
      </c>
      <c r="D587">
        <v>8.02247191011236</v>
      </c>
      <c r="E587">
        <v>0.4157303370786517</v>
      </c>
      <c r="F587">
        <v>88</v>
      </c>
      <c r="G587">
        <v>15</v>
      </c>
      <c r="H587">
        <v>1031</v>
      </c>
      <c r="I587">
        <v>0.13746666666666665</v>
      </c>
      <c r="J587">
        <v>6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</v>
      </c>
      <c r="Y587">
        <v>1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52340</v>
      </c>
      <c r="AM587" s="34">
        <v>26802</v>
      </c>
      <c r="AN587">
        <v>7</v>
      </c>
      <c r="AO587">
        <f t="shared" si="9"/>
        <v>0</v>
      </c>
      <c r="AP587">
        <v>0</v>
      </c>
      <c r="AQ587">
        <v>0</v>
      </c>
      <c r="AR587">
        <v>1</v>
      </c>
      <c r="AS587">
        <v>0</v>
      </c>
      <c r="AT587">
        <v>0</v>
      </c>
      <c r="AU587">
        <v>1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</row>
    <row r="588" spans="1:53" x14ac:dyDescent="0.25">
      <c r="A588">
        <v>1191</v>
      </c>
      <c r="B588" s="36" t="s">
        <v>688</v>
      </c>
      <c r="C588">
        <v>7500</v>
      </c>
      <c r="D588">
        <v>7.908163265306122</v>
      </c>
      <c r="E588">
        <v>0.40816326530612246</v>
      </c>
      <c r="F588">
        <v>88</v>
      </c>
      <c r="G588">
        <v>13</v>
      </c>
      <c r="H588">
        <v>213</v>
      </c>
      <c r="I588">
        <v>2.8400000000000002E-2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52340</v>
      </c>
      <c r="AM588" s="34">
        <v>26802</v>
      </c>
      <c r="AN588">
        <v>7</v>
      </c>
      <c r="AO588">
        <f t="shared" si="9"/>
        <v>0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1</v>
      </c>
      <c r="BA588">
        <v>0</v>
      </c>
    </row>
    <row r="589" spans="1:53" x14ac:dyDescent="0.25">
      <c r="A589">
        <v>1192</v>
      </c>
      <c r="B589" s="36" t="s">
        <v>688</v>
      </c>
      <c r="C589">
        <v>7500</v>
      </c>
      <c r="D589">
        <v>7.8383838383838382</v>
      </c>
      <c r="E589">
        <v>0.41414141414141414</v>
      </c>
      <c r="F589">
        <v>88</v>
      </c>
      <c r="G589">
        <v>8</v>
      </c>
      <c r="H589">
        <v>213</v>
      </c>
      <c r="I589">
        <v>2.8400000000000002E-2</v>
      </c>
      <c r="J589">
        <v>2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52340</v>
      </c>
      <c r="AM589" s="34">
        <v>26802</v>
      </c>
      <c r="AN589">
        <v>7</v>
      </c>
      <c r="AO589">
        <f t="shared" si="9"/>
        <v>0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1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</row>
    <row r="590" spans="1:53" x14ac:dyDescent="0.25">
      <c r="A590">
        <v>1193</v>
      </c>
      <c r="B590" s="36" t="s">
        <v>688</v>
      </c>
      <c r="C590">
        <v>7500</v>
      </c>
      <c r="D590">
        <v>7.81</v>
      </c>
      <c r="E590">
        <v>0.42</v>
      </c>
      <c r="F590">
        <v>88</v>
      </c>
      <c r="G590">
        <v>16</v>
      </c>
      <c r="H590">
        <v>301</v>
      </c>
      <c r="I590">
        <v>4.0133333333333333E-2</v>
      </c>
      <c r="J590">
        <v>3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52340</v>
      </c>
      <c r="AM590" s="34">
        <v>26802</v>
      </c>
      <c r="AN590">
        <v>7</v>
      </c>
      <c r="AO590">
        <f t="shared" si="9"/>
        <v>0</v>
      </c>
      <c r="AP590">
        <v>0</v>
      </c>
      <c r="AQ590">
        <v>0</v>
      </c>
      <c r="AR590">
        <v>1</v>
      </c>
      <c r="AS590">
        <v>0</v>
      </c>
      <c r="AT590">
        <v>0</v>
      </c>
      <c r="AU590">
        <v>0</v>
      </c>
      <c r="AV590">
        <v>1</v>
      </c>
      <c r="AW590">
        <v>0</v>
      </c>
      <c r="AX590">
        <v>0</v>
      </c>
      <c r="AY590">
        <v>0</v>
      </c>
      <c r="AZ590">
        <v>0</v>
      </c>
      <c r="BA590">
        <v>0</v>
      </c>
    </row>
    <row r="591" spans="1:53" x14ac:dyDescent="0.25">
      <c r="A591">
        <v>1194</v>
      </c>
      <c r="B591" s="36" t="s">
        <v>688</v>
      </c>
      <c r="C591">
        <v>7500</v>
      </c>
      <c r="D591">
        <v>7.7623762376237622</v>
      </c>
      <c r="E591">
        <v>0.42574257425742573</v>
      </c>
      <c r="F591">
        <v>88</v>
      </c>
      <c r="G591">
        <v>18</v>
      </c>
      <c r="H591">
        <v>230</v>
      </c>
      <c r="I591">
        <v>3.0666666666666665E-2</v>
      </c>
      <c r="J591">
        <v>4</v>
      </c>
      <c r="K591">
        <v>0</v>
      </c>
      <c r="L591">
        <v>0</v>
      </c>
      <c r="M591">
        <v>0</v>
      </c>
      <c r="N591"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52340</v>
      </c>
      <c r="AM591" s="34">
        <v>26802</v>
      </c>
      <c r="AN591">
        <v>7</v>
      </c>
      <c r="AO591">
        <f t="shared" si="9"/>
        <v>0</v>
      </c>
      <c r="AP591">
        <v>0</v>
      </c>
      <c r="AQ591">
        <v>0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1</v>
      </c>
      <c r="AY591">
        <v>0</v>
      </c>
      <c r="AZ591">
        <v>0</v>
      </c>
      <c r="BA591">
        <v>0</v>
      </c>
    </row>
    <row r="592" spans="1:53" x14ac:dyDescent="0.25">
      <c r="A592">
        <v>1201</v>
      </c>
      <c r="B592" s="36" t="s">
        <v>688</v>
      </c>
      <c r="C592">
        <v>7500</v>
      </c>
      <c r="D592">
        <v>7.7685185185185182</v>
      </c>
      <c r="E592">
        <v>0.41666666666666669</v>
      </c>
      <c r="F592">
        <v>87</v>
      </c>
      <c r="G592">
        <v>5</v>
      </c>
      <c r="H592">
        <v>2103</v>
      </c>
      <c r="I592">
        <v>0.28039999999999998</v>
      </c>
      <c r="J592">
        <v>5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1</v>
      </c>
      <c r="S592">
        <v>1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52340</v>
      </c>
      <c r="AM592" s="34">
        <v>26802</v>
      </c>
      <c r="AN592">
        <v>8</v>
      </c>
      <c r="AO592">
        <f t="shared" si="9"/>
        <v>0</v>
      </c>
      <c r="AP592">
        <v>0</v>
      </c>
      <c r="AQ592">
        <v>0</v>
      </c>
      <c r="AR592">
        <v>0</v>
      </c>
      <c r="AS592">
        <v>1</v>
      </c>
      <c r="AT592">
        <v>0</v>
      </c>
      <c r="AU592">
        <v>1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</row>
    <row r="593" spans="1:53" x14ac:dyDescent="0.25">
      <c r="A593">
        <v>1202</v>
      </c>
      <c r="B593" s="36" t="s">
        <v>688</v>
      </c>
      <c r="C593">
        <v>7500</v>
      </c>
      <c r="D593">
        <v>7.7339449541284404</v>
      </c>
      <c r="E593">
        <v>0.41284403669724773</v>
      </c>
      <c r="F593">
        <v>78</v>
      </c>
      <c r="G593">
        <v>9</v>
      </c>
      <c r="H593">
        <v>258</v>
      </c>
      <c r="I593">
        <v>3.44E-2</v>
      </c>
      <c r="J593">
        <v>6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52340</v>
      </c>
      <c r="AM593" s="34">
        <v>26802</v>
      </c>
      <c r="AN593">
        <v>8</v>
      </c>
      <c r="AO593">
        <f t="shared" si="9"/>
        <v>0</v>
      </c>
      <c r="AP593">
        <v>0</v>
      </c>
      <c r="AQ593">
        <v>0</v>
      </c>
      <c r="AR593">
        <v>0</v>
      </c>
      <c r="AS593">
        <v>1</v>
      </c>
      <c r="AT593">
        <v>0</v>
      </c>
      <c r="AU593">
        <v>0</v>
      </c>
      <c r="AV593">
        <v>1</v>
      </c>
      <c r="AW593">
        <v>0</v>
      </c>
      <c r="AX593">
        <v>0</v>
      </c>
      <c r="AY593">
        <v>0</v>
      </c>
      <c r="AZ593">
        <v>0</v>
      </c>
      <c r="BA593">
        <v>0</v>
      </c>
    </row>
    <row r="594" spans="1:53" x14ac:dyDescent="0.25">
      <c r="A594">
        <v>1204</v>
      </c>
      <c r="B594" s="36" t="s">
        <v>688</v>
      </c>
      <c r="C594">
        <v>7500</v>
      </c>
      <c r="D594">
        <v>7.7927927927927927</v>
      </c>
      <c r="E594">
        <v>0.40540540540540543</v>
      </c>
      <c r="F594">
        <v>90</v>
      </c>
      <c r="G594">
        <v>8</v>
      </c>
      <c r="H594">
        <v>160</v>
      </c>
      <c r="I594">
        <v>2.1333333333333333E-2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52340</v>
      </c>
      <c r="AM594" s="34">
        <v>26802</v>
      </c>
      <c r="AN594">
        <v>8</v>
      </c>
      <c r="AO594">
        <f t="shared" si="9"/>
        <v>0</v>
      </c>
      <c r="AP594">
        <v>0</v>
      </c>
      <c r="AQ594">
        <v>0</v>
      </c>
      <c r="AR594">
        <v>0</v>
      </c>
      <c r="AS594">
        <v>1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1</v>
      </c>
      <c r="BA594">
        <v>0</v>
      </c>
    </row>
    <row r="595" spans="1:53" x14ac:dyDescent="0.25">
      <c r="A595">
        <v>1210</v>
      </c>
      <c r="B595" s="36" t="s">
        <v>688</v>
      </c>
      <c r="C595">
        <v>7500</v>
      </c>
      <c r="D595">
        <v>7.7179487179487181</v>
      </c>
      <c r="E595">
        <v>0.40170940170940173</v>
      </c>
      <c r="F595">
        <v>86</v>
      </c>
      <c r="G595">
        <v>14</v>
      </c>
      <c r="H595">
        <v>172</v>
      </c>
      <c r="I595">
        <v>2.2933333333333333E-2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52340</v>
      </c>
      <c r="AM595" s="34">
        <v>26802</v>
      </c>
      <c r="AN595">
        <v>8</v>
      </c>
      <c r="AO595">
        <f t="shared" si="9"/>
        <v>0</v>
      </c>
      <c r="AP595">
        <v>0</v>
      </c>
      <c r="AQ595">
        <v>0</v>
      </c>
      <c r="AR595">
        <v>0</v>
      </c>
      <c r="AS595">
        <v>1</v>
      </c>
      <c r="AT595">
        <v>0</v>
      </c>
      <c r="AU595">
        <v>0</v>
      </c>
      <c r="AV595">
        <v>1</v>
      </c>
      <c r="AW595">
        <v>0</v>
      </c>
      <c r="AX595">
        <v>0</v>
      </c>
      <c r="AY595">
        <v>0</v>
      </c>
      <c r="AZ595">
        <v>0</v>
      </c>
      <c r="BA595">
        <v>0</v>
      </c>
    </row>
    <row r="596" spans="1:53" x14ac:dyDescent="0.25">
      <c r="A596">
        <v>1211</v>
      </c>
      <c r="B596" s="36" t="s">
        <v>688</v>
      </c>
      <c r="C596">
        <v>7500</v>
      </c>
      <c r="D596">
        <v>7.7118644067796609</v>
      </c>
      <c r="E596">
        <v>0.39830508474576271</v>
      </c>
      <c r="F596">
        <v>88</v>
      </c>
      <c r="G596">
        <v>10</v>
      </c>
      <c r="H596">
        <v>172</v>
      </c>
      <c r="I596">
        <v>2.2933333333333333E-2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52340</v>
      </c>
      <c r="AM596" s="34">
        <v>26802</v>
      </c>
      <c r="AN596">
        <v>8</v>
      </c>
      <c r="AO596">
        <f t="shared" si="9"/>
        <v>0</v>
      </c>
      <c r="AP596">
        <v>0</v>
      </c>
      <c r="AQ596">
        <v>0</v>
      </c>
      <c r="AR596">
        <v>0</v>
      </c>
      <c r="AS596">
        <v>1</v>
      </c>
      <c r="AT596">
        <v>0</v>
      </c>
      <c r="AU596">
        <v>0</v>
      </c>
      <c r="AV596">
        <v>0</v>
      </c>
      <c r="AW596">
        <v>0</v>
      </c>
      <c r="AX596">
        <v>1</v>
      </c>
      <c r="AY596">
        <v>0</v>
      </c>
      <c r="AZ596">
        <v>0</v>
      </c>
      <c r="BA596">
        <v>0</v>
      </c>
    </row>
    <row r="597" spans="1:53" x14ac:dyDescent="0.25">
      <c r="A597">
        <v>1212</v>
      </c>
      <c r="B597" s="36" t="s">
        <v>688</v>
      </c>
      <c r="C597">
        <v>7500</v>
      </c>
      <c r="D597">
        <v>7.7394957983193278</v>
      </c>
      <c r="E597">
        <v>0.40336134453781514</v>
      </c>
      <c r="F597">
        <v>86</v>
      </c>
      <c r="G597">
        <v>9</v>
      </c>
      <c r="H597">
        <v>180</v>
      </c>
      <c r="I597">
        <v>2.4E-2</v>
      </c>
      <c r="J597">
        <v>2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52340</v>
      </c>
      <c r="AM597" s="34">
        <v>26802</v>
      </c>
      <c r="AN597">
        <v>8</v>
      </c>
      <c r="AO597">
        <f t="shared" si="9"/>
        <v>0</v>
      </c>
      <c r="AP597">
        <v>0</v>
      </c>
      <c r="AQ597">
        <v>0</v>
      </c>
      <c r="AR597">
        <v>0</v>
      </c>
      <c r="AS597">
        <v>1</v>
      </c>
      <c r="AT597">
        <v>0</v>
      </c>
      <c r="AU597">
        <v>0</v>
      </c>
      <c r="AV597">
        <v>1</v>
      </c>
      <c r="AW597">
        <v>0</v>
      </c>
      <c r="AX597">
        <v>0</v>
      </c>
      <c r="AY597">
        <v>0</v>
      </c>
      <c r="AZ597">
        <v>0</v>
      </c>
      <c r="BA597">
        <v>0</v>
      </c>
    </row>
    <row r="598" spans="1:53" x14ac:dyDescent="0.25">
      <c r="A598">
        <v>1213</v>
      </c>
      <c r="B598" s="36" t="s">
        <v>688</v>
      </c>
      <c r="C598">
        <v>7500</v>
      </c>
      <c r="D598">
        <v>7.7583333333333337</v>
      </c>
      <c r="E598">
        <v>0.4</v>
      </c>
      <c r="F598">
        <v>83</v>
      </c>
      <c r="G598">
        <v>5</v>
      </c>
      <c r="H598">
        <v>187</v>
      </c>
      <c r="I598">
        <v>2.4933333333333332E-2</v>
      </c>
      <c r="J598">
        <v>3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52340</v>
      </c>
      <c r="AM598" s="34">
        <v>26802</v>
      </c>
      <c r="AN598">
        <v>8</v>
      </c>
      <c r="AO598">
        <f t="shared" si="9"/>
        <v>0</v>
      </c>
      <c r="AP598">
        <v>0</v>
      </c>
      <c r="AQ598">
        <v>0</v>
      </c>
      <c r="AR598">
        <v>0</v>
      </c>
      <c r="AS598">
        <v>1</v>
      </c>
      <c r="AT598">
        <v>0</v>
      </c>
      <c r="AU598">
        <v>0</v>
      </c>
      <c r="AV598">
        <v>1</v>
      </c>
      <c r="AW598">
        <v>0</v>
      </c>
      <c r="AX598">
        <v>0</v>
      </c>
      <c r="AY598">
        <v>0</v>
      </c>
      <c r="AZ598">
        <v>0</v>
      </c>
      <c r="BA598">
        <v>0</v>
      </c>
    </row>
    <row r="599" spans="1:53" x14ac:dyDescent="0.25">
      <c r="A599">
        <v>1214</v>
      </c>
      <c r="B599" s="36" t="s">
        <v>688</v>
      </c>
      <c r="C599">
        <v>7500</v>
      </c>
      <c r="D599">
        <v>7.7933884297520661</v>
      </c>
      <c r="E599">
        <v>0.39669421487603307</v>
      </c>
      <c r="F599">
        <v>88</v>
      </c>
      <c r="G599">
        <v>15</v>
      </c>
      <c r="H599">
        <v>175</v>
      </c>
      <c r="I599">
        <v>2.3333333333333334E-2</v>
      </c>
      <c r="J599">
        <v>4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52340</v>
      </c>
      <c r="AM599" s="34">
        <v>26802</v>
      </c>
      <c r="AN599">
        <v>8</v>
      </c>
      <c r="AO599">
        <f t="shared" si="9"/>
        <v>0</v>
      </c>
      <c r="AP599">
        <v>0</v>
      </c>
      <c r="AQ599">
        <v>0</v>
      </c>
      <c r="AR599">
        <v>0</v>
      </c>
      <c r="AS599">
        <v>1</v>
      </c>
      <c r="AT599">
        <v>0</v>
      </c>
      <c r="AU599">
        <v>0</v>
      </c>
      <c r="AV599">
        <v>1</v>
      </c>
      <c r="AW599">
        <v>0</v>
      </c>
      <c r="AX599">
        <v>0</v>
      </c>
      <c r="AY599">
        <v>0</v>
      </c>
      <c r="AZ599">
        <v>0</v>
      </c>
      <c r="BA599">
        <v>0</v>
      </c>
    </row>
    <row r="600" spans="1:53" x14ac:dyDescent="0.25">
      <c r="A600">
        <v>1215</v>
      </c>
      <c r="B600" s="36" t="s">
        <v>688</v>
      </c>
      <c r="C600">
        <v>7500</v>
      </c>
      <c r="D600">
        <v>7.8442622950819674</v>
      </c>
      <c r="E600">
        <v>0.39344262295081966</v>
      </c>
      <c r="F600">
        <v>70</v>
      </c>
      <c r="G600">
        <v>1</v>
      </c>
      <c r="H600">
        <v>1217</v>
      </c>
      <c r="I600">
        <v>0.16226666666666667</v>
      </c>
      <c r="J600">
        <v>5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0</v>
      </c>
      <c r="Q600">
        <v>0</v>
      </c>
      <c r="R600">
        <v>1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52340</v>
      </c>
      <c r="AM600" s="34">
        <v>26802</v>
      </c>
      <c r="AN600">
        <v>8</v>
      </c>
      <c r="AO600">
        <f t="shared" si="9"/>
        <v>0</v>
      </c>
      <c r="AP600">
        <v>0</v>
      </c>
      <c r="AQ600">
        <v>0</v>
      </c>
      <c r="AR600">
        <v>0</v>
      </c>
      <c r="AS600">
        <v>1</v>
      </c>
      <c r="AT600">
        <v>0</v>
      </c>
      <c r="AU600">
        <v>1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</row>
    <row r="601" spans="1:53" x14ac:dyDescent="0.25">
      <c r="A601">
        <v>1216</v>
      </c>
      <c r="B601" s="36" t="s">
        <v>688</v>
      </c>
      <c r="C601">
        <v>7500</v>
      </c>
      <c r="D601">
        <v>7.8861788617886175</v>
      </c>
      <c r="E601">
        <v>0.3983739837398374</v>
      </c>
      <c r="F601">
        <v>87</v>
      </c>
      <c r="G601">
        <v>4</v>
      </c>
      <c r="H601">
        <v>142</v>
      </c>
      <c r="I601">
        <v>1.8933333333333333E-2</v>
      </c>
      <c r="J601">
        <v>6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52340</v>
      </c>
      <c r="AM601" s="34">
        <v>26802</v>
      </c>
      <c r="AN601">
        <v>8</v>
      </c>
      <c r="AO601">
        <f t="shared" si="9"/>
        <v>0</v>
      </c>
      <c r="AP601">
        <v>0</v>
      </c>
      <c r="AQ601">
        <v>0</v>
      </c>
      <c r="AR601">
        <v>0</v>
      </c>
      <c r="AS601">
        <v>1</v>
      </c>
      <c r="AT601">
        <v>0</v>
      </c>
      <c r="AU601">
        <v>0</v>
      </c>
      <c r="AV601">
        <v>1</v>
      </c>
      <c r="AW601">
        <v>0</v>
      </c>
      <c r="AX601">
        <v>0</v>
      </c>
      <c r="AY601">
        <v>0</v>
      </c>
      <c r="AZ601">
        <v>0</v>
      </c>
      <c r="BA601">
        <v>0</v>
      </c>
    </row>
    <row r="602" spans="1:53" x14ac:dyDescent="0.25">
      <c r="A602">
        <v>1217</v>
      </c>
      <c r="B602" s="36" t="s">
        <v>688</v>
      </c>
      <c r="C602">
        <v>7500</v>
      </c>
      <c r="D602">
        <v>7.895161290322581</v>
      </c>
      <c r="E602">
        <v>0.40322580645161288</v>
      </c>
      <c r="F602">
        <v>85</v>
      </c>
      <c r="G602">
        <v>12</v>
      </c>
      <c r="H602">
        <v>385</v>
      </c>
      <c r="I602">
        <v>5.1333333333333335E-2</v>
      </c>
      <c r="J602">
        <v>7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52340</v>
      </c>
      <c r="AM602" s="34">
        <v>26802</v>
      </c>
      <c r="AN602">
        <v>8</v>
      </c>
      <c r="AO602">
        <f t="shared" si="9"/>
        <v>0</v>
      </c>
      <c r="AP602">
        <v>0</v>
      </c>
      <c r="AQ602">
        <v>0</v>
      </c>
      <c r="AR602">
        <v>0</v>
      </c>
      <c r="AS602">
        <v>1</v>
      </c>
      <c r="AT602">
        <v>0</v>
      </c>
      <c r="AU602">
        <v>1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</row>
    <row r="603" spans="1:53" x14ac:dyDescent="0.25">
      <c r="A603">
        <v>1218</v>
      </c>
      <c r="B603" s="36" t="s">
        <v>688</v>
      </c>
      <c r="C603">
        <v>7500</v>
      </c>
      <c r="D603">
        <v>7.9359999999999999</v>
      </c>
      <c r="E603">
        <v>0.4</v>
      </c>
      <c r="F603">
        <v>89</v>
      </c>
      <c r="G603">
        <v>12</v>
      </c>
      <c r="H603">
        <v>142</v>
      </c>
      <c r="I603">
        <v>1.8933333333333333E-2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52340</v>
      </c>
      <c r="AM603" s="34">
        <v>26802</v>
      </c>
      <c r="AN603">
        <v>8</v>
      </c>
      <c r="AO603">
        <f t="shared" si="9"/>
        <v>0</v>
      </c>
      <c r="AP603">
        <v>0</v>
      </c>
      <c r="AQ603">
        <v>0</v>
      </c>
      <c r="AR603">
        <v>0</v>
      </c>
      <c r="AS603">
        <v>1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1</v>
      </c>
      <c r="BA603">
        <v>0</v>
      </c>
    </row>
    <row r="604" spans="1:53" x14ac:dyDescent="0.25">
      <c r="A604">
        <v>1222</v>
      </c>
      <c r="B604" s="36" t="s">
        <v>688</v>
      </c>
      <c r="C604">
        <v>7500</v>
      </c>
      <c r="D604">
        <v>7.829457364341085</v>
      </c>
      <c r="E604">
        <v>0.38759689922480622</v>
      </c>
      <c r="F604">
        <v>87</v>
      </c>
      <c r="G604">
        <v>7</v>
      </c>
      <c r="H604">
        <v>1410</v>
      </c>
      <c r="I604">
        <v>0.188</v>
      </c>
      <c r="J604">
        <v>7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1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52340</v>
      </c>
      <c r="AM604" s="34">
        <v>26802</v>
      </c>
      <c r="AN604">
        <v>8</v>
      </c>
      <c r="AO604">
        <f t="shared" si="9"/>
        <v>0</v>
      </c>
      <c r="AP604">
        <v>0</v>
      </c>
      <c r="AQ604">
        <v>0</v>
      </c>
      <c r="AR604">
        <v>0</v>
      </c>
      <c r="AS604">
        <v>1</v>
      </c>
      <c r="AT604">
        <v>0</v>
      </c>
      <c r="AU604">
        <v>0</v>
      </c>
      <c r="AV604">
        <v>0</v>
      </c>
      <c r="AW604">
        <v>0</v>
      </c>
      <c r="AX604">
        <v>1</v>
      </c>
      <c r="AY604">
        <v>0</v>
      </c>
      <c r="AZ604">
        <v>0</v>
      </c>
      <c r="BA604">
        <v>0</v>
      </c>
    </row>
    <row r="605" spans="1:53" x14ac:dyDescent="0.25">
      <c r="A605">
        <v>1223</v>
      </c>
      <c r="B605" s="36" t="s">
        <v>688</v>
      </c>
      <c r="C605">
        <v>7500</v>
      </c>
      <c r="D605">
        <v>7.7923076923076922</v>
      </c>
      <c r="E605">
        <v>0.38461538461538464</v>
      </c>
      <c r="F605">
        <v>84</v>
      </c>
      <c r="G605">
        <v>6</v>
      </c>
      <c r="H605">
        <v>1410</v>
      </c>
      <c r="I605">
        <v>0.188</v>
      </c>
      <c r="J605">
        <v>7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0</v>
      </c>
      <c r="V605">
        <v>1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1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52340</v>
      </c>
      <c r="AM605" s="34">
        <v>26802</v>
      </c>
      <c r="AN605">
        <v>8</v>
      </c>
      <c r="AO605">
        <f t="shared" si="9"/>
        <v>0</v>
      </c>
      <c r="AP605">
        <v>0</v>
      </c>
      <c r="AQ605">
        <v>0</v>
      </c>
      <c r="AR605">
        <v>0</v>
      </c>
      <c r="AS605">
        <v>1</v>
      </c>
      <c r="AT605">
        <v>0</v>
      </c>
      <c r="AU605">
        <v>0</v>
      </c>
      <c r="AV605">
        <v>0</v>
      </c>
      <c r="AW605">
        <v>0</v>
      </c>
      <c r="AX605">
        <v>1</v>
      </c>
      <c r="AY605">
        <v>0</v>
      </c>
      <c r="AZ605">
        <v>0</v>
      </c>
      <c r="BA605">
        <v>0</v>
      </c>
    </row>
    <row r="606" spans="1:53" x14ac:dyDescent="0.25">
      <c r="A606">
        <v>1224</v>
      </c>
      <c r="B606" s="36" t="s">
        <v>688</v>
      </c>
      <c r="C606">
        <v>7500</v>
      </c>
      <c r="D606">
        <v>7.7938931297709928</v>
      </c>
      <c r="E606">
        <v>0.38931297709923662</v>
      </c>
      <c r="F606">
        <v>88</v>
      </c>
      <c r="G606">
        <v>6</v>
      </c>
      <c r="H606">
        <v>168</v>
      </c>
      <c r="I606">
        <v>2.24E-2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52340</v>
      </c>
      <c r="AM606" s="34">
        <v>26802</v>
      </c>
      <c r="AN606">
        <v>8</v>
      </c>
      <c r="AO606">
        <f t="shared" si="9"/>
        <v>0</v>
      </c>
      <c r="AP606">
        <v>0</v>
      </c>
      <c r="AQ606">
        <v>0</v>
      </c>
      <c r="AR606">
        <v>0</v>
      </c>
      <c r="AS606">
        <v>1</v>
      </c>
      <c r="AT606">
        <v>0</v>
      </c>
      <c r="AU606">
        <v>0</v>
      </c>
      <c r="AV606">
        <v>0</v>
      </c>
      <c r="AW606">
        <v>0</v>
      </c>
      <c r="AX606">
        <v>1</v>
      </c>
      <c r="AY606">
        <v>0</v>
      </c>
      <c r="AZ606">
        <v>0</v>
      </c>
      <c r="BA606">
        <v>0</v>
      </c>
    </row>
    <row r="607" spans="1:53" x14ac:dyDescent="0.25">
      <c r="A607">
        <v>1225</v>
      </c>
      <c r="B607" s="36" t="s">
        <v>688</v>
      </c>
      <c r="C607">
        <v>7500</v>
      </c>
      <c r="D607">
        <v>7.7424242424242422</v>
      </c>
      <c r="E607">
        <v>0.39393939393939392</v>
      </c>
      <c r="F607">
        <v>84</v>
      </c>
      <c r="G607">
        <v>7</v>
      </c>
      <c r="H607">
        <v>155</v>
      </c>
      <c r="I607">
        <v>2.0666666666666667E-2</v>
      </c>
      <c r="J607">
        <v>3</v>
      </c>
      <c r="K607">
        <v>0</v>
      </c>
      <c r="L607">
        <v>0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52340</v>
      </c>
      <c r="AM607" s="34">
        <v>26802</v>
      </c>
      <c r="AN607">
        <v>9</v>
      </c>
      <c r="AO607">
        <f t="shared" si="9"/>
        <v>0</v>
      </c>
      <c r="AP607">
        <v>0</v>
      </c>
      <c r="AQ607">
        <v>0</v>
      </c>
      <c r="AR607">
        <v>0</v>
      </c>
      <c r="AS607">
        <v>0</v>
      </c>
      <c r="AT607">
        <v>1</v>
      </c>
      <c r="AU607">
        <v>0</v>
      </c>
      <c r="AV607">
        <v>0</v>
      </c>
      <c r="AW607">
        <v>0</v>
      </c>
      <c r="AX607">
        <v>1</v>
      </c>
      <c r="AY607">
        <v>0</v>
      </c>
      <c r="AZ607">
        <v>0</v>
      </c>
      <c r="BA607">
        <v>0</v>
      </c>
    </row>
    <row r="608" spans="1:53" x14ac:dyDescent="0.25">
      <c r="A608">
        <v>1226</v>
      </c>
      <c r="B608" s="36" t="s">
        <v>688</v>
      </c>
      <c r="C608">
        <v>7500</v>
      </c>
      <c r="D608">
        <v>7.7368421052631575</v>
      </c>
      <c r="E608">
        <v>0.39097744360902253</v>
      </c>
      <c r="F608">
        <v>86</v>
      </c>
      <c r="G608">
        <v>9</v>
      </c>
      <c r="H608">
        <v>155</v>
      </c>
      <c r="I608">
        <v>2.0666666666666667E-2</v>
      </c>
      <c r="J608">
        <v>4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52340</v>
      </c>
      <c r="AM608" s="34">
        <v>26802</v>
      </c>
      <c r="AN608">
        <v>9</v>
      </c>
      <c r="AO608">
        <f t="shared" si="9"/>
        <v>0</v>
      </c>
      <c r="AP608">
        <v>0</v>
      </c>
      <c r="AQ608">
        <v>0</v>
      </c>
      <c r="AR608">
        <v>0</v>
      </c>
      <c r="AS608">
        <v>0</v>
      </c>
      <c r="AT608">
        <v>1</v>
      </c>
      <c r="AU608">
        <v>1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</row>
    <row r="609" spans="1:53" x14ac:dyDescent="0.25">
      <c r="A609">
        <v>1227</v>
      </c>
      <c r="B609" s="36" t="s">
        <v>688</v>
      </c>
      <c r="C609">
        <v>7500</v>
      </c>
      <c r="D609">
        <v>7.7164179104477615</v>
      </c>
      <c r="E609">
        <v>0.38805970149253732</v>
      </c>
      <c r="F609">
        <v>84</v>
      </c>
      <c r="G609">
        <v>6</v>
      </c>
      <c r="H609">
        <v>2448</v>
      </c>
      <c r="I609">
        <v>0.32640000000000002</v>
      </c>
      <c r="J609">
        <v>5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  <c r="R609">
        <v>1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52340</v>
      </c>
      <c r="AM609" s="34">
        <v>26802</v>
      </c>
      <c r="AN609">
        <v>9</v>
      </c>
      <c r="AO609">
        <f t="shared" si="9"/>
        <v>0</v>
      </c>
      <c r="AP609">
        <v>0</v>
      </c>
      <c r="AQ609">
        <v>0</v>
      </c>
      <c r="AR609">
        <v>0</v>
      </c>
      <c r="AS609">
        <v>0</v>
      </c>
      <c r="AT609">
        <v>1</v>
      </c>
      <c r="AU609">
        <v>0</v>
      </c>
      <c r="AV609">
        <v>1</v>
      </c>
      <c r="AW609">
        <v>0</v>
      </c>
      <c r="AX609">
        <v>0</v>
      </c>
      <c r="AY609">
        <v>0</v>
      </c>
      <c r="AZ609">
        <v>0</v>
      </c>
      <c r="BA609">
        <v>0</v>
      </c>
    </row>
    <row r="610" spans="1:53" x14ac:dyDescent="0.25">
      <c r="A610">
        <v>1231</v>
      </c>
      <c r="B610" s="36" t="s">
        <v>687</v>
      </c>
      <c r="C610">
        <v>7347</v>
      </c>
      <c r="D610">
        <v>12</v>
      </c>
      <c r="E610">
        <v>0</v>
      </c>
      <c r="F610">
        <v>72</v>
      </c>
      <c r="G610">
        <v>8</v>
      </c>
      <c r="H610">
        <v>3167</v>
      </c>
      <c r="I610">
        <v>0.43106029671974955</v>
      </c>
      <c r="J610">
        <v>5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1</v>
      </c>
      <c r="S610">
        <v>1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1</v>
      </c>
      <c r="AJ610">
        <v>0</v>
      </c>
      <c r="AK610">
        <v>0</v>
      </c>
      <c r="AL610">
        <v>88769</v>
      </c>
      <c r="AM610" s="34">
        <v>22269</v>
      </c>
      <c r="AN610">
        <v>4</v>
      </c>
      <c r="AO610">
        <f t="shared" si="9"/>
        <v>1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1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</row>
    <row r="611" spans="1:53" x14ac:dyDescent="0.25">
      <c r="A611">
        <v>1232</v>
      </c>
      <c r="B611" s="36" t="s">
        <v>687</v>
      </c>
      <c r="C611">
        <v>7347</v>
      </c>
      <c r="D611">
        <v>11.5</v>
      </c>
      <c r="E611">
        <v>0.5</v>
      </c>
      <c r="F611">
        <v>76</v>
      </c>
      <c r="G611">
        <v>12</v>
      </c>
      <c r="H611">
        <v>1522</v>
      </c>
      <c r="I611">
        <v>0.20715938478290458</v>
      </c>
      <c r="J611">
        <v>6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</v>
      </c>
      <c r="W611">
        <v>0</v>
      </c>
      <c r="X611">
        <v>0</v>
      </c>
      <c r="Y611">
        <v>1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88769</v>
      </c>
      <c r="AM611" s="34">
        <v>22269</v>
      </c>
      <c r="AN611">
        <v>4</v>
      </c>
      <c r="AO611">
        <f t="shared" si="9"/>
        <v>1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1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</row>
    <row r="612" spans="1:53" x14ac:dyDescent="0.25">
      <c r="A612">
        <v>1233</v>
      </c>
      <c r="B612" s="36" t="s">
        <v>687</v>
      </c>
      <c r="C612">
        <v>7347</v>
      </c>
      <c r="D612">
        <v>9.6666666666666661</v>
      </c>
      <c r="E612">
        <v>0.33333333333333331</v>
      </c>
      <c r="F612">
        <v>85</v>
      </c>
      <c r="G612">
        <v>7</v>
      </c>
      <c r="H612">
        <v>3191</v>
      </c>
      <c r="I612">
        <v>0.43432693616442086</v>
      </c>
      <c r="J612">
        <v>7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1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88769</v>
      </c>
      <c r="AM612" s="34">
        <v>22269</v>
      </c>
      <c r="AN612">
        <v>4</v>
      </c>
      <c r="AO612">
        <f t="shared" si="9"/>
        <v>1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</row>
    <row r="613" spans="1:53" x14ac:dyDescent="0.25">
      <c r="A613">
        <v>1234</v>
      </c>
      <c r="B613" s="36" t="s">
        <v>687</v>
      </c>
      <c r="C613">
        <v>7347</v>
      </c>
      <c r="D613">
        <v>7.5</v>
      </c>
      <c r="E613">
        <v>0.5</v>
      </c>
      <c r="F613">
        <v>83</v>
      </c>
      <c r="G613">
        <v>7</v>
      </c>
      <c r="H613">
        <v>1125</v>
      </c>
      <c r="I613">
        <v>0.15312372396896692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88769</v>
      </c>
      <c r="AM613" s="34">
        <v>22269</v>
      </c>
      <c r="AN613">
        <v>4</v>
      </c>
      <c r="AO613">
        <f t="shared" si="9"/>
        <v>1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1</v>
      </c>
      <c r="BA613">
        <v>0</v>
      </c>
    </row>
    <row r="614" spans="1:53" x14ac:dyDescent="0.25">
      <c r="A614">
        <v>1235</v>
      </c>
      <c r="B614" s="36" t="s">
        <v>687</v>
      </c>
      <c r="C614">
        <v>7347</v>
      </c>
      <c r="D614">
        <v>7</v>
      </c>
      <c r="E614">
        <v>0.4</v>
      </c>
      <c r="F614">
        <v>77</v>
      </c>
      <c r="G614">
        <v>18</v>
      </c>
      <c r="H614">
        <v>529</v>
      </c>
      <c r="I614">
        <v>7.2002177759629776E-2</v>
      </c>
      <c r="J614">
        <v>3</v>
      </c>
      <c r="K614">
        <v>0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88769</v>
      </c>
      <c r="AM614" s="34">
        <v>22269</v>
      </c>
      <c r="AN614">
        <v>4</v>
      </c>
      <c r="AO614">
        <f t="shared" si="9"/>
        <v>1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1</v>
      </c>
      <c r="AW614">
        <v>0</v>
      </c>
      <c r="AX614">
        <v>0</v>
      </c>
      <c r="AY614">
        <v>0</v>
      </c>
      <c r="AZ614">
        <v>0</v>
      </c>
      <c r="BA614">
        <v>0</v>
      </c>
    </row>
    <row r="615" spans="1:53" x14ac:dyDescent="0.25">
      <c r="A615">
        <v>1236</v>
      </c>
      <c r="B615" s="36" t="s">
        <v>687</v>
      </c>
      <c r="C615">
        <v>7347</v>
      </c>
      <c r="D615">
        <v>7</v>
      </c>
      <c r="E615">
        <v>0.5</v>
      </c>
      <c r="F615">
        <v>81</v>
      </c>
      <c r="G615">
        <v>7</v>
      </c>
      <c r="H615">
        <v>1215</v>
      </c>
      <c r="I615">
        <v>0.16537362188648427</v>
      </c>
      <c r="J615">
        <v>4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1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1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88769</v>
      </c>
      <c r="AM615" s="34">
        <v>22269</v>
      </c>
      <c r="AN615">
        <v>4</v>
      </c>
      <c r="AO615">
        <f t="shared" si="9"/>
        <v>1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1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</row>
    <row r="616" spans="1:53" x14ac:dyDescent="0.25">
      <c r="A616">
        <v>1237</v>
      </c>
      <c r="B616" s="36" t="s">
        <v>687</v>
      </c>
      <c r="C616">
        <v>7347</v>
      </c>
      <c r="D616">
        <v>8.1428571428571423</v>
      </c>
      <c r="E616">
        <v>0.5714285714285714</v>
      </c>
      <c r="F616">
        <v>80</v>
      </c>
      <c r="G616">
        <v>15</v>
      </c>
      <c r="H616">
        <v>1817</v>
      </c>
      <c r="I616">
        <v>0.24731182795698925</v>
      </c>
      <c r="J616">
        <v>5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0</v>
      </c>
      <c r="R616">
        <v>1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88769</v>
      </c>
      <c r="AM616" s="34">
        <v>22269</v>
      </c>
      <c r="AN616">
        <v>4</v>
      </c>
      <c r="AO616">
        <f t="shared" si="9"/>
        <v>1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1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</row>
    <row r="617" spans="1:53" x14ac:dyDescent="0.25">
      <c r="A617">
        <v>1238</v>
      </c>
      <c r="B617" s="36" t="s">
        <v>687</v>
      </c>
      <c r="C617">
        <v>7347</v>
      </c>
      <c r="D617">
        <v>7.625</v>
      </c>
      <c r="E617">
        <v>0.625</v>
      </c>
      <c r="F617">
        <v>78</v>
      </c>
      <c r="G617">
        <v>17</v>
      </c>
      <c r="H617">
        <v>3226</v>
      </c>
      <c r="I617">
        <v>0.43909078535456647</v>
      </c>
      <c r="J617">
        <v>6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</v>
      </c>
      <c r="W617">
        <v>0</v>
      </c>
      <c r="X617">
        <v>1</v>
      </c>
      <c r="Y617">
        <v>1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88769</v>
      </c>
      <c r="AM617" s="34">
        <v>22269</v>
      </c>
      <c r="AN617">
        <v>4</v>
      </c>
      <c r="AO617">
        <f t="shared" si="9"/>
        <v>1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1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</row>
    <row r="618" spans="1:53" x14ac:dyDescent="0.25">
      <c r="A618">
        <v>1239</v>
      </c>
      <c r="B618" s="36" t="s">
        <v>687</v>
      </c>
      <c r="C618">
        <v>7347</v>
      </c>
      <c r="D618">
        <v>7.7777777777777777</v>
      </c>
      <c r="E618">
        <v>0.66666666666666663</v>
      </c>
      <c r="F618">
        <v>75</v>
      </c>
      <c r="G618">
        <v>15</v>
      </c>
      <c r="H618">
        <v>2480</v>
      </c>
      <c r="I618">
        <v>0.33755274261603374</v>
      </c>
      <c r="J618">
        <v>7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88769</v>
      </c>
      <c r="AM618" s="34">
        <v>22269</v>
      </c>
      <c r="AN618">
        <v>4</v>
      </c>
      <c r="AO618">
        <f t="shared" si="9"/>
        <v>1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1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</row>
    <row r="619" spans="1:53" x14ac:dyDescent="0.25">
      <c r="A619">
        <v>1240</v>
      </c>
      <c r="B619" s="36" t="s">
        <v>687</v>
      </c>
      <c r="C619">
        <v>7347</v>
      </c>
      <c r="D619">
        <v>7.6</v>
      </c>
      <c r="E619">
        <v>0.6</v>
      </c>
      <c r="F619">
        <v>78</v>
      </c>
      <c r="G619">
        <v>10</v>
      </c>
      <c r="H619">
        <v>1212</v>
      </c>
      <c r="I619">
        <v>0.16496529195590037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1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88769</v>
      </c>
      <c r="AM619" s="34">
        <v>22269</v>
      </c>
      <c r="AN619">
        <v>4</v>
      </c>
      <c r="AO619">
        <f t="shared" si="9"/>
        <v>1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1</v>
      </c>
      <c r="BA619">
        <v>0</v>
      </c>
    </row>
    <row r="620" spans="1:53" x14ac:dyDescent="0.25">
      <c r="A620">
        <v>1247</v>
      </c>
      <c r="B620" s="36" t="s">
        <v>687</v>
      </c>
      <c r="C620">
        <v>7347</v>
      </c>
      <c r="D620">
        <v>6.9411764705882355</v>
      </c>
      <c r="E620">
        <v>0.41176470588235292</v>
      </c>
      <c r="F620">
        <v>78</v>
      </c>
      <c r="G620">
        <v>18</v>
      </c>
      <c r="H620">
        <v>559</v>
      </c>
      <c r="I620">
        <v>7.6085477065468893E-2</v>
      </c>
      <c r="J620">
        <v>2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88769</v>
      </c>
      <c r="AM620" s="34">
        <v>22269</v>
      </c>
      <c r="AN620">
        <v>4</v>
      </c>
      <c r="AO620">
        <f t="shared" si="9"/>
        <v>1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</row>
    <row r="621" spans="1:53" x14ac:dyDescent="0.25">
      <c r="A621">
        <v>1248</v>
      </c>
      <c r="B621" s="36" t="s">
        <v>687</v>
      </c>
      <c r="C621">
        <v>7347</v>
      </c>
      <c r="D621">
        <v>6.9444444444444446</v>
      </c>
      <c r="E621">
        <v>0.44444444444444442</v>
      </c>
      <c r="F621">
        <v>80</v>
      </c>
      <c r="G621">
        <v>12</v>
      </c>
      <c r="H621">
        <v>456</v>
      </c>
      <c r="I621">
        <v>6.2066149448754597E-2</v>
      </c>
      <c r="J621">
        <v>3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88769</v>
      </c>
      <c r="AM621" s="34">
        <v>22269</v>
      </c>
      <c r="AN621">
        <v>4</v>
      </c>
      <c r="AO621">
        <f t="shared" si="9"/>
        <v>1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</row>
    <row r="622" spans="1:53" x14ac:dyDescent="0.25">
      <c r="A622">
        <v>1249</v>
      </c>
      <c r="B622" s="36" t="s">
        <v>687</v>
      </c>
      <c r="C622">
        <v>7347</v>
      </c>
      <c r="D622">
        <v>6.7368421052631575</v>
      </c>
      <c r="E622">
        <v>0.47368421052631576</v>
      </c>
      <c r="F622">
        <v>78</v>
      </c>
      <c r="G622">
        <v>10</v>
      </c>
      <c r="H622">
        <v>955</v>
      </c>
      <c r="I622">
        <v>0.12998502790254526</v>
      </c>
      <c r="J622">
        <v>4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1</v>
      </c>
      <c r="S622">
        <v>1</v>
      </c>
      <c r="T622">
        <v>0</v>
      </c>
      <c r="U622">
        <v>0</v>
      </c>
      <c r="V622">
        <v>0</v>
      </c>
      <c r="W622">
        <v>0</v>
      </c>
      <c r="X622">
        <v>1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88769</v>
      </c>
      <c r="AM622" s="34">
        <v>22269</v>
      </c>
      <c r="AN622">
        <v>4</v>
      </c>
      <c r="AO622">
        <f t="shared" si="9"/>
        <v>1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1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</row>
    <row r="623" spans="1:53" x14ac:dyDescent="0.25">
      <c r="A623">
        <v>1250</v>
      </c>
      <c r="B623" s="36" t="s">
        <v>687</v>
      </c>
      <c r="C623">
        <v>7347</v>
      </c>
      <c r="D623">
        <v>7</v>
      </c>
      <c r="E623">
        <v>0.5</v>
      </c>
      <c r="F623">
        <v>81</v>
      </c>
      <c r="G623">
        <v>10</v>
      </c>
      <c r="H623">
        <v>1599</v>
      </c>
      <c r="I623">
        <v>0.21763985300122499</v>
      </c>
      <c r="J623">
        <v>5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0</v>
      </c>
      <c r="Q623">
        <v>0</v>
      </c>
      <c r="R623">
        <v>1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88769</v>
      </c>
      <c r="AM623" s="34">
        <v>22269</v>
      </c>
      <c r="AN623">
        <v>4</v>
      </c>
      <c r="AO623">
        <f t="shared" si="9"/>
        <v>1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1</v>
      </c>
      <c r="AY623">
        <v>0</v>
      </c>
      <c r="AZ623">
        <v>0</v>
      </c>
      <c r="BA623">
        <v>0</v>
      </c>
    </row>
    <row r="624" spans="1:53" x14ac:dyDescent="0.25">
      <c r="A624">
        <v>1251</v>
      </c>
      <c r="B624" s="36" t="s">
        <v>687</v>
      </c>
      <c r="C624">
        <v>7347</v>
      </c>
      <c r="D624">
        <v>7</v>
      </c>
      <c r="E624">
        <v>0.52380952380952384</v>
      </c>
      <c r="F624">
        <v>80</v>
      </c>
      <c r="G624">
        <v>13</v>
      </c>
      <c r="H624">
        <v>4153</v>
      </c>
      <c r="I624">
        <v>0.56526473390499521</v>
      </c>
      <c r="J624">
        <v>6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0</v>
      </c>
      <c r="U624">
        <v>1</v>
      </c>
      <c r="V624">
        <v>1</v>
      </c>
      <c r="W624">
        <v>0</v>
      </c>
      <c r="X624">
        <v>0</v>
      </c>
      <c r="Y624">
        <v>1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88769</v>
      </c>
      <c r="AM624" s="34">
        <v>22269</v>
      </c>
      <c r="AN624">
        <v>5</v>
      </c>
      <c r="AO624">
        <f t="shared" si="9"/>
        <v>0</v>
      </c>
      <c r="AP624">
        <v>1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1</v>
      </c>
      <c r="AY624">
        <v>0</v>
      </c>
      <c r="AZ624">
        <v>0</v>
      </c>
      <c r="BA624">
        <v>0</v>
      </c>
    </row>
    <row r="625" spans="1:53" x14ac:dyDescent="0.25">
      <c r="A625">
        <v>1254</v>
      </c>
      <c r="B625" s="36" t="s">
        <v>687</v>
      </c>
      <c r="C625">
        <v>7347</v>
      </c>
      <c r="D625">
        <v>7.041666666666667</v>
      </c>
      <c r="E625">
        <v>0.54166666666666663</v>
      </c>
      <c r="F625">
        <v>81</v>
      </c>
      <c r="G625">
        <v>12</v>
      </c>
      <c r="H625">
        <v>471</v>
      </c>
      <c r="I625">
        <v>6.4107799101674148E-2</v>
      </c>
      <c r="J625">
        <v>2</v>
      </c>
      <c r="K625">
        <v>0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88769</v>
      </c>
      <c r="AM625" s="34">
        <v>22269</v>
      </c>
      <c r="AN625">
        <v>5</v>
      </c>
      <c r="AO625">
        <f t="shared" si="9"/>
        <v>0</v>
      </c>
      <c r="AP625">
        <v>1</v>
      </c>
      <c r="AQ625">
        <v>0</v>
      </c>
      <c r="AR625">
        <v>0</v>
      </c>
      <c r="AS625">
        <v>0</v>
      </c>
      <c r="AT625">
        <v>0</v>
      </c>
      <c r="AU625">
        <v>1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</row>
    <row r="626" spans="1:53" x14ac:dyDescent="0.25">
      <c r="A626">
        <v>1255</v>
      </c>
      <c r="B626" s="36" t="s">
        <v>687</v>
      </c>
      <c r="C626">
        <v>7347</v>
      </c>
      <c r="D626">
        <v>7</v>
      </c>
      <c r="E626">
        <v>0.56000000000000005</v>
      </c>
      <c r="F626">
        <v>74</v>
      </c>
      <c r="G626">
        <v>8</v>
      </c>
      <c r="H626">
        <v>2332</v>
      </c>
      <c r="I626">
        <v>0.31740846604056078</v>
      </c>
      <c r="J626">
        <v>3</v>
      </c>
      <c r="K626">
        <v>0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88769</v>
      </c>
      <c r="AM626" s="34">
        <v>22269</v>
      </c>
      <c r="AN626">
        <v>5</v>
      </c>
      <c r="AO626">
        <f t="shared" si="9"/>
        <v>0</v>
      </c>
      <c r="AP626">
        <v>1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1</v>
      </c>
      <c r="BA626">
        <v>0</v>
      </c>
    </row>
    <row r="627" spans="1:53" x14ac:dyDescent="0.25">
      <c r="A627">
        <v>1256</v>
      </c>
      <c r="B627" s="36" t="s">
        <v>687</v>
      </c>
      <c r="C627">
        <v>7347</v>
      </c>
      <c r="D627">
        <v>7.0769230769230766</v>
      </c>
      <c r="E627">
        <v>0.57692307692307687</v>
      </c>
      <c r="F627">
        <v>80</v>
      </c>
      <c r="G627">
        <v>10</v>
      </c>
      <c r="H627">
        <v>948</v>
      </c>
      <c r="I627">
        <v>0.12903225806451613</v>
      </c>
      <c r="J627">
        <v>4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0</v>
      </c>
      <c r="Q627">
        <v>0</v>
      </c>
      <c r="R627">
        <v>1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1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88769</v>
      </c>
      <c r="AM627" s="34">
        <v>22269</v>
      </c>
      <c r="AN627">
        <v>5</v>
      </c>
      <c r="AO627">
        <f t="shared" si="9"/>
        <v>0</v>
      </c>
      <c r="AP627">
        <v>1</v>
      </c>
      <c r="AQ627">
        <v>0</v>
      </c>
      <c r="AR627">
        <v>0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</row>
    <row r="628" spans="1:53" x14ac:dyDescent="0.25">
      <c r="A628">
        <v>1263</v>
      </c>
      <c r="B628" s="36" t="s">
        <v>687</v>
      </c>
      <c r="C628">
        <v>7347</v>
      </c>
      <c r="D628">
        <v>7.9090909090909092</v>
      </c>
      <c r="E628">
        <v>0.54545454545454541</v>
      </c>
      <c r="F628">
        <v>81</v>
      </c>
      <c r="G628">
        <v>12</v>
      </c>
      <c r="H628">
        <v>1567</v>
      </c>
      <c r="I628">
        <v>0.21328433374166325</v>
      </c>
      <c r="J628">
        <v>5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  <c r="R628">
        <v>1</v>
      </c>
      <c r="S628">
        <v>1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88769</v>
      </c>
      <c r="AM628" s="34">
        <v>22269</v>
      </c>
      <c r="AN628">
        <v>5</v>
      </c>
      <c r="AO628">
        <f t="shared" si="9"/>
        <v>0</v>
      </c>
      <c r="AP628">
        <v>1</v>
      </c>
      <c r="AQ628">
        <v>0</v>
      </c>
      <c r="AR628">
        <v>0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</row>
    <row r="629" spans="1:53" x14ac:dyDescent="0.25">
      <c r="A629">
        <v>1264</v>
      </c>
      <c r="B629" s="36" t="s">
        <v>687</v>
      </c>
      <c r="C629">
        <v>7347</v>
      </c>
      <c r="D629">
        <v>7.882352941176471</v>
      </c>
      <c r="E629">
        <v>0.52941176470588236</v>
      </c>
      <c r="F629">
        <v>82</v>
      </c>
      <c r="G629">
        <v>12</v>
      </c>
      <c r="H629">
        <v>4435</v>
      </c>
      <c r="I629">
        <v>0.60364774737988292</v>
      </c>
      <c r="J629">
        <v>6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  <c r="W629">
        <v>0</v>
      </c>
      <c r="X629">
        <v>1</v>
      </c>
      <c r="Y629">
        <v>1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88769</v>
      </c>
      <c r="AM629" s="34">
        <v>22269</v>
      </c>
      <c r="AN629">
        <v>5</v>
      </c>
      <c r="AO629">
        <f t="shared" si="9"/>
        <v>0</v>
      </c>
      <c r="AP629">
        <v>1</v>
      </c>
      <c r="AQ629">
        <v>0</v>
      </c>
      <c r="AR629">
        <v>0</v>
      </c>
      <c r="AS629">
        <v>0</v>
      </c>
      <c r="AT629">
        <v>0</v>
      </c>
      <c r="AU629">
        <v>1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</row>
    <row r="630" spans="1:53" x14ac:dyDescent="0.25">
      <c r="A630">
        <v>1265</v>
      </c>
      <c r="B630" s="36" t="s">
        <v>687</v>
      </c>
      <c r="C630">
        <v>7347</v>
      </c>
      <c r="D630">
        <v>8.2285714285714278</v>
      </c>
      <c r="E630">
        <v>0.51428571428571423</v>
      </c>
      <c r="F630">
        <v>82</v>
      </c>
      <c r="G630">
        <v>17</v>
      </c>
      <c r="H630">
        <v>2124</v>
      </c>
      <c r="I630">
        <v>0.28909759085340958</v>
      </c>
      <c r="J630">
        <v>7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0</v>
      </c>
      <c r="S630">
        <v>1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88769</v>
      </c>
      <c r="AM630" s="34">
        <v>22269</v>
      </c>
      <c r="AN630">
        <v>5</v>
      </c>
      <c r="AO630">
        <f t="shared" si="9"/>
        <v>0</v>
      </c>
      <c r="AP630">
        <v>1</v>
      </c>
      <c r="AQ630">
        <v>0</v>
      </c>
      <c r="AR630">
        <v>0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</row>
    <row r="631" spans="1:53" x14ac:dyDescent="0.25">
      <c r="A631">
        <v>1274</v>
      </c>
      <c r="B631" s="36" t="s">
        <v>687</v>
      </c>
      <c r="C631">
        <v>7347</v>
      </c>
      <c r="D631">
        <v>7.8181818181818183</v>
      </c>
      <c r="E631">
        <v>0.5</v>
      </c>
      <c r="F631">
        <v>81</v>
      </c>
      <c r="G631">
        <v>3</v>
      </c>
      <c r="H631">
        <v>586</v>
      </c>
      <c r="I631">
        <v>7.9760446440724109E-2</v>
      </c>
      <c r="J631">
        <v>5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0</v>
      </c>
      <c r="R631">
        <v>1</v>
      </c>
      <c r="S631">
        <v>1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88769</v>
      </c>
      <c r="AM631" s="34">
        <v>22269</v>
      </c>
      <c r="AN631">
        <v>5</v>
      </c>
      <c r="AO631">
        <f t="shared" si="9"/>
        <v>0</v>
      </c>
      <c r="AP631">
        <v>1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1</v>
      </c>
      <c r="AW631">
        <v>0</v>
      </c>
      <c r="AX631">
        <v>0</v>
      </c>
      <c r="AY631">
        <v>0</v>
      </c>
      <c r="AZ631">
        <v>0</v>
      </c>
      <c r="BA631">
        <v>0</v>
      </c>
    </row>
    <row r="632" spans="1:53" x14ac:dyDescent="0.25">
      <c r="A632">
        <v>1275</v>
      </c>
      <c r="B632" s="36" t="s">
        <v>687</v>
      </c>
      <c r="C632">
        <v>7347</v>
      </c>
      <c r="D632">
        <v>7.8</v>
      </c>
      <c r="E632">
        <v>0.51111111111111107</v>
      </c>
      <c r="F632">
        <v>80</v>
      </c>
      <c r="G632">
        <v>5</v>
      </c>
      <c r="H632">
        <v>1787</v>
      </c>
      <c r="I632">
        <v>0.24322852865115013</v>
      </c>
      <c r="J632">
        <v>7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0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88769</v>
      </c>
      <c r="AM632" s="34">
        <v>22269</v>
      </c>
      <c r="AN632">
        <v>5</v>
      </c>
      <c r="AO632">
        <f t="shared" si="9"/>
        <v>0</v>
      </c>
      <c r="AP632">
        <v>1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1</v>
      </c>
      <c r="AW632">
        <v>0</v>
      </c>
      <c r="AX632">
        <v>0</v>
      </c>
      <c r="AY632">
        <v>0</v>
      </c>
      <c r="AZ632">
        <v>0</v>
      </c>
      <c r="BA632">
        <v>0</v>
      </c>
    </row>
    <row r="633" spans="1:53" x14ac:dyDescent="0.25">
      <c r="A633">
        <v>1276</v>
      </c>
      <c r="B633" s="36" t="s">
        <v>687</v>
      </c>
      <c r="C633">
        <v>7347</v>
      </c>
      <c r="D633">
        <v>7.7608695652173916</v>
      </c>
      <c r="E633">
        <v>0.52173913043478259</v>
      </c>
      <c r="F633">
        <v>86</v>
      </c>
      <c r="G633">
        <v>5</v>
      </c>
      <c r="H633">
        <v>1460</v>
      </c>
      <c r="I633">
        <v>0.19872056621750375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1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88769</v>
      </c>
      <c r="AM633" s="34">
        <v>22269</v>
      </c>
      <c r="AN633">
        <v>5</v>
      </c>
      <c r="AO633">
        <f t="shared" si="9"/>
        <v>0</v>
      </c>
      <c r="AP633">
        <v>1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1</v>
      </c>
      <c r="BA633">
        <v>0</v>
      </c>
    </row>
    <row r="634" spans="1:53" x14ac:dyDescent="0.25">
      <c r="A634">
        <v>1277</v>
      </c>
      <c r="B634" s="36" t="s">
        <v>687</v>
      </c>
      <c r="C634">
        <v>7347</v>
      </c>
      <c r="D634">
        <v>7.7021276595744679</v>
      </c>
      <c r="E634">
        <v>0.53191489361702127</v>
      </c>
      <c r="F634">
        <v>83</v>
      </c>
      <c r="G634">
        <v>8</v>
      </c>
      <c r="H634">
        <v>683</v>
      </c>
      <c r="I634">
        <v>9.2963114196270583E-2</v>
      </c>
      <c r="J634">
        <v>2</v>
      </c>
      <c r="K634">
        <v>0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88769</v>
      </c>
      <c r="AM634" s="34">
        <v>22269</v>
      </c>
      <c r="AN634">
        <v>6</v>
      </c>
      <c r="AO634">
        <f t="shared" si="9"/>
        <v>0</v>
      </c>
      <c r="AP634">
        <v>0</v>
      </c>
      <c r="AQ634">
        <v>1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1</v>
      </c>
      <c r="AY634">
        <v>0</v>
      </c>
      <c r="AZ634">
        <v>0</v>
      </c>
      <c r="BA634">
        <v>0</v>
      </c>
    </row>
    <row r="635" spans="1:53" x14ac:dyDescent="0.25">
      <c r="A635">
        <v>1278</v>
      </c>
      <c r="B635" s="36" t="s">
        <v>687</v>
      </c>
      <c r="C635">
        <v>7347</v>
      </c>
      <c r="D635">
        <v>7.645833333333333</v>
      </c>
      <c r="E635">
        <v>0.52083333333333337</v>
      </c>
      <c r="F635">
        <v>82</v>
      </c>
      <c r="G635">
        <v>7</v>
      </c>
      <c r="H635">
        <v>1112</v>
      </c>
      <c r="I635">
        <v>0.15135429426976998</v>
      </c>
      <c r="J635">
        <v>3</v>
      </c>
      <c r="K635">
        <v>0</v>
      </c>
      <c r="L635">
        <v>0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88769</v>
      </c>
      <c r="AM635" s="34">
        <v>22269</v>
      </c>
      <c r="AN635">
        <v>6</v>
      </c>
      <c r="AO635">
        <f t="shared" si="9"/>
        <v>0</v>
      </c>
      <c r="AP635">
        <v>0</v>
      </c>
      <c r="AQ635">
        <v>1</v>
      </c>
      <c r="AR635">
        <v>0</v>
      </c>
      <c r="AS635">
        <v>0</v>
      </c>
      <c r="AT635">
        <v>0</v>
      </c>
      <c r="AU635">
        <v>1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</row>
    <row r="636" spans="1:53" x14ac:dyDescent="0.25">
      <c r="A636">
        <v>1283</v>
      </c>
      <c r="B636" s="36" t="s">
        <v>687</v>
      </c>
      <c r="C636">
        <v>7347</v>
      </c>
      <c r="D636">
        <v>7.867924528301887</v>
      </c>
      <c r="E636">
        <v>0.52830188679245282</v>
      </c>
      <c r="F636">
        <v>78</v>
      </c>
      <c r="G636">
        <v>5</v>
      </c>
      <c r="H636">
        <v>617</v>
      </c>
      <c r="I636">
        <v>8.3979855723424521E-2</v>
      </c>
      <c r="J636">
        <v>2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1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88769</v>
      </c>
      <c r="AM636" s="34">
        <v>22269</v>
      </c>
      <c r="AN636">
        <v>6</v>
      </c>
      <c r="AO636">
        <f t="shared" si="9"/>
        <v>0</v>
      </c>
      <c r="AP636">
        <v>0</v>
      </c>
      <c r="AQ636">
        <v>1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1</v>
      </c>
      <c r="AZ636">
        <v>0</v>
      </c>
      <c r="BA636">
        <v>0</v>
      </c>
    </row>
    <row r="637" spans="1:53" x14ac:dyDescent="0.25">
      <c r="A637">
        <v>1284</v>
      </c>
      <c r="B637" s="36" t="s">
        <v>687</v>
      </c>
      <c r="C637">
        <v>7347</v>
      </c>
      <c r="D637">
        <v>7.8148148148148149</v>
      </c>
      <c r="E637">
        <v>0.51851851851851849</v>
      </c>
      <c r="F637">
        <v>77</v>
      </c>
      <c r="G637">
        <v>5</v>
      </c>
      <c r="H637">
        <v>617</v>
      </c>
      <c r="I637">
        <v>8.3979855723424521E-2</v>
      </c>
      <c r="J637">
        <v>2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1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88769</v>
      </c>
      <c r="AM637" s="34">
        <v>22269</v>
      </c>
      <c r="AN637">
        <v>6</v>
      </c>
      <c r="AO637">
        <f t="shared" si="9"/>
        <v>0</v>
      </c>
      <c r="AP637">
        <v>0</v>
      </c>
      <c r="AQ637">
        <v>1</v>
      </c>
      <c r="AR637">
        <v>0</v>
      </c>
      <c r="AS637">
        <v>0</v>
      </c>
      <c r="AT637">
        <v>0</v>
      </c>
      <c r="AU637">
        <v>0</v>
      </c>
      <c r="AV637">
        <v>1</v>
      </c>
      <c r="AW637">
        <v>0</v>
      </c>
      <c r="AX637">
        <v>0</v>
      </c>
      <c r="AY637">
        <v>0</v>
      </c>
      <c r="AZ637">
        <v>0</v>
      </c>
      <c r="BA637">
        <v>0</v>
      </c>
    </row>
    <row r="638" spans="1:53" x14ac:dyDescent="0.25">
      <c r="A638">
        <v>1285</v>
      </c>
      <c r="B638" s="36" t="s">
        <v>687</v>
      </c>
      <c r="C638">
        <v>7347</v>
      </c>
      <c r="D638">
        <v>7.7636363636363637</v>
      </c>
      <c r="E638">
        <v>0.52727272727272723</v>
      </c>
      <c r="F638">
        <v>80</v>
      </c>
      <c r="G638">
        <v>4</v>
      </c>
      <c r="H638">
        <v>674</v>
      </c>
      <c r="I638">
        <v>9.1738124404518853E-2</v>
      </c>
      <c r="J638">
        <v>3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88769</v>
      </c>
      <c r="AM638" s="34">
        <v>22269</v>
      </c>
      <c r="AN638">
        <v>6</v>
      </c>
      <c r="AO638">
        <f t="shared" si="9"/>
        <v>0</v>
      </c>
      <c r="AP638">
        <v>0</v>
      </c>
      <c r="AQ638">
        <v>1</v>
      </c>
      <c r="AR638">
        <v>0</v>
      </c>
      <c r="AS638">
        <v>0</v>
      </c>
      <c r="AT638">
        <v>0</v>
      </c>
      <c r="AU638">
        <v>1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</row>
    <row r="639" spans="1:53" x14ac:dyDescent="0.25">
      <c r="A639">
        <v>1286</v>
      </c>
      <c r="B639" s="36" t="s">
        <v>687</v>
      </c>
      <c r="C639">
        <v>7347</v>
      </c>
      <c r="D639">
        <v>7.8571428571428568</v>
      </c>
      <c r="E639">
        <v>0.5178571428571429</v>
      </c>
      <c r="F639">
        <v>85</v>
      </c>
      <c r="G639">
        <v>8</v>
      </c>
      <c r="H639">
        <v>2478</v>
      </c>
      <c r="I639">
        <v>0.33728052266231112</v>
      </c>
      <c r="J639">
        <v>4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0</v>
      </c>
      <c r="R639">
        <v>1</v>
      </c>
      <c r="S639">
        <v>1</v>
      </c>
      <c r="T639">
        <v>0</v>
      </c>
      <c r="U639">
        <v>0</v>
      </c>
      <c r="V639">
        <v>1</v>
      </c>
      <c r="W639">
        <v>0</v>
      </c>
      <c r="X639">
        <v>1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88769</v>
      </c>
      <c r="AM639" s="34">
        <v>22269</v>
      </c>
      <c r="AN639">
        <v>6</v>
      </c>
      <c r="AO639">
        <f t="shared" si="9"/>
        <v>0</v>
      </c>
      <c r="AP639">
        <v>0</v>
      </c>
      <c r="AQ639">
        <v>1</v>
      </c>
      <c r="AR639">
        <v>0</v>
      </c>
      <c r="AS639">
        <v>0</v>
      </c>
      <c r="AT639">
        <v>0</v>
      </c>
      <c r="AU639">
        <v>1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</row>
    <row r="640" spans="1:53" x14ac:dyDescent="0.25">
      <c r="A640">
        <v>1287</v>
      </c>
      <c r="B640" s="36" t="s">
        <v>687</v>
      </c>
      <c r="C640">
        <v>7347</v>
      </c>
      <c r="D640">
        <v>7.9473684210526319</v>
      </c>
      <c r="E640">
        <v>0.52631578947368418</v>
      </c>
      <c r="F640">
        <v>84</v>
      </c>
      <c r="G640">
        <v>7</v>
      </c>
      <c r="H640">
        <v>2602</v>
      </c>
      <c r="I640">
        <v>0.35415815979311283</v>
      </c>
      <c r="J640">
        <v>5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1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88769</v>
      </c>
      <c r="AM640" s="34">
        <v>22269</v>
      </c>
      <c r="AN640">
        <v>6</v>
      </c>
      <c r="AO640">
        <f t="shared" si="9"/>
        <v>0</v>
      </c>
      <c r="AP640">
        <v>0</v>
      </c>
      <c r="AQ640">
        <v>1</v>
      </c>
      <c r="AR640">
        <v>0</v>
      </c>
      <c r="AS640">
        <v>0</v>
      </c>
      <c r="AT640">
        <v>0</v>
      </c>
      <c r="AU640">
        <v>1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</row>
    <row r="641" spans="1:53" x14ac:dyDescent="0.25">
      <c r="A641">
        <v>1288</v>
      </c>
      <c r="B641" s="36" t="s">
        <v>687</v>
      </c>
      <c r="C641">
        <v>7347</v>
      </c>
      <c r="D641">
        <v>7.9482758620689653</v>
      </c>
      <c r="E641">
        <v>0.51724137931034486</v>
      </c>
      <c r="F641">
        <v>83</v>
      </c>
      <c r="G641">
        <v>5</v>
      </c>
      <c r="H641">
        <v>2729</v>
      </c>
      <c r="I641">
        <v>0.37144412685449846</v>
      </c>
      <c r="J641">
        <v>6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</v>
      </c>
      <c r="W641">
        <v>0</v>
      </c>
      <c r="X641">
        <v>1</v>
      </c>
      <c r="Y641">
        <v>1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88769</v>
      </c>
      <c r="AM641" s="34">
        <v>22269</v>
      </c>
      <c r="AN641">
        <v>6</v>
      </c>
      <c r="AO641">
        <f t="shared" si="9"/>
        <v>0</v>
      </c>
      <c r="AP641">
        <v>0</v>
      </c>
      <c r="AQ641">
        <v>1</v>
      </c>
      <c r="AR641">
        <v>0</v>
      </c>
      <c r="AS641">
        <v>0</v>
      </c>
      <c r="AT641">
        <v>0</v>
      </c>
      <c r="AU641">
        <v>1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</row>
    <row r="642" spans="1:53" x14ac:dyDescent="0.25">
      <c r="A642">
        <v>1289</v>
      </c>
      <c r="B642" s="36" t="s">
        <v>687</v>
      </c>
      <c r="C642">
        <v>7347</v>
      </c>
      <c r="D642">
        <v>8</v>
      </c>
      <c r="E642">
        <v>0.50847457627118642</v>
      </c>
      <c r="F642">
        <v>87</v>
      </c>
      <c r="G642">
        <v>9</v>
      </c>
      <c r="H642">
        <v>1344</v>
      </c>
      <c r="I642">
        <v>0.1829318089015925</v>
      </c>
      <c r="J642">
        <v>7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</v>
      </c>
      <c r="R642">
        <v>0</v>
      </c>
      <c r="S642">
        <v>1</v>
      </c>
      <c r="T642">
        <v>1</v>
      </c>
      <c r="U642">
        <v>0</v>
      </c>
      <c r="V642">
        <v>0</v>
      </c>
      <c r="W642">
        <v>0</v>
      </c>
      <c r="X642">
        <v>1</v>
      </c>
      <c r="Y642">
        <v>1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</v>
      </c>
      <c r="AL642">
        <v>88769</v>
      </c>
      <c r="AM642" s="34">
        <v>22269</v>
      </c>
      <c r="AN642">
        <v>6</v>
      </c>
      <c r="AO642">
        <f t="shared" si="9"/>
        <v>0</v>
      </c>
      <c r="AP642">
        <v>0</v>
      </c>
      <c r="AQ642">
        <v>1</v>
      </c>
      <c r="AR642">
        <v>0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</row>
    <row r="643" spans="1:53" x14ac:dyDescent="0.25">
      <c r="A643">
        <v>1290</v>
      </c>
      <c r="B643" s="36" t="s">
        <v>687</v>
      </c>
      <c r="C643">
        <v>7347</v>
      </c>
      <c r="D643">
        <v>7.9833333333333334</v>
      </c>
      <c r="E643">
        <v>0.51666666666666672</v>
      </c>
      <c r="F643">
        <v>87</v>
      </c>
      <c r="G643">
        <v>9</v>
      </c>
      <c r="H643">
        <v>440</v>
      </c>
      <c r="I643">
        <v>5.9888389818973729E-2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88769</v>
      </c>
      <c r="AM643" s="34">
        <v>22269</v>
      </c>
      <c r="AN643">
        <v>6</v>
      </c>
      <c r="AO643">
        <f t="shared" ref="AO643:AO706" si="10">+IF(AN643=4,1,0)</f>
        <v>0</v>
      </c>
      <c r="AP643">
        <v>0</v>
      </c>
      <c r="AQ643">
        <v>1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1</v>
      </c>
      <c r="BA643">
        <v>0</v>
      </c>
    </row>
    <row r="644" spans="1:53" x14ac:dyDescent="0.25">
      <c r="A644">
        <v>1295</v>
      </c>
      <c r="B644" s="36" t="s">
        <v>687</v>
      </c>
      <c r="C644">
        <v>7347</v>
      </c>
      <c r="D644">
        <v>7.9384615384615387</v>
      </c>
      <c r="E644">
        <v>0.50769230769230766</v>
      </c>
      <c r="F644">
        <v>88</v>
      </c>
      <c r="G644">
        <v>10</v>
      </c>
      <c r="H644">
        <v>612</v>
      </c>
      <c r="I644">
        <v>8.3299305839118001E-2</v>
      </c>
      <c r="J644">
        <v>2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1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88769</v>
      </c>
      <c r="AM644" s="34">
        <v>22269</v>
      </c>
      <c r="AN644">
        <v>6</v>
      </c>
      <c r="AO644">
        <f t="shared" si="10"/>
        <v>0</v>
      </c>
      <c r="AP644">
        <v>0</v>
      </c>
      <c r="AQ644">
        <v>1</v>
      </c>
      <c r="AR644">
        <v>0</v>
      </c>
      <c r="AS644">
        <v>0</v>
      </c>
      <c r="AT644">
        <v>0</v>
      </c>
      <c r="AU644">
        <v>1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</row>
    <row r="645" spans="1:53" x14ac:dyDescent="0.25">
      <c r="A645">
        <v>1296</v>
      </c>
      <c r="B645" s="36" t="s">
        <v>687</v>
      </c>
      <c r="C645">
        <v>7347</v>
      </c>
      <c r="D645">
        <v>7.9696969696969697</v>
      </c>
      <c r="E645">
        <v>0.5</v>
      </c>
      <c r="F645">
        <v>83</v>
      </c>
      <c r="G645">
        <v>8</v>
      </c>
      <c r="H645">
        <v>1555</v>
      </c>
      <c r="I645">
        <v>0.21165101401932762</v>
      </c>
      <c r="J645">
        <v>3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1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88769</v>
      </c>
      <c r="AM645" s="34">
        <v>22269</v>
      </c>
      <c r="AN645">
        <v>6</v>
      </c>
      <c r="AO645">
        <f t="shared" si="10"/>
        <v>0</v>
      </c>
      <c r="AP645">
        <v>0</v>
      </c>
      <c r="AQ645">
        <v>1</v>
      </c>
      <c r="AR645">
        <v>0</v>
      </c>
      <c r="AS645">
        <v>0</v>
      </c>
      <c r="AT645">
        <v>0</v>
      </c>
      <c r="AU645">
        <v>0</v>
      </c>
      <c r="AV645">
        <v>1</v>
      </c>
      <c r="AW645">
        <v>0</v>
      </c>
      <c r="AX645">
        <v>0</v>
      </c>
      <c r="AY645">
        <v>0</v>
      </c>
      <c r="AZ645">
        <v>0</v>
      </c>
      <c r="BA645">
        <v>0</v>
      </c>
    </row>
    <row r="646" spans="1:53" x14ac:dyDescent="0.25">
      <c r="A646">
        <v>1297</v>
      </c>
      <c r="B646" s="36" t="s">
        <v>687</v>
      </c>
      <c r="C646">
        <v>7347</v>
      </c>
      <c r="D646">
        <v>7.8955223880597014</v>
      </c>
      <c r="E646">
        <v>0.4925373134328358</v>
      </c>
      <c r="F646">
        <v>81</v>
      </c>
      <c r="G646">
        <v>15</v>
      </c>
      <c r="H646">
        <v>746</v>
      </c>
      <c r="I646">
        <v>0.10153804273853273</v>
      </c>
      <c r="J646">
        <v>4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1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88769</v>
      </c>
      <c r="AM646" s="34">
        <v>22269</v>
      </c>
      <c r="AN646">
        <v>6</v>
      </c>
      <c r="AO646">
        <f t="shared" si="10"/>
        <v>0</v>
      </c>
      <c r="AP646">
        <v>0</v>
      </c>
      <c r="AQ646">
        <v>1</v>
      </c>
      <c r="AR646">
        <v>0</v>
      </c>
      <c r="AS646">
        <v>0</v>
      </c>
      <c r="AT646">
        <v>0</v>
      </c>
      <c r="AU646">
        <v>0</v>
      </c>
      <c r="AV646">
        <v>1</v>
      </c>
      <c r="AW646">
        <v>0</v>
      </c>
      <c r="AX646">
        <v>0</v>
      </c>
      <c r="AY646">
        <v>0</v>
      </c>
      <c r="AZ646">
        <v>0</v>
      </c>
      <c r="BA646">
        <v>0</v>
      </c>
    </row>
    <row r="647" spans="1:53" x14ac:dyDescent="0.25">
      <c r="A647">
        <v>1298</v>
      </c>
      <c r="B647" s="36" t="s">
        <v>687</v>
      </c>
      <c r="C647">
        <v>7347</v>
      </c>
      <c r="D647">
        <v>7.9558823529411766</v>
      </c>
      <c r="E647">
        <v>0.5</v>
      </c>
      <c r="F647">
        <v>79</v>
      </c>
      <c r="G647">
        <v>5</v>
      </c>
      <c r="H647">
        <v>746</v>
      </c>
      <c r="I647">
        <v>0.10153804273853273</v>
      </c>
      <c r="J647">
        <v>4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0</v>
      </c>
      <c r="Q647">
        <v>0</v>
      </c>
      <c r="R647">
        <v>1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1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1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88769</v>
      </c>
      <c r="AM647" s="34">
        <v>22269</v>
      </c>
      <c r="AN647">
        <v>6</v>
      </c>
      <c r="AO647">
        <f t="shared" si="10"/>
        <v>0</v>
      </c>
      <c r="AP647">
        <v>0</v>
      </c>
      <c r="AQ647">
        <v>1</v>
      </c>
      <c r="AR647">
        <v>0</v>
      </c>
      <c r="AS647">
        <v>0</v>
      </c>
      <c r="AT647">
        <v>0</v>
      </c>
      <c r="AU647">
        <v>1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</row>
    <row r="648" spans="1:53" x14ac:dyDescent="0.25">
      <c r="A648">
        <v>1304</v>
      </c>
      <c r="B648" s="36" t="s">
        <v>687</v>
      </c>
      <c r="C648">
        <v>7347</v>
      </c>
      <c r="D648">
        <v>7.9054054054054053</v>
      </c>
      <c r="E648">
        <v>0.48648648648648651</v>
      </c>
      <c r="F648">
        <v>86</v>
      </c>
      <c r="G648">
        <v>8</v>
      </c>
      <c r="H648">
        <v>3028</v>
      </c>
      <c r="I648">
        <v>0.41214100993602831</v>
      </c>
      <c r="J648">
        <v>6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1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88769</v>
      </c>
      <c r="AM648" s="34">
        <v>22269</v>
      </c>
      <c r="AN648">
        <v>7</v>
      </c>
      <c r="AO648">
        <f t="shared" si="10"/>
        <v>0</v>
      </c>
      <c r="AP648">
        <v>0</v>
      </c>
      <c r="AQ648">
        <v>0</v>
      </c>
      <c r="AR648">
        <v>1</v>
      </c>
      <c r="AS648">
        <v>0</v>
      </c>
      <c r="AT648">
        <v>0</v>
      </c>
      <c r="AU648">
        <v>0</v>
      </c>
      <c r="AV648">
        <v>1</v>
      </c>
      <c r="AW648">
        <v>0</v>
      </c>
      <c r="AX648">
        <v>0</v>
      </c>
      <c r="AY648">
        <v>0</v>
      </c>
      <c r="AZ648">
        <v>0</v>
      </c>
      <c r="BA648">
        <v>0</v>
      </c>
    </row>
    <row r="649" spans="1:53" x14ac:dyDescent="0.25">
      <c r="A649">
        <v>1305</v>
      </c>
      <c r="B649" s="36" t="s">
        <v>687</v>
      </c>
      <c r="C649">
        <v>7347</v>
      </c>
      <c r="D649">
        <v>7.8666666666666663</v>
      </c>
      <c r="E649">
        <v>0.48</v>
      </c>
      <c r="F649">
        <v>85</v>
      </c>
      <c r="G649">
        <v>10</v>
      </c>
      <c r="H649">
        <v>2317</v>
      </c>
      <c r="I649">
        <v>0.31536681638764119</v>
      </c>
      <c r="J649">
        <v>7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</v>
      </c>
      <c r="R649">
        <v>0</v>
      </c>
      <c r="S649">
        <v>1</v>
      </c>
      <c r="T649">
        <v>1</v>
      </c>
      <c r="U649">
        <v>0</v>
      </c>
      <c r="V649">
        <v>1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88769</v>
      </c>
      <c r="AM649" s="34">
        <v>22269</v>
      </c>
      <c r="AN649">
        <v>7</v>
      </c>
      <c r="AO649">
        <f t="shared" si="10"/>
        <v>0</v>
      </c>
      <c r="AP649">
        <v>0</v>
      </c>
      <c r="AQ649">
        <v>0</v>
      </c>
      <c r="AR649">
        <v>1</v>
      </c>
      <c r="AS649">
        <v>0</v>
      </c>
      <c r="AT649">
        <v>0</v>
      </c>
      <c r="AU649">
        <v>1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</row>
    <row r="650" spans="1:53" x14ac:dyDescent="0.25">
      <c r="A650">
        <v>1306</v>
      </c>
      <c r="B650" s="36" t="s">
        <v>687</v>
      </c>
      <c r="C650">
        <v>7347</v>
      </c>
      <c r="D650">
        <v>7.9210526315789478</v>
      </c>
      <c r="E650">
        <v>0.47368421052631576</v>
      </c>
      <c r="F650">
        <v>86</v>
      </c>
      <c r="G650">
        <v>8</v>
      </c>
      <c r="H650">
        <v>555</v>
      </c>
      <c r="I650">
        <v>7.5541037158023683E-2</v>
      </c>
      <c r="J650">
        <v>1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88769</v>
      </c>
      <c r="AM650" s="34">
        <v>22269</v>
      </c>
      <c r="AN650">
        <v>7</v>
      </c>
      <c r="AO650">
        <f t="shared" si="10"/>
        <v>0</v>
      </c>
      <c r="AP650">
        <v>0</v>
      </c>
      <c r="AQ650">
        <v>0</v>
      </c>
      <c r="AR650">
        <v>1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1</v>
      </c>
      <c r="BA650">
        <v>0</v>
      </c>
    </row>
    <row r="651" spans="1:53" x14ac:dyDescent="0.25">
      <c r="A651">
        <v>1307</v>
      </c>
      <c r="B651" s="36" t="s">
        <v>687</v>
      </c>
      <c r="C651">
        <v>7347</v>
      </c>
      <c r="D651">
        <v>7.9480519480519485</v>
      </c>
      <c r="E651">
        <v>0.48051948051948051</v>
      </c>
      <c r="F651">
        <v>87</v>
      </c>
      <c r="G651">
        <v>12</v>
      </c>
      <c r="H651">
        <v>432</v>
      </c>
      <c r="I651">
        <v>5.8799510004083302E-2</v>
      </c>
      <c r="J651">
        <v>2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1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88769</v>
      </c>
      <c r="AM651" s="34">
        <v>22269</v>
      </c>
      <c r="AN651">
        <v>7</v>
      </c>
      <c r="AO651">
        <f t="shared" si="10"/>
        <v>0</v>
      </c>
      <c r="AP651">
        <v>0</v>
      </c>
      <c r="AQ651">
        <v>0</v>
      </c>
      <c r="AR651">
        <v>1</v>
      </c>
      <c r="AS651">
        <v>0</v>
      </c>
      <c r="AT651">
        <v>0</v>
      </c>
      <c r="AU651">
        <v>1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</row>
    <row r="652" spans="1:53" x14ac:dyDescent="0.25">
      <c r="A652">
        <v>1308</v>
      </c>
      <c r="B652" s="36" t="s">
        <v>687</v>
      </c>
      <c r="C652">
        <v>7347</v>
      </c>
      <c r="D652">
        <v>7.9871794871794872</v>
      </c>
      <c r="E652">
        <v>0.47435897435897434</v>
      </c>
      <c r="F652">
        <v>86</v>
      </c>
      <c r="G652">
        <v>12</v>
      </c>
      <c r="H652">
        <v>419</v>
      </c>
      <c r="I652">
        <v>5.7030080304886349E-2</v>
      </c>
      <c r="J652">
        <v>3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88769</v>
      </c>
      <c r="AM652" s="34">
        <v>22269</v>
      </c>
      <c r="AN652">
        <v>7</v>
      </c>
      <c r="AO652">
        <f t="shared" si="10"/>
        <v>0</v>
      </c>
      <c r="AP652">
        <v>0</v>
      </c>
      <c r="AQ652">
        <v>0</v>
      </c>
      <c r="AR652">
        <v>1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</row>
    <row r="653" spans="1:53" x14ac:dyDescent="0.25">
      <c r="A653">
        <v>1309</v>
      </c>
      <c r="B653" s="36" t="s">
        <v>687</v>
      </c>
      <c r="C653">
        <v>7347</v>
      </c>
      <c r="D653">
        <v>8.1012658227848107</v>
      </c>
      <c r="E653">
        <v>0.48101265822784811</v>
      </c>
      <c r="F653">
        <v>87</v>
      </c>
      <c r="G653">
        <v>10</v>
      </c>
      <c r="H653">
        <v>671</v>
      </c>
      <c r="I653">
        <v>9.1329794473934939E-2</v>
      </c>
      <c r="J653">
        <v>4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0</v>
      </c>
      <c r="Q653">
        <v>0</v>
      </c>
      <c r="R653">
        <v>1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1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88769</v>
      </c>
      <c r="AM653" s="34">
        <v>22269</v>
      </c>
      <c r="AN653">
        <v>7</v>
      </c>
      <c r="AO653">
        <f t="shared" si="10"/>
        <v>0</v>
      </c>
      <c r="AP653">
        <v>0</v>
      </c>
      <c r="AQ653">
        <v>0</v>
      </c>
      <c r="AR653">
        <v>1</v>
      </c>
      <c r="AS653">
        <v>0</v>
      </c>
      <c r="AT653">
        <v>0</v>
      </c>
      <c r="AU653">
        <v>1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</row>
    <row r="654" spans="1:53" x14ac:dyDescent="0.25">
      <c r="A654">
        <v>1310</v>
      </c>
      <c r="B654" s="36" t="s">
        <v>687</v>
      </c>
      <c r="C654">
        <v>7347</v>
      </c>
      <c r="D654">
        <v>8.2375000000000007</v>
      </c>
      <c r="E654">
        <v>0.48749999999999999</v>
      </c>
      <c r="F654">
        <v>84</v>
      </c>
      <c r="G654">
        <v>4</v>
      </c>
      <c r="H654">
        <v>1613</v>
      </c>
      <c r="I654">
        <v>0.21954539267728324</v>
      </c>
      <c r="J654">
        <v>5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1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88769</v>
      </c>
      <c r="AM654" s="34">
        <v>22269</v>
      </c>
      <c r="AN654">
        <v>7</v>
      </c>
      <c r="AO654">
        <f t="shared" si="10"/>
        <v>0</v>
      </c>
      <c r="AP654">
        <v>0</v>
      </c>
      <c r="AQ654">
        <v>0</v>
      </c>
      <c r="AR654">
        <v>1</v>
      </c>
      <c r="AS654">
        <v>0</v>
      </c>
      <c r="AT654">
        <v>0</v>
      </c>
      <c r="AU654">
        <v>0</v>
      </c>
      <c r="AV654">
        <v>1</v>
      </c>
      <c r="AW654">
        <v>0</v>
      </c>
      <c r="AX654">
        <v>0</v>
      </c>
      <c r="AY654">
        <v>0</v>
      </c>
      <c r="AZ654">
        <v>0</v>
      </c>
      <c r="BA654">
        <v>0</v>
      </c>
    </row>
    <row r="655" spans="1:53" x14ac:dyDescent="0.25">
      <c r="A655">
        <v>1317</v>
      </c>
      <c r="B655" s="36" t="s">
        <v>687</v>
      </c>
      <c r="C655">
        <v>7347</v>
      </c>
      <c r="D655">
        <v>8.3333333333333339</v>
      </c>
      <c r="E655">
        <v>0.48275862068965519</v>
      </c>
      <c r="F655">
        <v>88</v>
      </c>
      <c r="G655">
        <v>8</v>
      </c>
      <c r="H655">
        <v>888</v>
      </c>
      <c r="I655">
        <v>0.12086565945283789</v>
      </c>
      <c r="J655">
        <v>7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1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88769</v>
      </c>
      <c r="AM655" s="34">
        <v>22269</v>
      </c>
      <c r="AN655">
        <v>7</v>
      </c>
      <c r="AO655">
        <f t="shared" si="10"/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1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</row>
    <row r="656" spans="1:53" x14ac:dyDescent="0.25">
      <c r="A656">
        <v>1318</v>
      </c>
      <c r="B656" s="36" t="s">
        <v>687</v>
      </c>
      <c r="C656">
        <v>7347</v>
      </c>
      <c r="D656">
        <v>8.295454545454545</v>
      </c>
      <c r="E656">
        <v>0.47727272727272729</v>
      </c>
      <c r="F656">
        <v>87</v>
      </c>
      <c r="G656">
        <v>9</v>
      </c>
      <c r="H656">
        <v>451</v>
      </c>
      <c r="I656">
        <v>6.1385599564448071E-2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88769</v>
      </c>
      <c r="AM656" s="34">
        <v>22269</v>
      </c>
      <c r="AN656">
        <v>7</v>
      </c>
      <c r="AO656">
        <f t="shared" si="10"/>
        <v>0</v>
      </c>
      <c r="AP656">
        <v>0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1</v>
      </c>
      <c r="AW656">
        <v>0</v>
      </c>
      <c r="AX656">
        <v>0</v>
      </c>
      <c r="AY656">
        <v>0</v>
      </c>
      <c r="AZ656">
        <v>0</v>
      </c>
      <c r="BA656">
        <v>0</v>
      </c>
    </row>
    <row r="657" spans="1:53" x14ac:dyDescent="0.25">
      <c r="A657">
        <v>1319</v>
      </c>
      <c r="B657" s="36" t="s">
        <v>687</v>
      </c>
      <c r="C657">
        <v>7347</v>
      </c>
      <c r="D657">
        <v>8.2808988764044944</v>
      </c>
      <c r="E657">
        <v>0.47191011235955055</v>
      </c>
      <c r="F657">
        <v>85</v>
      </c>
      <c r="G657">
        <v>5</v>
      </c>
      <c r="H657">
        <v>520</v>
      </c>
      <c r="I657">
        <v>7.0777187967878047E-2</v>
      </c>
      <c r="J657">
        <v>2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1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88769</v>
      </c>
      <c r="AM657" s="34">
        <v>22269</v>
      </c>
      <c r="AN657">
        <v>7</v>
      </c>
      <c r="AO657">
        <f t="shared" si="10"/>
        <v>0</v>
      </c>
      <c r="AP657">
        <v>0</v>
      </c>
      <c r="AQ657">
        <v>0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</row>
    <row r="658" spans="1:53" x14ac:dyDescent="0.25">
      <c r="A658">
        <v>1320</v>
      </c>
      <c r="B658" s="36" t="s">
        <v>687</v>
      </c>
      <c r="C658">
        <v>7347</v>
      </c>
      <c r="D658">
        <v>8.3000000000000007</v>
      </c>
      <c r="E658">
        <v>0.4777777777777778</v>
      </c>
      <c r="F658">
        <v>87</v>
      </c>
      <c r="G658">
        <v>7</v>
      </c>
      <c r="H658">
        <v>864</v>
      </c>
      <c r="I658">
        <v>0.1175990200081666</v>
      </c>
      <c r="J658">
        <v>3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88769</v>
      </c>
      <c r="AM658" s="34">
        <v>22269</v>
      </c>
      <c r="AN658">
        <v>7</v>
      </c>
      <c r="AO658">
        <f t="shared" si="10"/>
        <v>0</v>
      </c>
      <c r="AP658">
        <v>0</v>
      </c>
      <c r="AQ658">
        <v>0</v>
      </c>
      <c r="AR658">
        <v>1</v>
      </c>
      <c r="AS658">
        <v>0</v>
      </c>
      <c r="AT658">
        <v>0</v>
      </c>
      <c r="AU658">
        <v>1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</row>
    <row r="659" spans="1:53" x14ac:dyDescent="0.25">
      <c r="A659">
        <v>1323</v>
      </c>
      <c r="B659" s="36" t="s">
        <v>687</v>
      </c>
      <c r="C659">
        <v>7347</v>
      </c>
      <c r="D659">
        <v>8.344086021505376</v>
      </c>
      <c r="E659">
        <v>0.4731182795698925</v>
      </c>
      <c r="F659">
        <v>88</v>
      </c>
      <c r="G659">
        <v>8</v>
      </c>
      <c r="H659">
        <v>1876</v>
      </c>
      <c r="I659">
        <v>0.25534231659180617</v>
      </c>
      <c r="J659">
        <v>6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1</v>
      </c>
      <c r="V659">
        <v>1</v>
      </c>
      <c r="W659">
        <v>0</v>
      </c>
      <c r="X659">
        <v>0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1</v>
      </c>
      <c r="AL659">
        <v>88769</v>
      </c>
      <c r="AM659" s="34">
        <v>22269</v>
      </c>
      <c r="AN659">
        <v>7</v>
      </c>
      <c r="AO659">
        <f t="shared" si="10"/>
        <v>0</v>
      </c>
      <c r="AP659">
        <v>0</v>
      </c>
      <c r="AQ659">
        <v>0</v>
      </c>
      <c r="AR659">
        <v>1</v>
      </c>
      <c r="AS659">
        <v>0</v>
      </c>
      <c r="AT659">
        <v>0</v>
      </c>
      <c r="AU659">
        <v>1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</row>
    <row r="660" spans="1:53" x14ac:dyDescent="0.25">
      <c r="A660">
        <v>1328</v>
      </c>
      <c r="B660" s="36" t="s">
        <v>687</v>
      </c>
      <c r="C660">
        <v>7347</v>
      </c>
      <c r="D660">
        <v>8.3265306122448983</v>
      </c>
      <c r="E660">
        <v>0.44897959183673469</v>
      </c>
      <c r="F660">
        <v>86</v>
      </c>
      <c r="G660">
        <v>8</v>
      </c>
      <c r="H660">
        <v>1676</v>
      </c>
      <c r="I660">
        <v>0.2281203212195454</v>
      </c>
      <c r="J660">
        <v>5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1</v>
      </c>
      <c r="S660">
        <v>1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88769</v>
      </c>
      <c r="AM660" s="34">
        <v>22269</v>
      </c>
      <c r="AN660">
        <v>7</v>
      </c>
      <c r="AO660">
        <f t="shared" si="10"/>
        <v>0</v>
      </c>
      <c r="AP660">
        <v>0</v>
      </c>
      <c r="AQ660">
        <v>0</v>
      </c>
      <c r="AR660">
        <v>1</v>
      </c>
      <c r="AS660">
        <v>0</v>
      </c>
      <c r="AT660">
        <v>0</v>
      </c>
      <c r="AU660">
        <v>1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</row>
    <row r="661" spans="1:53" x14ac:dyDescent="0.25">
      <c r="A661">
        <v>1329</v>
      </c>
      <c r="B661" s="36" t="s">
        <v>687</v>
      </c>
      <c r="C661">
        <v>7347</v>
      </c>
      <c r="D661">
        <v>8.3232323232323235</v>
      </c>
      <c r="E661">
        <v>0.44444444444444442</v>
      </c>
      <c r="F661">
        <v>86</v>
      </c>
      <c r="G661">
        <v>5</v>
      </c>
      <c r="H661">
        <v>1596</v>
      </c>
      <c r="I661">
        <v>0.21723152307064109</v>
      </c>
      <c r="J661">
        <v>6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1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1</v>
      </c>
      <c r="W661">
        <v>0</v>
      </c>
      <c r="X661">
        <v>0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88769</v>
      </c>
      <c r="AM661" s="34">
        <v>22269</v>
      </c>
      <c r="AN661">
        <v>7</v>
      </c>
      <c r="AO661">
        <f t="shared" si="10"/>
        <v>0</v>
      </c>
      <c r="AP661">
        <v>0</v>
      </c>
      <c r="AQ661">
        <v>0</v>
      </c>
      <c r="AR661">
        <v>1</v>
      </c>
      <c r="AS661">
        <v>0</v>
      </c>
      <c r="AT661">
        <v>0</v>
      </c>
      <c r="AU661">
        <v>1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</row>
    <row r="662" spans="1:53" x14ac:dyDescent="0.25">
      <c r="A662">
        <v>1330</v>
      </c>
      <c r="B662" s="36" t="s">
        <v>687</v>
      </c>
      <c r="C662">
        <v>7347</v>
      </c>
      <c r="D662">
        <v>8.3000000000000007</v>
      </c>
      <c r="E662">
        <v>0.45</v>
      </c>
      <c r="F662">
        <v>88</v>
      </c>
      <c r="G662">
        <v>7</v>
      </c>
      <c r="H662">
        <v>941</v>
      </c>
      <c r="I662">
        <v>0.12807948822648701</v>
      </c>
      <c r="J662">
        <v>7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1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88769</v>
      </c>
      <c r="AM662" s="34">
        <v>22269</v>
      </c>
      <c r="AN662">
        <v>8</v>
      </c>
      <c r="AO662">
        <f t="shared" si="10"/>
        <v>0</v>
      </c>
      <c r="AP662">
        <v>0</v>
      </c>
      <c r="AQ662">
        <v>0</v>
      </c>
      <c r="AR662">
        <v>0</v>
      </c>
      <c r="AS662">
        <v>1</v>
      </c>
      <c r="AT662">
        <v>0</v>
      </c>
      <c r="AU662">
        <v>1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</row>
    <row r="663" spans="1:53" x14ac:dyDescent="0.25">
      <c r="A663">
        <v>1331</v>
      </c>
      <c r="B663" s="36" t="s">
        <v>687</v>
      </c>
      <c r="C663">
        <v>7347</v>
      </c>
      <c r="D663">
        <v>8.4455445544554451</v>
      </c>
      <c r="E663">
        <v>0.45544554455445546</v>
      </c>
      <c r="F663">
        <v>89</v>
      </c>
      <c r="G663">
        <v>5</v>
      </c>
      <c r="H663">
        <v>380</v>
      </c>
      <c r="I663">
        <v>5.1721791207295496E-2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88769</v>
      </c>
      <c r="AM663" s="34">
        <v>22269</v>
      </c>
      <c r="AN663">
        <v>8</v>
      </c>
      <c r="AO663">
        <f t="shared" si="10"/>
        <v>0</v>
      </c>
      <c r="AP663">
        <v>0</v>
      </c>
      <c r="AQ663">
        <v>0</v>
      </c>
      <c r="AR663">
        <v>0</v>
      </c>
      <c r="AS663">
        <v>1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1</v>
      </c>
      <c r="BA663">
        <v>0</v>
      </c>
    </row>
    <row r="664" spans="1:53" x14ac:dyDescent="0.25">
      <c r="A664">
        <v>1332</v>
      </c>
      <c r="B664" s="36" t="s">
        <v>687</v>
      </c>
      <c r="C664">
        <v>7347</v>
      </c>
      <c r="D664">
        <v>8.4313725490196081</v>
      </c>
      <c r="E664">
        <v>0.46078431372549017</v>
      </c>
      <c r="F664">
        <v>82</v>
      </c>
      <c r="G664">
        <v>15</v>
      </c>
      <c r="H664">
        <v>1972</v>
      </c>
      <c r="I664">
        <v>0.26840887437049138</v>
      </c>
      <c r="J664">
        <v>3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88769</v>
      </c>
      <c r="AM664" s="34">
        <v>22269</v>
      </c>
      <c r="AN664">
        <v>8</v>
      </c>
      <c r="AO664">
        <f t="shared" si="10"/>
        <v>0</v>
      </c>
      <c r="AP664">
        <v>0</v>
      </c>
      <c r="AQ664">
        <v>0</v>
      </c>
      <c r="AR664">
        <v>0</v>
      </c>
      <c r="AS664">
        <v>1</v>
      </c>
      <c r="AT664">
        <v>0</v>
      </c>
      <c r="AU664">
        <v>0</v>
      </c>
      <c r="AV664">
        <v>1</v>
      </c>
      <c r="AW664">
        <v>0</v>
      </c>
      <c r="AX664">
        <v>0</v>
      </c>
      <c r="AY664">
        <v>0</v>
      </c>
      <c r="AZ664">
        <v>0</v>
      </c>
      <c r="BA664">
        <v>0</v>
      </c>
    </row>
    <row r="665" spans="1:53" x14ac:dyDescent="0.25">
      <c r="A665">
        <v>1333</v>
      </c>
      <c r="B665" s="36" t="s">
        <v>687</v>
      </c>
      <c r="C665">
        <v>7347</v>
      </c>
      <c r="D665">
        <v>8.4660194174757279</v>
      </c>
      <c r="E665">
        <v>0.4563106796116505</v>
      </c>
      <c r="F665">
        <v>86</v>
      </c>
      <c r="G665">
        <v>6</v>
      </c>
      <c r="H665">
        <v>1015</v>
      </c>
      <c r="I665">
        <v>0.1381516265142235</v>
      </c>
      <c r="J665">
        <v>4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0</v>
      </c>
      <c r="R665">
        <v>1</v>
      </c>
      <c r="S665">
        <v>1</v>
      </c>
      <c r="T665">
        <v>0</v>
      </c>
      <c r="U665">
        <v>1</v>
      </c>
      <c r="V665">
        <v>0</v>
      </c>
      <c r="W665">
        <v>0</v>
      </c>
      <c r="X665">
        <v>1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88769</v>
      </c>
      <c r="AM665" s="34">
        <v>22269</v>
      </c>
      <c r="AN665">
        <v>8</v>
      </c>
      <c r="AO665">
        <f t="shared" si="10"/>
        <v>0</v>
      </c>
      <c r="AP665">
        <v>0</v>
      </c>
      <c r="AQ665">
        <v>0</v>
      </c>
      <c r="AR665">
        <v>0</v>
      </c>
      <c r="AS665">
        <v>1</v>
      </c>
      <c r="AT665">
        <v>0</v>
      </c>
      <c r="AU665">
        <v>1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</row>
    <row r="666" spans="1:53" x14ac:dyDescent="0.25">
      <c r="A666">
        <v>1341</v>
      </c>
      <c r="B666" s="36" t="s">
        <v>687</v>
      </c>
      <c r="C666">
        <v>7347</v>
      </c>
      <c r="D666">
        <v>8.4144144144144146</v>
      </c>
      <c r="E666">
        <v>0.45945945945945948</v>
      </c>
      <c r="F666">
        <v>83</v>
      </c>
      <c r="G666">
        <v>9</v>
      </c>
      <c r="H666">
        <v>2507</v>
      </c>
      <c r="I666">
        <v>0.34122771199128898</v>
      </c>
      <c r="J666">
        <v>6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1</v>
      </c>
      <c r="W666">
        <v>0</v>
      </c>
      <c r="X666">
        <v>1</v>
      </c>
      <c r="Y666">
        <v>0</v>
      </c>
      <c r="Z666">
        <v>0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88769</v>
      </c>
      <c r="AM666" s="34">
        <v>22269</v>
      </c>
      <c r="AN666">
        <v>8</v>
      </c>
      <c r="AO666">
        <f t="shared" si="10"/>
        <v>0</v>
      </c>
      <c r="AP666">
        <v>0</v>
      </c>
      <c r="AQ666">
        <v>0</v>
      </c>
      <c r="AR666">
        <v>0</v>
      </c>
      <c r="AS666">
        <v>1</v>
      </c>
      <c r="AT666">
        <v>0</v>
      </c>
      <c r="AU666">
        <v>0</v>
      </c>
      <c r="AV666">
        <v>1</v>
      </c>
      <c r="AW666">
        <v>0</v>
      </c>
      <c r="AX666">
        <v>0</v>
      </c>
      <c r="AY666">
        <v>0</v>
      </c>
      <c r="AZ666">
        <v>0</v>
      </c>
      <c r="BA666">
        <v>0</v>
      </c>
    </row>
    <row r="667" spans="1:53" x14ac:dyDescent="0.25">
      <c r="A667">
        <v>1342</v>
      </c>
      <c r="B667" s="36" t="s">
        <v>687</v>
      </c>
      <c r="C667">
        <v>7347</v>
      </c>
      <c r="D667">
        <v>8.4285714285714288</v>
      </c>
      <c r="E667">
        <v>0.4642857142857143</v>
      </c>
      <c r="F667">
        <v>87</v>
      </c>
      <c r="G667">
        <v>12</v>
      </c>
      <c r="H667">
        <v>3194</v>
      </c>
      <c r="I667">
        <v>0.43473526609500479</v>
      </c>
      <c r="J667">
        <v>7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1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88769</v>
      </c>
      <c r="AM667" s="34">
        <v>22269</v>
      </c>
      <c r="AN667">
        <v>8</v>
      </c>
      <c r="AO667">
        <f t="shared" si="10"/>
        <v>0</v>
      </c>
      <c r="AP667">
        <v>0</v>
      </c>
      <c r="AQ667">
        <v>0</v>
      </c>
      <c r="AR667">
        <v>0</v>
      </c>
      <c r="AS667">
        <v>1</v>
      </c>
      <c r="AT667">
        <v>0</v>
      </c>
      <c r="AU667">
        <v>1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</row>
    <row r="668" spans="1:53" x14ac:dyDescent="0.25">
      <c r="A668">
        <v>1343</v>
      </c>
      <c r="B668" s="36" t="s">
        <v>687</v>
      </c>
      <c r="C668">
        <v>7347</v>
      </c>
      <c r="D668">
        <v>8.5309734513274336</v>
      </c>
      <c r="E668">
        <v>0.46902654867256638</v>
      </c>
      <c r="F668">
        <v>89</v>
      </c>
      <c r="G668">
        <v>16</v>
      </c>
      <c r="H668">
        <v>1004</v>
      </c>
      <c r="I668">
        <v>0.13665441676874915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88769</v>
      </c>
      <c r="AM668" s="34">
        <v>22269</v>
      </c>
      <c r="AN668">
        <v>8</v>
      </c>
      <c r="AO668">
        <f t="shared" si="10"/>
        <v>0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1</v>
      </c>
      <c r="BA668">
        <v>0</v>
      </c>
    </row>
    <row r="669" spans="1:53" x14ac:dyDescent="0.25">
      <c r="A669">
        <v>1344</v>
      </c>
      <c r="B669" s="36" t="s">
        <v>687</v>
      </c>
      <c r="C669">
        <v>7347</v>
      </c>
      <c r="D669">
        <v>8.4912280701754383</v>
      </c>
      <c r="E669">
        <v>0.46491228070175439</v>
      </c>
      <c r="F669">
        <v>90</v>
      </c>
      <c r="G669">
        <v>14</v>
      </c>
      <c r="H669">
        <v>442</v>
      </c>
      <c r="I669">
        <v>6.0160609772696341E-2</v>
      </c>
      <c r="J669">
        <v>2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1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88769</v>
      </c>
      <c r="AM669" s="34">
        <v>22269</v>
      </c>
      <c r="AN669">
        <v>8</v>
      </c>
      <c r="AO669">
        <f t="shared" si="10"/>
        <v>0</v>
      </c>
      <c r="AP669">
        <v>0</v>
      </c>
      <c r="AQ669">
        <v>0</v>
      </c>
      <c r="AR669">
        <v>0</v>
      </c>
      <c r="AS669">
        <v>1</v>
      </c>
      <c r="AT669">
        <v>0</v>
      </c>
      <c r="AU669">
        <v>1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</row>
    <row r="670" spans="1:53" x14ac:dyDescent="0.25">
      <c r="A670">
        <v>1345</v>
      </c>
      <c r="B670" s="36" t="s">
        <v>687</v>
      </c>
      <c r="C670">
        <v>7347</v>
      </c>
      <c r="D670">
        <v>8.4782608695652169</v>
      </c>
      <c r="E670">
        <v>0.46086956521739131</v>
      </c>
      <c r="F670">
        <v>85</v>
      </c>
      <c r="G670">
        <v>12</v>
      </c>
      <c r="H670">
        <v>442</v>
      </c>
      <c r="I670">
        <v>6.0160609772696341E-2</v>
      </c>
      <c r="J670">
        <v>2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88769</v>
      </c>
      <c r="AM670" s="34">
        <v>22269</v>
      </c>
      <c r="AN670">
        <v>8</v>
      </c>
      <c r="AO670">
        <f t="shared" si="10"/>
        <v>0</v>
      </c>
      <c r="AP670">
        <v>0</v>
      </c>
      <c r="AQ670">
        <v>0</v>
      </c>
      <c r="AR670">
        <v>0</v>
      </c>
      <c r="AS670">
        <v>1</v>
      </c>
      <c r="AT670">
        <v>0</v>
      </c>
      <c r="AU670">
        <v>1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</row>
    <row r="671" spans="1:53" x14ac:dyDescent="0.25">
      <c r="A671">
        <v>1346</v>
      </c>
      <c r="B671" s="36" t="s">
        <v>687</v>
      </c>
      <c r="C671">
        <v>7347</v>
      </c>
      <c r="D671">
        <v>8.4482758620689662</v>
      </c>
      <c r="E671">
        <v>0.46551724137931033</v>
      </c>
      <c r="F671">
        <v>88</v>
      </c>
      <c r="G671">
        <v>12</v>
      </c>
      <c r="H671">
        <v>501</v>
      </c>
      <c r="I671">
        <v>6.8191098407513265E-2</v>
      </c>
      <c r="J671">
        <v>3</v>
      </c>
      <c r="K671">
        <v>0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88769</v>
      </c>
      <c r="AM671" s="34">
        <v>22269</v>
      </c>
      <c r="AN671">
        <v>8</v>
      </c>
      <c r="AO671">
        <f t="shared" si="10"/>
        <v>0</v>
      </c>
      <c r="AP671">
        <v>0</v>
      </c>
      <c r="AQ671">
        <v>0</v>
      </c>
      <c r="AR671">
        <v>0</v>
      </c>
      <c r="AS671">
        <v>1</v>
      </c>
      <c r="AT671">
        <v>0</v>
      </c>
      <c r="AU671">
        <v>1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</row>
    <row r="672" spans="1:53" x14ac:dyDescent="0.25">
      <c r="A672">
        <v>1347</v>
      </c>
      <c r="B672" s="36" t="s">
        <v>687</v>
      </c>
      <c r="C672">
        <v>7347</v>
      </c>
      <c r="D672">
        <v>8.4957264957264957</v>
      </c>
      <c r="E672">
        <v>0.47008547008547008</v>
      </c>
      <c r="F672">
        <v>85</v>
      </c>
      <c r="G672">
        <v>5</v>
      </c>
      <c r="H672">
        <v>851</v>
      </c>
      <c r="I672">
        <v>0.11582959030896965</v>
      </c>
      <c r="J672">
        <v>4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0</v>
      </c>
      <c r="Q672">
        <v>0</v>
      </c>
      <c r="R672">
        <v>1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88769</v>
      </c>
      <c r="AM672" s="34">
        <v>22269</v>
      </c>
      <c r="AN672">
        <v>8</v>
      </c>
      <c r="AO672">
        <f t="shared" si="10"/>
        <v>0</v>
      </c>
      <c r="AP672">
        <v>0</v>
      </c>
      <c r="AQ672">
        <v>0</v>
      </c>
      <c r="AR672">
        <v>0</v>
      </c>
      <c r="AS672">
        <v>1</v>
      </c>
      <c r="AT672">
        <v>0</v>
      </c>
      <c r="AU672">
        <v>0</v>
      </c>
      <c r="AV672">
        <v>1</v>
      </c>
      <c r="AW672">
        <v>0</v>
      </c>
      <c r="AX672">
        <v>0</v>
      </c>
      <c r="AY672">
        <v>0</v>
      </c>
      <c r="AZ672">
        <v>0</v>
      </c>
      <c r="BA672">
        <v>0</v>
      </c>
    </row>
    <row r="673" spans="1:53" x14ac:dyDescent="0.25">
      <c r="A673">
        <v>1358</v>
      </c>
      <c r="B673" s="36" t="s">
        <v>687</v>
      </c>
      <c r="C673">
        <v>7347</v>
      </c>
      <c r="D673">
        <v>8.7265625</v>
      </c>
      <c r="E673">
        <v>0.4765625</v>
      </c>
      <c r="F673">
        <v>86</v>
      </c>
      <c r="G673">
        <v>7</v>
      </c>
      <c r="H673">
        <v>913</v>
      </c>
      <c r="I673">
        <v>0.12426840887437049</v>
      </c>
      <c r="J673">
        <v>4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1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88769</v>
      </c>
      <c r="AM673" s="34">
        <v>22269</v>
      </c>
      <c r="AN673">
        <v>9</v>
      </c>
      <c r="AO673">
        <f t="shared" si="10"/>
        <v>0</v>
      </c>
      <c r="AP673">
        <v>0</v>
      </c>
      <c r="AQ673">
        <v>0</v>
      </c>
      <c r="AR673">
        <v>0</v>
      </c>
      <c r="AS673">
        <v>0</v>
      </c>
      <c r="AT673">
        <v>1</v>
      </c>
      <c r="AU673">
        <v>0</v>
      </c>
      <c r="AV673">
        <v>1</v>
      </c>
      <c r="AW673">
        <v>0</v>
      </c>
      <c r="AX673">
        <v>0</v>
      </c>
      <c r="AY673">
        <v>0</v>
      </c>
      <c r="AZ673">
        <v>0</v>
      </c>
      <c r="BA673">
        <v>0</v>
      </c>
    </row>
    <row r="674" spans="1:53" x14ac:dyDescent="0.25">
      <c r="A674">
        <v>1359</v>
      </c>
      <c r="B674" s="36" t="s">
        <v>687</v>
      </c>
      <c r="C674">
        <v>7347</v>
      </c>
      <c r="D674">
        <v>8.6821705426356584</v>
      </c>
      <c r="E674">
        <v>0.48062015503875971</v>
      </c>
      <c r="F674">
        <v>81</v>
      </c>
      <c r="G674">
        <v>5</v>
      </c>
      <c r="H674">
        <v>913</v>
      </c>
      <c r="I674">
        <v>0.12426840887437049</v>
      </c>
      <c r="J674">
        <v>4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0</v>
      </c>
      <c r="Q674">
        <v>0</v>
      </c>
      <c r="R674">
        <v>1</v>
      </c>
      <c r="S674">
        <v>1</v>
      </c>
      <c r="T674">
        <v>0</v>
      </c>
      <c r="U674">
        <v>0</v>
      </c>
      <c r="V674">
        <v>0</v>
      </c>
      <c r="W674">
        <v>0</v>
      </c>
      <c r="X674">
        <v>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1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88769</v>
      </c>
      <c r="AM674" s="34">
        <v>22269</v>
      </c>
      <c r="AN674">
        <v>9</v>
      </c>
      <c r="AO674">
        <f t="shared" si="10"/>
        <v>0</v>
      </c>
      <c r="AP674">
        <v>0</v>
      </c>
      <c r="AQ674">
        <v>0</v>
      </c>
      <c r="AR674">
        <v>0</v>
      </c>
      <c r="AS674">
        <v>0</v>
      </c>
      <c r="AT674">
        <v>1</v>
      </c>
      <c r="AU674">
        <v>1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</row>
    <row r="675" spans="1:53" x14ac:dyDescent="0.25">
      <c r="A675">
        <v>1360</v>
      </c>
      <c r="B675" s="36" t="s">
        <v>687</v>
      </c>
      <c r="C675">
        <v>7347</v>
      </c>
      <c r="D675">
        <v>8.6692307692307686</v>
      </c>
      <c r="E675">
        <v>0.48461538461538461</v>
      </c>
      <c r="F675">
        <v>84</v>
      </c>
      <c r="G675">
        <v>4</v>
      </c>
      <c r="H675">
        <v>1158</v>
      </c>
      <c r="I675">
        <v>0.15761535320538997</v>
      </c>
      <c r="J675">
        <v>5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1</v>
      </c>
      <c r="S675">
        <v>1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88769</v>
      </c>
      <c r="AM675" s="34">
        <v>22269</v>
      </c>
      <c r="AN675">
        <v>9</v>
      </c>
      <c r="AO675">
        <f t="shared" si="10"/>
        <v>0</v>
      </c>
      <c r="AP675">
        <v>0</v>
      </c>
      <c r="AQ675">
        <v>0</v>
      </c>
      <c r="AR675">
        <v>0</v>
      </c>
      <c r="AS675">
        <v>0</v>
      </c>
      <c r="AT675">
        <v>1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1</v>
      </c>
    </row>
    <row r="676" spans="1:53" x14ac:dyDescent="0.25">
      <c r="A676">
        <v>1361</v>
      </c>
      <c r="B676" s="36" t="s">
        <v>687</v>
      </c>
      <c r="C676">
        <v>7347</v>
      </c>
      <c r="D676">
        <v>8.7175572519083975</v>
      </c>
      <c r="E676">
        <v>0.48854961832061067</v>
      </c>
      <c r="F676">
        <v>87</v>
      </c>
      <c r="G676">
        <v>5</v>
      </c>
      <c r="H676">
        <v>3371</v>
      </c>
      <c r="I676">
        <v>0.45882673199945556</v>
      </c>
      <c r="J676">
        <v>6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88769</v>
      </c>
      <c r="AM676" s="34">
        <v>22269</v>
      </c>
      <c r="AN676">
        <v>9</v>
      </c>
      <c r="AO676">
        <f t="shared" si="10"/>
        <v>0</v>
      </c>
      <c r="AP676">
        <v>0</v>
      </c>
      <c r="AQ676">
        <v>0</v>
      </c>
      <c r="AR676">
        <v>0</v>
      </c>
      <c r="AS676">
        <v>0</v>
      </c>
      <c r="AT676">
        <v>1</v>
      </c>
      <c r="AU676">
        <v>0</v>
      </c>
      <c r="AV676">
        <v>1</v>
      </c>
      <c r="AW676">
        <v>0</v>
      </c>
      <c r="AX676">
        <v>0</v>
      </c>
      <c r="AY676">
        <v>0</v>
      </c>
      <c r="AZ676">
        <v>0</v>
      </c>
      <c r="BA676">
        <v>0</v>
      </c>
    </row>
    <row r="677" spans="1:53" x14ac:dyDescent="0.25">
      <c r="A677">
        <v>1362</v>
      </c>
      <c r="B677" s="36" t="s">
        <v>687</v>
      </c>
      <c r="C677">
        <v>7347</v>
      </c>
      <c r="D677">
        <v>8.7424242424242422</v>
      </c>
      <c r="E677">
        <v>0.49242424242424243</v>
      </c>
      <c r="F677">
        <v>82</v>
      </c>
      <c r="G677">
        <v>7</v>
      </c>
      <c r="H677">
        <v>3371</v>
      </c>
      <c r="I677">
        <v>0.45882673199945556</v>
      </c>
      <c r="J677">
        <v>6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1</v>
      </c>
      <c r="U677">
        <v>0</v>
      </c>
      <c r="V677">
        <v>1</v>
      </c>
      <c r="W677">
        <v>0</v>
      </c>
      <c r="X677">
        <v>1</v>
      </c>
      <c r="Y677">
        <v>1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88769</v>
      </c>
      <c r="AM677" s="34">
        <v>22269</v>
      </c>
      <c r="AN677">
        <v>9</v>
      </c>
      <c r="AO677">
        <f t="shared" si="10"/>
        <v>0</v>
      </c>
      <c r="AP677">
        <v>0</v>
      </c>
      <c r="AQ677">
        <v>0</v>
      </c>
      <c r="AR677">
        <v>0</v>
      </c>
      <c r="AS677">
        <v>0</v>
      </c>
      <c r="AT677">
        <v>1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1</v>
      </c>
    </row>
    <row r="678" spans="1:53" x14ac:dyDescent="0.25">
      <c r="A678">
        <v>1363</v>
      </c>
      <c r="B678" s="36" t="s">
        <v>687</v>
      </c>
      <c r="C678">
        <v>7347</v>
      </c>
      <c r="D678">
        <v>8.6992481203007515</v>
      </c>
      <c r="E678">
        <v>0.49624060150375937</v>
      </c>
      <c r="F678">
        <v>83</v>
      </c>
      <c r="G678">
        <v>8</v>
      </c>
      <c r="H678">
        <v>948</v>
      </c>
      <c r="I678">
        <v>0.12903225806451613</v>
      </c>
      <c r="J678">
        <v>7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</v>
      </c>
      <c r="R678">
        <v>0</v>
      </c>
      <c r="S678">
        <v>1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88769</v>
      </c>
      <c r="AM678" s="34">
        <v>22269</v>
      </c>
      <c r="AN678">
        <v>9</v>
      </c>
      <c r="AO678">
        <f t="shared" si="10"/>
        <v>0</v>
      </c>
      <c r="AP678">
        <v>0</v>
      </c>
      <c r="AQ678">
        <v>0</v>
      </c>
      <c r="AR678">
        <v>0</v>
      </c>
      <c r="AS678">
        <v>0</v>
      </c>
      <c r="AT678">
        <v>1</v>
      </c>
      <c r="AU678">
        <v>0</v>
      </c>
      <c r="AV678">
        <v>1</v>
      </c>
      <c r="AW678">
        <v>0</v>
      </c>
      <c r="AX678">
        <v>0</v>
      </c>
      <c r="AY678">
        <v>0</v>
      </c>
      <c r="AZ678">
        <v>0</v>
      </c>
      <c r="BA678">
        <v>0</v>
      </c>
    </row>
    <row r="679" spans="1:53" x14ac:dyDescent="0.25">
      <c r="A679">
        <v>1364</v>
      </c>
      <c r="B679" s="36" t="s">
        <v>687</v>
      </c>
      <c r="C679">
        <v>7347</v>
      </c>
      <c r="D679">
        <v>8.7238805970149258</v>
      </c>
      <c r="E679">
        <v>0.4925373134328358</v>
      </c>
      <c r="F679">
        <v>85</v>
      </c>
      <c r="G679">
        <v>4</v>
      </c>
      <c r="H679">
        <v>987</v>
      </c>
      <c r="I679">
        <v>0.13434054716210697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88769</v>
      </c>
      <c r="AM679" s="34">
        <v>22269</v>
      </c>
      <c r="AN679">
        <v>9</v>
      </c>
      <c r="AO679">
        <f t="shared" si="10"/>
        <v>0</v>
      </c>
      <c r="AP679">
        <v>0</v>
      </c>
      <c r="AQ679">
        <v>0</v>
      </c>
      <c r="AR679">
        <v>0</v>
      </c>
      <c r="AS679">
        <v>0</v>
      </c>
      <c r="AT679">
        <v>1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1</v>
      </c>
      <c r="BA679">
        <v>0</v>
      </c>
    </row>
    <row r="680" spans="1:53" x14ac:dyDescent="0.25">
      <c r="A680">
        <v>1366</v>
      </c>
      <c r="B680" s="36" t="s">
        <v>686</v>
      </c>
      <c r="C680">
        <v>10386</v>
      </c>
      <c r="D680">
        <v>6.5</v>
      </c>
      <c r="E680">
        <v>0.5</v>
      </c>
      <c r="F680">
        <v>85</v>
      </c>
      <c r="G680">
        <v>8</v>
      </c>
      <c r="H680">
        <v>2871</v>
      </c>
      <c r="I680">
        <v>0.27642980935875217</v>
      </c>
      <c r="J680">
        <v>6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0</v>
      </c>
      <c r="S680">
        <v>1</v>
      </c>
      <c r="T680">
        <v>1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</v>
      </c>
      <c r="AJ680">
        <v>0</v>
      </c>
      <c r="AK680">
        <v>0</v>
      </c>
      <c r="AL680">
        <v>303447</v>
      </c>
      <c r="AM680" s="34">
        <v>28547</v>
      </c>
      <c r="AN680">
        <v>4</v>
      </c>
      <c r="AO680">
        <f t="shared" si="10"/>
        <v>1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1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</row>
    <row r="681" spans="1:53" x14ac:dyDescent="0.25">
      <c r="A681">
        <v>1368</v>
      </c>
      <c r="B681" s="36" t="s">
        <v>686</v>
      </c>
      <c r="C681">
        <v>10386</v>
      </c>
      <c r="D681">
        <v>6.75</v>
      </c>
      <c r="E681">
        <v>0.5</v>
      </c>
      <c r="F681">
        <v>85</v>
      </c>
      <c r="G681">
        <v>10</v>
      </c>
      <c r="H681">
        <v>867</v>
      </c>
      <c r="I681">
        <v>8.3477758521086076E-2</v>
      </c>
      <c r="J681">
        <v>2</v>
      </c>
      <c r="K681">
        <v>0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303447</v>
      </c>
      <c r="AM681" s="34">
        <v>28547</v>
      </c>
      <c r="AN681">
        <v>4</v>
      </c>
      <c r="AO681">
        <f t="shared" si="10"/>
        <v>1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1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</row>
    <row r="682" spans="1:53" x14ac:dyDescent="0.25">
      <c r="A682">
        <v>1375</v>
      </c>
      <c r="B682" s="36" t="s">
        <v>686</v>
      </c>
      <c r="C682">
        <v>10386</v>
      </c>
      <c r="D682">
        <v>7</v>
      </c>
      <c r="E682">
        <v>0.45454545454545453</v>
      </c>
      <c r="F682">
        <v>76</v>
      </c>
      <c r="G682">
        <v>3</v>
      </c>
      <c r="H682">
        <v>893</v>
      </c>
      <c r="I682">
        <v>8.5981128442133639E-2</v>
      </c>
      <c r="J682">
        <v>3</v>
      </c>
      <c r="K682">
        <v>0</v>
      </c>
      <c r="L682">
        <v>0</v>
      </c>
      <c r="M682">
        <v>1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1</v>
      </c>
      <c r="V682">
        <v>0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303447</v>
      </c>
      <c r="AM682" s="34">
        <v>28547</v>
      </c>
      <c r="AN682">
        <v>4</v>
      </c>
      <c r="AO682">
        <f t="shared" si="10"/>
        <v>1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1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</row>
    <row r="683" spans="1:53" x14ac:dyDescent="0.25">
      <c r="A683">
        <v>1376</v>
      </c>
      <c r="B683" s="36" t="s">
        <v>686</v>
      </c>
      <c r="C683">
        <v>10386</v>
      </c>
      <c r="D683">
        <v>7.166666666666667</v>
      </c>
      <c r="E683">
        <v>0.41666666666666669</v>
      </c>
      <c r="F683">
        <v>83</v>
      </c>
      <c r="G683">
        <v>8</v>
      </c>
      <c r="H683">
        <v>849</v>
      </c>
      <c r="I683">
        <v>8.1744656268053148E-2</v>
      </c>
      <c r="J683">
        <v>4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303447</v>
      </c>
      <c r="AM683" s="34">
        <v>28547</v>
      </c>
      <c r="AN683">
        <v>4</v>
      </c>
      <c r="AO683">
        <f t="shared" si="10"/>
        <v>1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1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</row>
    <row r="684" spans="1:53" x14ac:dyDescent="0.25">
      <c r="A684">
        <v>1377</v>
      </c>
      <c r="B684" s="36" t="s">
        <v>686</v>
      </c>
      <c r="C684">
        <v>10386</v>
      </c>
      <c r="D684">
        <v>7.0769230769230766</v>
      </c>
      <c r="E684">
        <v>0.46153846153846156</v>
      </c>
      <c r="F684">
        <v>70</v>
      </c>
      <c r="G684">
        <v>1</v>
      </c>
      <c r="H684">
        <v>2193</v>
      </c>
      <c r="I684">
        <v>0.21114962449451186</v>
      </c>
      <c r="J684">
        <v>5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1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303447</v>
      </c>
      <c r="AM684" s="34">
        <v>28547</v>
      </c>
      <c r="AN684">
        <v>4</v>
      </c>
      <c r="AO684">
        <f t="shared" si="10"/>
        <v>1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1</v>
      </c>
      <c r="BA684">
        <v>0</v>
      </c>
    </row>
    <row r="685" spans="1:53" x14ac:dyDescent="0.25">
      <c r="A685">
        <v>1378</v>
      </c>
      <c r="B685" s="36" t="s">
        <v>686</v>
      </c>
      <c r="C685">
        <v>10386</v>
      </c>
      <c r="D685">
        <v>7.0714285714285712</v>
      </c>
      <c r="E685">
        <v>0.5</v>
      </c>
      <c r="F685">
        <v>85</v>
      </c>
      <c r="G685">
        <v>7</v>
      </c>
      <c r="H685">
        <v>1248</v>
      </c>
      <c r="I685">
        <v>0.12016175621028308</v>
      </c>
      <c r="J685">
        <v>6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0</v>
      </c>
      <c r="R685">
        <v>0</v>
      </c>
      <c r="S685">
        <v>1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303447</v>
      </c>
      <c r="AM685" s="34">
        <v>28547</v>
      </c>
      <c r="AN685">
        <v>4</v>
      </c>
      <c r="AO685">
        <f t="shared" si="10"/>
        <v>1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</row>
    <row r="686" spans="1:53" x14ac:dyDescent="0.25">
      <c r="A686">
        <v>1379</v>
      </c>
      <c r="B686" s="36" t="s">
        <v>686</v>
      </c>
      <c r="C686">
        <v>10386</v>
      </c>
      <c r="D686">
        <v>7.1333333333333337</v>
      </c>
      <c r="E686">
        <v>0.46666666666666667</v>
      </c>
      <c r="F686">
        <v>84</v>
      </c>
      <c r="G686">
        <v>1</v>
      </c>
      <c r="H686">
        <v>1502</v>
      </c>
      <c r="I686">
        <v>0.14461775466974774</v>
      </c>
      <c r="J686">
        <v>7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303447</v>
      </c>
      <c r="AM686" s="34">
        <v>28547</v>
      </c>
      <c r="AN686">
        <v>4</v>
      </c>
      <c r="AO686">
        <f t="shared" si="10"/>
        <v>1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</row>
    <row r="687" spans="1:53" x14ac:dyDescent="0.25">
      <c r="A687">
        <v>1380</v>
      </c>
      <c r="B687" s="36" t="s">
        <v>686</v>
      </c>
      <c r="C687">
        <v>10386</v>
      </c>
      <c r="D687">
        <v>7.3125</v>
      </c>
      <c r="E687">
        <v>0.4375</v>
      </c>
      <c r="F687">
        <v>82</v>
      </c>
      <c r="G687">
        <v>8</v>
      </c>
      <c r="H687">
        <v>931</v>
      </c>
      <c r="I687">
        <v>8.9639899865203154E-2</v>
      </c>
      <c r="J687">
        <v>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1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303447</v>
      </c>
      <c r="AM687" s="34">
        <v>28547</v>
      </c>
      <c r="AN687">
        <v>4</v>
      </c>
      <c r="AO687">
        <f t="shared" si="10"/>
        <v>1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1</v>
      </c>
      <c r="BA687">
        <v>0</v>
      </c>
    </row>
    <row r="688" spans="1:53" x14ac:dyDescent="0.25">
      <c r="A688">
        <v>1384</v>
      </c>
      <c r="B688" s="36" t="s">
        <v>686</v>
      </c>
      <c r="C688">
        <v>10386</v>
      </c>
      <c r="D688">
        <v>6.9</v>
      </c>
      <c r="E688">
        <v>0.45</v>
      </c>
      <c r="F688">
        <v>84</v>
      </c>
      <c r="G688">
        <v>2</v>
      </c>
      <c r="H688">
        <v>830</v>
      </c>
      <c r="I688">
        <v>7.9915270556518384E-2</v>
      </c>
      <c r="J688">
        <v>5</v>
      </c>
      <c r="K688">
        <v>0</v>
      </c>
      <c r="L688">
        <v>0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1</v>
      </c>
      <c r="S688">
        <v>1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1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303447</v>
      </c>
      <c r="AM688" s="34">
        <v>28547</v>
      </c>
      <c r="AN688">
        <v>4</v>
      </c>
      <c r="AO688">
        <f t="shared" si="10"/>
        <v>1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1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</row>
    <row r="689" spans="1:53" x14ac:dyDescent="0.25">
      <c r="A689">
        <v>1385</v>
      </c>
      <c r="B689" s="36" t="s">
        <v>686</v>
      </c>
      <c r="C689">
        <v>10386</v>
      </c>
      <c r="D689">
        <v>6.9047619047619051</v>
      </c>
      <c r="E689">
        <v>0.42857142857142855</v>
      </c>
      <c r="F689">
        <v>86</v>
      </c>
      <c r="G689">
        <v>3</v>
      </c>
      <c r="H689">
        <v>2174</v>
      </c>
      <c r="I689">
        <v>0.20932023878297709</v>
      </c>
      <c r="J689">
        <v>6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1</v>
      </c>
      <c r="Q689">
        <v>0</v>
      </c>
      <c r="R689">
        <v>0</v>
      </c>
      <c r="S689">
        <v>1</v>
      </c>
      <c r="T689">
        <v>1</v>
      </c>
      <c r="U689">
        <v>0</v>
      </c>
      <c r="V689">
        <v>0</v>
      </c>
      <c r="W689">
        <v>0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303447</v>
      </c>
      <c r="AM689" s="34">
        <v>28547</v>
      </c>
      <c r="AN689">
        <v>5</v>
      </c>
      <c r="AO689">
        <f t="shared" si="10"/>
        <v>0</v>
      </c>
      <c r="AP689">
        <v>1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1</v>
      </c>
      <c r="AY689">
        <v>0</v>
      </c>
      <c r="AZ689">
        <v>0</v>
      </c>
      <c r="BA689">
        <v>0</v>
      </c>
    </row>
    <row r="690" spans="1:53" x14ac:dyDescent="0.25">
      <c r="A690">
        <v>1386</v>
      </c>
      <c r="B690" s="36" t="s">
        <v>686</v>
      </c>
      <c r="C690">
        <v>10386</v>
      </c>
      <c r="D690">
        <v>7.1363636363636367</v>
      </c>
      <c r="E690">
        <v>0.40909090909090912</v>
      </c>
      <c r="F690">
        <v>89</v>
      </c>
      <c r="G690">
        <v>5</v>
      </c>
      <c r="H690">
        <v>1834</v>
      </c>
      <c r="I690">
        <v>0.17658386289235509</v>
      </c>
      <c r="J690">
        <v>7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1</v>
      </c>
      <c r="R690">
        <v>0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303447</v>
      </c>
      <c r="AM690" s="34">
        <v>28547</v>
      </c>
      <c r="AN690">
        <v>5</v>
      </c>
      <c r="AO690">
        <f t="shared" si="10"/>
        <v>0</v>
      </c>
      <c r="AP690">
        <v>1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1</v>
      </c>
      <c r="BA690">
        <v>0</v>
      </c>
    </row>
    <row r="691" spans="1:53" x14ac:dyDescent="0.25">
      <c r="A691">
        <v>1387</v>
      </c>
      <c r="B691" s="36" t="s">
        <v>686</v>
      </c>
      <c r="C691">
        <v>10386</v>
      </c>
      <c r="D691">
        <v>7.2608695652173916</v>
      </c>
      <c r="E691">
        <v>0.39130434782608697</v>
      </c>
      <c r="F691">
        <v>83</v>
      </c>
      <c r="G691">
        <v>4</v>
      </c>
      <c r="H691">
        <v>2058</v>
      </c>
      <c r="I691">
        <v>0.19815135759676489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303447</v>
      </c>
      <c r="AM691" s="34">
        <v>28547</v>
      </c>
      <c r="AN691">
        <v>5</v>
      </c>
      <c r="AO691">
        <f t="shared" si="10"/>
        <v>0</v>
      </c>
      <c r="AP691">
        <v>1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1</v>
      </c>
      <c r="BA691">
        <v>0</v>
      </c>
    </row>
    <row r="692" spans="1:53" x14ac:dyDescent="0.25">
      <c r="A692">
        <v>1388</v>
      </c>
      <c r="B692" s="36" t="s">
        <v>686</v>
      </c>
      <c r="C692">
        <v>10386</v>
      </c>
      <c r="D692">
        <v>7.208333333333333</v>
      </c>
      <c r="E692">
        <v>0.375</v>
      </c>
      <c r="F692">
        <v>84</v>
      </c>
      <c r="G692">
        <v>2</v>
      </c>
      <c r="H692">
        <v>783</v>
      </c>
      <c r="I692">
        <v>7.5389948006932411E-2</v>
      </c>
      <c r="J692">
        <v>2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1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303447</v>
      </c>
      <c r="AM692" s="34">
        <v>28547</v>
      </c>
      <c r="AN692">
        <v>5</v>
      </c>
      <c r="AO692">
        <f t="shared" si="10"/>
        <v>0</v>
      </c>
      <c r="AP692">
        <v>1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1</v>
      </c>
      <c r="AY692">
        <v>0</v>
      </c>
      <c r="AZ692">
        <v>0</v>
      </c>
      <c r="BA692">
        <v>0</v>
      </c>
    </row>
    <row r="693" spans="1:53" x14ac:dyDescent="0.25">
      <c r="A693">
        <v>1389</v>
      </c>
      <c r="B693" s="36" t="s">
        <v>686</v>
      </c>
      <c r="C693">
        <v>10386</v>
      </c>
      <c r="D693">
        <v>7.04</v>
      </c>
      <c r="E693">
        <v>0.36</v>
      </c>
      <c r="F693">
        <v>87</v>
      </c>
      <c r="G693">
        <v>3</v>
      </c>
      <c r="H693">
        <v>812</v>
      </c>
      <c r="I693">
        <v>7.8182168303485455E-2</v>
      </c>
      <c r="J693">
        <v>3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</v>
      </c>
      <c r="V693">
        <v>0</v>
      </c>
      <c r="W693">
        <v>0</v>
      </c>
      <c r="X693">
        <v>1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303447</v>
      </c>
      <c r="AM693" s="34">
        <v>28547</v>
      </c>
      <c r="AN693">
        <v>5</v>
      </c>
      <c r="AO693">
        <f t="shared" si="10"/>
        <v>0</v>
      </c>
      <c r="AP693">
        <v>1</v>
      </c>
      <c r="AQ693">
        <v>0</v>
      </c>
      <c r="AR693">
        <v>0</v>
      </c>
      <c r="AS693">
        <v>0</v>
      </c>
      <c r="AT693">
        <v>0</v>
      </c>
      <c r="AU693">
        <v>1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</row>
    <row r="694" spans="1:53" x14ac:dyDescent="0.25">
      <c r="A694">
        <v>1390</v>
      </c>
      <c r="B694" s="36" t="s">
        <v>686</v>
      </c>
      <c r="C694">
        <v>10386</v>
      </c>
      <c r="D694">
        <v>6.9230769230769234</v>
      </c>
      <c r="E694">
        <v>0.38461538461538464</v>
      </c>
      <c r="F694">
        <v>79</v>
      </c>
      <c r="G694">
        <v>5</v>
      </c>
      <c r="H694">
        <v>4511</v>
      </c>
      <c r="I694">
        <v>0.43433468130175235</v>
      </c>
      <c r="J694">
        <v>4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303447</v>
      </c>
      <c r="AM694" s="34">
        <v>28547</v>
      </c>
      <c r="AN694">
        <v>5</v>
      </c>
      <c r="AO694">
        <f t="shared" si="10"/>
        <v>0</v>
      </c>
      <c r="AP694">
        <v>1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1</v>
      </c>
      <c r="BA694">
        <v>0</v>
      </c>
    </row>
    <row r="695" spans="1:53" x14ac:dyDescent="0.25">
      <c r="A695">
        <v>1397</v>
      </c>
      <c r="B695" s="36" t="s">
        <v>686</v>
      </c>
      <c r="C695">
        <v>10386</v>
      </c>
      <c r="D695">
        <v>7.7272727272727275</v>
      </c>
      <c r="E695">
        <v>0.42424242424242425</v>
      </c>
      <c r="F695">
        <v>89</v>
      </c>
      <c r="G695">
        <v>8</v>
      </c>
      <c r="H695">
        <v>1712</v>
      </c>
      <c r="I695">
        <v>0.16483728095513192</v>
      </c>
      <c r="J695">
        <v>6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1</v>
      </c>
      <c r="Q695">
        <v>0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303447</v>
      </c>
      <c r="AM695" s="34">
        <v>28547</v>
      </c>
      <c r="AN695">
        <v>5</v>
      </c>
      <c r="AO695">
        <f t="shared" si="10"/>
        <v>0</v>
      </c>
      <c r="AP695">
        <v>1</v>
      </c>
      <c r="AQ695">
        <v>0</v>
      </c>
      <c r="AR695">
        <v>0</v>
      </c>
      <c r="AS695">
        <v>0</v>
      </c>
      <c r="AT695">
        <v>0</v>
      </c>
      <c r="AU695">
        <v>1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</row>
    <row r="696" spans="1:53" x14ac:dyDescent="0.25">
      <c r="A696">
        <v>1398</v>
      </c>
      <c r="B696" s="36" t="s">
        <v>686</v>
      </c>
      <c r="C696">
        <v>10386</v>
      </c>
      <c r="D696">
        <v>7.7647058823529411</v>
      </c>
      <c r="E696">
        <v>0.44117647058823528</v>
      </c>
      <c r="F696">
        <v>80</v>
      </c>
      <c r="G696">
        <v>1</v>
      </c>
      <c r="H696">
        <v>1712</v>
      </c>
      <c r="I696">
        <v>0.16483728095513192</v>
      </c>
      <c r="J696">
        <v>6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</v>
      </c>
      <c r="Q696">
        <v>0</v>
      </c>
      <c r="R696">
        <v>0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1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303447</v>
      </c>
      <c r="AM696" s="34">
        <v>28547</v>
      </c>
      <c r="AN696">
        <v>5</v>
      </c>
      <c r="AO696">
        <f t="shared" si="10"/>
        <v>0</v>
      </c>
      <c r="AP696">
        <v>1</v>
      </c>
      <c r="AQ696">
        <v>0</v>
      </c>
      <c r="AR696">
        <v>0</v>
      </c>
      <c r="AS696">
        <v>0</v>
      </c>
      <c r="AT696">
        <v>0</v>
      </c>
      <c r="AU696">
        <v>1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</row>
    <row r="697" spans="1:53" x14ac:dyDescent="0.25">
      <c r="A697">
        <v>1399</v>
      </c>
      <c r="B697" s="36" t="s">
        <v>686</v>
      </c>
      <c r="C697">
        <v>10386</v>
      </c>
      <c r="D697">
        <v>7.7714285714285714</v>
      </c>
      <c r="E697">
        <v>0.42857142857142855</v>
      </c>
      <c r="F697">
        <v>87</v>
      </c>
      <c r="G697">
        <v>10</v>
      </c>
      <c r="H697">
        <v>1412</v>
      </c>
      <c r="I697">
        <v>0.13595224340458309</v>
      </c>
      <c r="J697">
        <v>7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</v>
      </c>
      <c r="R697">
        <v>0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303447</v>
      </c>
      <c r="AM697" s="34">
        <v>28547</v>
      </c>
      <c r="AN697">
        <v>5</v>
      </c>
      <c r="AO697">
        <f t="shared" si="10"/>
        <v>0</v>
      </c>
      <c r="AP697">
        <v>1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1</v>
      </c>
      <c r="AX697">
        <v>0</v>
      </c>
      <c r="AY697">
        <v>0</v>
      </c>
      <c r="AZ697">
        <v>0</v>
      </c>
      <c r="BA697">
        <v>0</v>
      </c>
    </row>
    <row r="698" spans="1:53" x14ac:dyDescent="0.25">
      <c r="A698">
        <v>1401</v>
      </c>
      <c r="B698" s="36" t="s">
        <v>686</v>
      </c>
      <c r="C698">
        <v>10386</v>
      </c>
      <c r="D698">
        <v>7.5675675675675675</v>
      </c>
      <c r="E698">
        <v>0.40540540540540543</v>
      </c>
      <c r="F698">
        <v>73</v>
      </c>
      <c r="G698">
        <v>5</v>
      </c>
      <c r="H698">
        <v>4123</v>
      </c>
      <c r="I698">
        <v>0.39697669940304253</v>
      </c>
      <c r="J698">
        <v>5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303447</v>
      </c>
      <c r="AM698" s="34">
        <v>28547</v>
      </c>
      <c r="AN698">
        <v>5</v>
      </c>
      <c r="AO698">
        <f t="shared" si="10"/>
        <v>0</v>
      </c>
      <c r="AP698">
        <v>1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1</v>
      </c>
      <c r="AW698">
        <v>0</v>
      </c>
      <c r="AX698">
        <v>0</v>
      </c>
      <c r="AY698">
        <v>0</v>
      </c>
      <c r="AZ698">
        <v>0</v>
      </c>
      <c r="BA698">
        <v>0</v>
      </c>
    </row>
    <row r="699" spans="1:53" x14ac:dyDescent="0.25">
      <c r="A699">
        <v>1402</v>
      </c>
      <c r="B699" s="36" t="s">
        <v>686</v>
      </c>
      <c r="C699">
        <v>10386</v>
      </c>
      <c r="D699">
        <v>7.5263157894736841</v>
      </c>
      <c r="E699">
        <v>0.39473684210526316</v>
      </c>
      <c r="F699">
        <v>80</v>
      </c>
      <c r="G699">
        <v>4</v>
      </c>
      <c r="H699">
        <v>4123</v>
      </c>
      <c r="I699">
        <v>0.39697669940304253</v>
      </c>
      <c r="J699">
        <v>5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1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303447</v>
      </c>
      <c r="AM699" s="34">
        <v>28547</v>
      </c>
      <c r="AN699">
        <v>5</v>
      </c>
      <c r="AO699">
        <f t="shared" si="10"/>
        <v>0</v>
      </c>
      <c r="AP699">
        <v>1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1</v>
      </c>
      <c r="BA699">
        <v>0</v>
      </c>
    </row>
    <row r="700" spans="1:53" x14ac:dyDescent="0.25">
      <c r="A700">
        <v>1403</v>
      </c>
      <c r="B700" s="36" t="s">
        <v>686</v>
      </c>
      <c r="C700">
        <v>10386</v>
      </c>
      <c r="D700">
        <v>7.5128205128205128</v>
      </c>
      <c r="E700">
        <v>0.41025641025641024</v>
      </c>
      <c r="F700">
        <v>84</v>
      </c>
      <c r="G700">
        <v>7</v>
      </c>
      <c r="H700">
        <v>4044</v>
      </c>
      <c r="I700">
        <v>0.38937030618139806</v>
      </c>
      <c r="J700">
        <v>6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1</v>
      </c>
      <c r="Q700">
        <v>0</v>
      </c>
      <c r="R700">
        <v>0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303447</v>
      </c>
      <c r="AM700" s="34">
        <v>28547</v>
      </c>
      <c r="AN700">
        <v>5</v>
      </c>
      <c r="AO700">
        <f t="shared" si="10"/>
        <v>0</v>
      </c>
      <c r="AP700">
        <v>1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1</v>
      </c>
      <c r="AW700">
        <v>0</v>
      </c>
      <c r="AX700">
        <v>0</v>
      </c>
      <c r="AY700">
        <v>0</v>
      </c>
      <c r="AZ700">
        <v>0</v>
      </c>
      <c r="BA700">
        <v>0</v>
      </c>
    </row>
    <row r="701" spans="1:53" x14ac:dyDescent="0.25">
      <c r="A701">
        <v>1404</v>
      </c>
      <c r="B701" s="36" t="s">
        <v>686</v>
      </c>
      <c r="C701">
        <v>10386</v>
      </c>
      <c r="D701">
        <v>7.5</v>
      </c>
      <c r="E701">
        <v>0.42499999999999999</v>
      </c>
      <c r="F701">
        <v>73</v>
      </c>
      <c r="G701">
        <v>6</v>
      </c>
      <c r="H701">
        <v>3437</v>
      </c>
      <c r="I701">
        <v>0.33092624687078759</v>
      </c>
      <c r="J701">
        <v>7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1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303447</v>
      </c>
      <c r="AM701" s="34">
        <v>28547</v>
      </c>
      <c r="AN701">
        <v>5</v>
      </c>
      <c r="AO701">
        <f t="shared" si="10"/>
        <v>0</v>
      </c>
      <c r="AP701">
        <v>1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1</v>
      </c>
      <c r="AW701">
        <v>0</v>
      </c>
      <c r="AX701">
        <v>0</v>
      </c>
      <c r="AY701">
        <v>0</v>
      </c>
      <c r="AZ701">
        <v>0</v>
      </c>
      <c r="BA701">
        <v>0</v>
      </c>
    </row>
    <row r="702" spans="1:53" x14ac:dyDescent="0.25">
      <c r="A702">
        <v>1405</v>
      </c>
      <c r="B702" s="36" t="s">
        <v>686</v>
      </c>
      <c r="C702">
        <v>10386</v>
      </c>
      <c r="D702">
        <v>7.7560975609756095</v>
      </c>
      <c r="E702">
        <v>0.43902439024390244</v>
      </c>
      <c r="F702">
        <v>85</v>
      </c>
      <c r="G702">
        <v>8</v>
      </c>
      <c r="H702">
        <v>1016</v>
      </c>
      <c r="I702">
        <v>9.7823993837858655E-2</v>
      </c>
      <c r="J702">
        <v>1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1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303447</v>
      </c>
      <c r="AM702" s="34">
        <v>28547</v>
      </c>
      <c r="AN702">
        <v>5</v>
      </c>
      <c r="AO702">
        <f t="shared" si="10"/>
        <v>0</v>
      </c>
      <c r="AP702">
        <v>1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1</v>
      </c>
      <c r="BA702">
        <v>0</v>
      </c>
    </row>
    <row r="703" spans="1:53" x14ac:dyDescent="0.25">
      <c r="A703">
        <v>1406</v>
      </c>
      <c r="B703" s="36" t="s">
        <v>686</v>
      </c>
      <c r="C703">
        <v>10386</v>
      </c>
      <c r="D703">
        <v>7.666666666666667</v>
      </c>
      <c r="E703">
        <v>0.45238095238095238</v>
      </c>
      <c r="F703">
        <v>83</v>
      </c>
      <c r="G703">
        <v>4</v>
      </c>
      <c r="H703">
        <v>975</v>
      </c>
      <c r="I703">
        <v>9.3876372039283645E-2</v>
      </c>
      <c r="J703">
        <v>3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1</v>
      </c>
      <c r="U703">
        <v>1</v>
      </c>
      <c r="V703">
        <v>0</v>
      </c>
      <c r="W703">
        <v>0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303447</v>
      </c>
      <c r="AM703" s="34">
        <v>28547</v>
      </c>
      <c r="AN703">
        <v>5</v>
      </c>
      <c r="AO703">
        <f t="shared" si="10"/>
        <v>0</v>
      </c>
      <c r="AP703">
        <v>1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1</v>
      </c>
      <c r="AY703">
        <v>0</v>
      </c>
      <c r="AZ703">
        <v>0</v>
      </c>
      <c r="BA703">
        <v>0</v>
      </c>
    </row>
    <row r="704" spans="1:53" x14ac:dyDescent="0.25">
      <c r="A704">
        <v>1410</v>
      </c>
      <c r="B704" s="36" t="s">
        <v>686</v>
      </c>
      <c r="C704">
        <v>10386</v>
      </c>
      <c r="D704">
        <v>7.7608695652173916</v>
      </c>
      <c r="E704">
        <v>0.43478260869565216</v>
      </c>
      <c r="F704">
        <v>85</v>
      </c>
      <c r="G704">
        <v>9</v>
      </c>
      <c r="H704">
        <v>1969</v>
      </c>
      <c r="I704">
        <v>0.18958212979010206</v>
      </c>
      <c r="J704">
        <v>7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303447</v>
      </c>
      <c r="AM704" s="34">
        <v>28547</v>
      </c>
      <c r="AN704">
        <v>5</v>
      </c>
      <c r="AO704">
        <f t="shared" si="10"/>
        <v>0</v>
      </c>
      <c r="AP704">
        <v>1</v>
      </c>
      <c r="AQ704">
        <v>0</v>
      </c>
      <c r="AR704">
        <v>0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</row>
    <row r="705" spans="1:53" x14ac:dyDescent="0.25">
      <c r="A705">
        <v>1411</v>
      </c>
      <c r="B705" s="36" t="s">
        <v>686</v>
      </c>
      <c r="C705">
        <v>10386</v>
      </c>
      <c r="D705">
        <v>7.7021276595744679</v>
      </c>
      <c r="E705">
        <v>0.44680851063829785</v>
      </c>
      <c r="F705">
        <v>83</v>
      </c>
      <c r="G705">
        <v>7</v>
      </c>
      <c r="H705">
        <v>1342</v>
      </c>
      <c r="I705">
        <v>0.12921240130945505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303447</v>
      </c>
      <c r="AM705" s="34">
        <v>28547</v>
      </c>
      <c r="AN705">
        <v>5</v>
      </c>
      <c r="AO705">
        <f t="shared" si="10"/>
        <v>0</v>
      </c>
      <c r="AP705">
        <v>1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1</v>
      </c>
      <c r="BA705">
        <v>0</v>
      </c>
    </row>
    <row r="706" spans="1:53" x14ac:dyDescent="0.25">
      <c r="A706">
        <v>1412</v>
      </c>
      <c r="B706" s="36" t="s">
        <v>686</v>
      </c>
      <c r="C706">
        <v>10386</v>
      </c>
      <c r="D706">
        <v>7.75</v>
      </c>
      <c r="E706">
        <v>0.4375</v>
      </c>
      <c r="F706">
        <v>82</v>
      </c>
      <c r="G706">
        <v>5</v>
      </c>
      <c r="H706">
        <v>837</v>
      </c>
      <c r="I706">
        <v>8.0589254766031196E-2</v>
      </c>
      <c r="J706">
        <v>2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303447</v>
      </c>
      <c r="AM706" s="34">
        <v>28547</v>
      </c>
      <c r="AN706">
        <v>6</v>
      </c>
      <c r="AO706">
        <f t="shared" si="10"/>
        <v>0</v>
      </c>
      <c r="AP706">
        <v>0</v>
      </c>
      <c r="AQ706">
        <v>1</v>
      </c>
      <c r="AR706">
        <v>0</v>
      </c>
      <c r="AS706">
        <v>0</v>
      </c>
      <c r="AT706">
        <v>0</v>
      </c>
      <c r="AU706">
        <v>1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</row>
    <row r="707" spans="1:53" x14ac:dyDescent="0.25">
      <c r="A707">
        <v>1413</v>
      </c>
      <c r="B707" s="36" t="s">
        <v>686</v>
      </c>
      <c r="C707">
        <v>10386</v>
      </c>
      <c r="D707">
        <v>7.8571428571428568</v>
      </c>
      <c r="E707">
        <v>0.42857142857142855</v>
      </c>
      <c r="F707">
        <v>86</v>
      </c>
      <c r="G707">
        <v>1</v>
      </c>
      <c r="H707">
        <v>773</v>
      </c>
      <c r="I707">
        <v>7.4427113421914118E-2</v>
      </c>
      <c r="J707">
        <v>3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</v>
      </c>
      <c r="U707">
        <v>1</v>
      </c>
      <c r="V707">
        <v>0</v>
      </c>
      <c r="W707">
        <v>0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303447</v>
      </c>
      <c r="AM707" s="34">
        <v>28547</v>
      </c>
      <c r="AN707">
        <v>6</v>
      </c>
      <c r="AO707">
        <f t="shared" ref="AO707:AO770" si="11">+IF(AN707=4,1,0)</f>
        <v>0</v>
      </c>
      <c r="AP707">
        <v>0</v>
      </c>
      <c r="AQ707">
        <v>1</v>
      </c>
      <c r="AR707">
        <v>0</v>
      </c>
      <c r="AS707">
        <v>0</v>
      </c>
      <c r="AT707">
        <v>0</v>
      </c>
      <c r="AU707">
        <v>0</v>
      </c>
      <c r="AV707">
        <v>1</v>
      </c>
      <c r="AW707">
        <v>0</v>
      </c>
      <c r="AX707">
        <v>0</v>
      </c>
      <c r="AY707">
        <v>0</v>
      </c>
      <c r="AZ707">
        <v>0</v>
      </c>
      <c r="BA707">
        <v>0</v>
      </c>
    </row>
    <row r="708" spans="1:53" x14ac:dyDescent="0.25">
      <c r="A708">
        <v>1417</v>
      </c>
      <c r="B708" s="36" t="s">
        <v>686</v>
      </c>
      <c r="C708">
        <v>10386</v>
      </c>
      <c r="D708">
        <v>7.9622641509433958</v>
      </c>
      <c r="E708">
        <v>0.45283018867924529</v>
      </c>
      <c r="F708">
        <v>88</v>
      </c>
      <c r="G708">
        <v>9</v>
      </c>
      <c r="H708">
        <v>1001</v>
      </c>
      <c r="I708">
        <v>9.6379741960331208E-2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1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303447</v>
      </c>
      <c r="AM708" s="34">
        <v>28547</v>
      </c>
      <c r="AN708">
        <v>6</v>
      </c>
      <c r="AO708">
        <f t="shared" si="11"/>
        <v>0</v>
      </c>
      <c r="AP708">
        <v>0</v>
      </c>
      <c r="AQ708">
        <v>1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1</v>
      </c>
      <c r="BA708">
        <v>0</v>
      </c>
    </row>
    <row r="709" spans="1:53" x14ac:dyDescent="0.25">
      <c r="A709">
        <v>1418</v>
      </c>
      <c r="B709" s="36" t="s">
        <v>686</v>
      </c>
      <c r="C709">
        <v>10386</v>
      </c>
      <c r="D709">
        <v>7.9074074074074074</v>
      </c>
      <c r="E709">
        <v>0.44444444444444442</v>
      </c>
      <c r="F709">
        <v>85</v>
      </c>
      <c r="G709">
        <v>2</v>
      </c>
      <c r="H709">
        <v>832</v>
      </c>
      <c r="I709">
        <v>8.0107837473522042E-2</v>
      </c>
      <c r="J709">
        <v>2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303447</v>
      </c>
      <c r="AM709" s="34">
        <v>28547</v>
      </c>
      <c r="AN709">
        <v>6</v>
      </c>
      <c r="AO709">
        <f t="shared" si="11"/>
        <v>0</v>
      </c>
      <c r="AP709">
        <v>0</v>
      </c>
      <c r="AQ709">
        <v>1</v>
      </c>
      <c r="AR709">
        <v>0</v>
      </c>
      <c r="AS709">
        <v>0</v>
      </c>
      <c r="AT709">
        <v>0</v>
      </c>
      <c r="AU709">
        <v>1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</row>
    <row r="710" spans="1:53" x14ac:dyDescent="0.25">
      <c r="A710">
        <v>1419</v>
      </c>
      <c r="B710" s="36" t="s">
        <v>686</v>
      </c>
      <c r="C710">
        <v>10386</v>
      </c>
      <c r="D710">
        <v>7.8181818181818183</v>
      </c>
      <c r="E710">
        <v>0.45454545454545453</v>
      </c>
      <c r="F710">
        <v>88</v>
      </c>
      <c r="G710">
        <v>15</v>
      </c>
      <c r="H710">
        <v>849</v>
      </c>
      <c r="I710">
        <v>8.1744656268053148E-2</v>
      </c>
      <c r="J710">
        <v>3</v>
      </c>
      <c r="K710">
        <v>0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</v>
      </c>
      <c r="U710">
        <v>1</v>
      </c>
      <c r="V710">
        <v>0</v>
      </c>
      <c r="W710">
        <v>0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303447</v>
      </c>
      <c r="AM710" s="34">
        <v>28547</v>
      </c>
      <c r="AN710">
        <v>6</v>
      </c>
      <c r="AO710">
        <f t="shared" si="11"/>
        <v>0</v>
      </c>
      <c r="AP710">
        <v>0</v>
      </c>
      <c r="AQ710">
        <v>1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1</v>
      </c>
      <c r="AY710">
        <v>0</v>
      </c>
      <c r="AZ710">
        <v>0</v>
      </c>
      <c r="BA710">
        <v>0</v>
      </c>
    </row>
    <row r="711" spans="1:53" x14ac:dyDescent="0.25">
      <c r="A711">
        <v>1420</v>
      </c>
      <c r="B711" s="36" t="s">
        <v>686</v>
      </c>
      <c r="C711">
        <v>10386</v>
      </c>
      <c r="D711">
        <v>7.8571428571428568</v>
      </c>
      <c r="E711">
        <v>0.4642857142857143</v>
      </c>
      <c r="F711">
        <v>90</v>
      </c>
      <c r="G711">
        <v>2</v>
      </c>
      <c r="H711">
        <v>1009</v>
      </c>
      <c r="I711">
        <v>9.7150009628345857E-2</v>
      </c>
      <c r="J711">
        <v>4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303447</v>
      </c>
      <c r="AM711" s="34">
        <v>28547</v>
      </c>
      <c r="AN711">
        <v>6</v>
      </c>
      <c r="AO711">
        <f t="shared" si="11"/>
        <v>0</v>
      </c>
      <c r="AP711">
        <v>0</v>
      </c>
      <c r="AQ711">
        <v>1</v>
      </c>
      <c r="AR711">
        <v>0</v>
      </c>
      <c r="AS711">
        <v>0</v>
      </c>
      <c r="AT711">
        <v>0</v>
      </c>
      <c r="AU711">
        <v>1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</row>
    <row r="712" spans="1:53" x14ac:dyDescent="0.25">
      <c r="A712">
        <v>1425</v>
      </c>
      <c r="B712" s="36" t="s">
        <v>686</v>
      </c>
      <c r="C712">
        <v>10386</v>
      </c>
      <c r="D712">
        <v>8.0491803278688518</v>
      </c>
      <c r="E712">
        <v>0.45901639344262296</v>
      </c>
      <c r="F712">
        <v>91</v>
      </c>
      <c r="G712">
        <v>8</v>
      </c>
      <c r="H712">
        <v>857</v>
      </c>
      <c r="I712">
        <v>8.2514923936067783E-2</v>
      </c>
      <c r="J712">
        <v>2</v>
      </c>
      <c r="K712">
        <v>0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303447</v>
      </c>
      <c r="AM712" s="34">
        <v>28547</v>
      </c>
      <c r="AN712">
        <v>6</v>
      </c>
      <c r="AO712">
        <f t="shared" si="11"/>
        <v>0</v>
      </c>
      <c r="AP712">
        <v>0</v>
      </c>
      <c r="AQ712">
        <v>1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1</v>
      </c>
      <c r="AY712">
        <v>0</v>
      </c>
      <c r="AZ712">
        <v>0</v>
      </c>
      <c r="BA712">
        <v>0</v>
      </c>
    </row>
    <row r="713" spans="1:53" x14ac:dyDescent="0.25">
      <c r="A713">
        <v>1426</v>
      </c>
      <c r="B713" s="36" t="s">
        <v>686</v>
      </c>
      <c r="C713">
        <v>10386</v>
      </c>
      <c r="D713">
        <v>8.17741935483871</v>
      </c>
      <c r="E713">
        <v>0.45161290322580644</v>
      </c>
      <c r="F713">
        <v>88</v>
      </c>
      <c r="G713">
        <v>9</v>
      </c>
      <c r="H713">
        <v>1109</v>
      </c>
      <c r="I713">
        <v>0.10677835547852879</v>
      </c>
      <c r="J713">
        <v>3</v>
      </c>
      <c r="K713">
        <v>0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303447</v>
      </c>
      <c r="AM713" s="34">
        <v>28547</v>
      </c>
      <c r="AN713">
        <v>6</v>
      </c>
      <c r="AO713">
        <f t="shared" si="11"/>
        <v>0</v>
      </c>
      <c r="AP713">
        <v>0</v>
      </c>
      <c r="AQ713">
        <v>1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1</v>
      </c>
      <c r="AY713">
        <v>0</v>
      </c>
      <c r="AZ713">
        <v>0</v>
      </c>
      <c r="BA713">
        <v>0</v>
      </c>
    </row>
    <row r="714" spans="1:53" x14ac:dyDescent="0.25">
      <c r="A714">
        <v>1427</v>
      </c>
      <c r="B714" s="36" t="s">
        <v>686</v>
      </c>
      <c r="C714">
        <v>10386</v>
      </c>
      <c r="D714">
        <v>8.1428571428571423</v>
      </c>
      <c r="E714">
        <v>0.44444444444444442</v>
      </c>
      <c r="F714">
        <v>83</v>
      </c>
      <c r="G714">
        <v>2</v>
      </c>
      <c r="H714">
        <v>1733</v>
      </c>
      <c r="I714">
        <v>0.16685923358367033</v>
      </c>
      <c r="J714">
        <v>5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1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303447</v>
      </c>
      <c r="AM714" s="34">
        <v>28547</v>
      </c>
      <c r="AN714">
        <v>6</v>
      </c>
      <c r="AO714">
        <f t="shared" si="11"/>
        <v>0</v>
      </c>
      <c r="AP714">
        <v>0</v>
      </c>
      <c r="AQ714">
        <v>1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1</v>
      </c>
      <c r="BA714">
        <v>0</v>
      </c>
    </row>
    <row r="715" spans="1:53" x14ac:dyDescent="0.25">
      <c r="A715">
        <v>1428</v>
      </c>
      <c r="B715" s="36" t="s">
        <v>686</v>
      </c>
      <c r="C715">
        <v>10386</v>
      </c>
      <c r="D715">
        <v>8.09375</v>
      </c>
      <c r="E715">
        <v>0.4375</v>
      </c>
      <c r="F715">
        <v>83</v>
      </c>
      <c r="G715">
        <v>2</v>
      </c>
      <c r="H715">
        <v>1733</v>
      </c>
      <c r="I715">
        <v>0.16685923358367033</v>
      </c>
      <c r="J715">
        <v>5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0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1</v>
      </c>
      <c r="AD715">
        <v>0</v>
      </c>
      <c r="AE715">
        <v>0</v>
      </c>
      <c r="AF715">
        <v>1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303447</v>
      </c>
      <c r="AM715" s="34">
        <v>28547</v>
      </c>
      <c r="AN715">
        <v>6</v>
      </c>
      <c r="AO715">
        <f t="shared" si="11"/>
        <v>0</v>
      </c>
      <c r="AP715">
        <v>0</v>
      </c>
      <c r="AQ715">
        <v>1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1</v>
      </c>
      <c r="BA715">
        <v>0</v>
      </c>
    </row>
    <row r="716" spans="1:53" x14ac:dyDescent="0.25">
      <c r="A716">
        <v>1430</v>
      </c>
      <c r="B716" s="36" t="s">
        <v>686</v>
      </c>
      <c r="C716">
        <v>10386</v>
      </c>
      <c r="D716">
        <v>8.0757575757575761</v>
      </c>
      <c r="E716">
        <v>0.45454545454545453</v>
      </c>
      <c r="F716">
        <v>89</v>
      </c>
      <c r="G716">
        <v>14</v>
      </c>
      <c r="H716">
        <v>826</v>
      </c>
      <c r="I716">
        <v>7.9530136722511066E-2</v>
      </c>
      <c r="J716">
        <v>3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303447</v>
      </c>
      <c r="AM716" s="34">
        <v>28547</v>
      </c>
      <c r="AN716">
        <v>6</v>
      </c>
      <c r="AO716">
        <f t="shared" si="11"/>
        <v>0</v>
      </c>
      <c r="AP716">
        <v>0</v>
      </c>
      <c r="AQ716">
        <v>1</v>
      </c>
      <c r="AR716">
        <v>0</v>
      </c>
      <c r="AS716">
        <v>0</v>
      </c>
      <c r="AT716">
        <v>0</v>
      </c>
      <c r="AU716">
        <v>0</v>
      </c>
      <c r="AV716">
        <v>1</v>
      </c>
      <c r="AW716">
        <v>0</v>
      </c>
      <c r="AX716">
        <v>0</v>
      </c>
      <c r="AY716">
        <v>0</v>
      </c>
      <c r="AZ716">
        <v>0</v>
      </c>
      <c r="BA716">
        <v>0</v>
      </c>
    </row>
    <row r="717" spans="1:53" x14ac:dyDescent="0.25">
      <c r="A717">
        <v>1431</v>
      </c>
      <c r="B717" s="36" t="s">
        <v>686</v>
      </c>
      <c r="C717">
        <v>10386</v>
      </c>
      <c r="D717">
        <v>8.1492537313432845</v>
      </c>
      <c r="E717">
        <v>0.44776119402985076</v>
      </c>
      <c r="F717">
        <v>86</v>
      </c>
      <c r="G717">
        <v>8</v>
      </c>
      <c r="H717">
        <v>927</v>
      </c>
      <c r="I717">
        <v>8.9254766031195837E-2</v>
      </c>
      <c r="J717">
        <v>4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303447</v>
      </c>
      <c r="AM717" s="34">
        <v>28547</v>
      </c>
      <c r="AN717">
        <v>6</v>
      </c>
      <c r="AO717">
        <f t="shared" si="11"/>
        <v>0</v>
      </c>
      <c r="AP717">
        <v>0</v>
      </c>
      <c r="AQ717">
        <v>1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1</v>
      </c>
      <c r="AY717">
        <v>0</v>
      </c>
      <c r="AZ717">
        <v>0</v>
      </c>
      <c r="BA717">
        <v>0</v>
      </c>
    </row>
    <row r="718" spans="1:53" x14ac:dyDescent="0.25">
      <c r="A718">
        <v>1432</v>
      </c>
      <c r="B718" s="36" t="s">
        <v>686</v>
      </c>
      <c r="C718">
        <v>10386</v>
      </c>
      <c r="D718">
        <v>8.1470588235294112</v>
      </c>
      <c r="E718">
        <v>0.45588235294117646</v>
      </c>
      <c r="F718">
        <v>87</v>
      </c>
      <c r="G718">
        <v>10</v>
      </c>
      <c r="H718">
        <v>872</v>
      </c>
      <c r="I718">
        <v>8.395917581359523E-2</v>
      </c>
      <c r="J718">
        <v>5</v>
      </c>
      <c r="K718">
        <v>0</v>
      </c>
      <c r="L718">
        <v>0</v>
      </c>
      <c r="M718">
        <v>0</v>
      </c>
      <c r="N718">
        <v>0</v>
      </c>
      <c r="O718">
        <v>1</v>
      </c>
      <c r="P718">
        <v>0</v>
      </c>
      <c r="Q718">
        <v>0</v>
      </c>
      <c r="R718">
        <v>1</v>
      </c>
      <c r="S718">
        <v>1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1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303447</v>
      </c>
      <c r="AM718" s="34">
        <v>28547</v>
      </c>
      <c r="AN718">
        <v>6</v>
      </c>
      <c r="AO718">
        <f t="shared" si="11"/>
        <v>0</v>
      </c>
      <c r="AP718">
        <v>0</v>
      </c>
      <c r="AQ718">
        <v>1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1</v>
      </c>
      <c r="AY718">
        <v>0</v>
      </c>
      <c r="AZ718">
        <v>0</v>
      </c>
      <c r="BA718">
        <v>0</v>
      </c>
    </row>
    <row r="719" spans="1:53" x14ac:dyDescent="0.25">
      <c r="A719">
        <v>1433</v>
      </c>
      <c r="B719" s="36" t="s">
        <v>686</v>
      </c>
      <c r="C719">
        <v>10386</v>
      </c>
      <c r="D719">
        <v>8.1594202898550723</v>
      </c>
      <c r="E719">
        <v>0.44927536231884058</v>
      </c>
      <c r="F719">
        <v>85</v>
      </c>
      <c r="G719">
        <v>5</v>
      </c>
      <c r="H719">
        <v>1143</v>
      </c>
      <c r="I719">
        <v>0.11005199306759099</v>
      </c>
      <c r="J719">
        <v>1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1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303447</v>
      </c>
      <c r="AM719" s="34">
        <v>28547</v>
      </c>
      <c r="AN719">
        <v>6</v>
      </c>
      <c r="AO719">
        <f t="shared" si="11"/>
        <v>0</v>
      </c>
      <c r="AP719">
        <v>0</v>
      </c>
      <c r="AQ719">
        <v>1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1</v>
      </c>
      <c r="AY719">
        <v>0</v>
      </c>
      <c r="AZ719">
        <v>0</v>
      </c>
      <c r="BA719">
        <v>0</v>
      </c>
    </row>
    <row r="720" spans="1:53" x14ac:dyDescent="0.25">
      <c r="A720">
        <v>1434</v>
      </c>
      <c r="B720" s="36" t="s">
        <v>686</v>
      </c>
      <c r="C720">
        <v>10386</v>
      </c>
      <c r="D720">
        <v>8.0857142857142854</v>
      </c>
      <c r="E720">
        <v>0.45714285714285713</v>
      </c>
      <c r="F720">
        <v>83</v>
      </c>
      <c r="G720">
        <v>4</v>
      </c>
      <c r="H720">
        <v>1143</v>
      </c>
      <c r="I720">
        <v>0.11005199306759099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303447</v>
      </c>
      <c r="AM720" s="34">
        <v>28547</v>
      </c>
      <c r="AN720">
        <v>6</v>
      </c>
      <c r="AO720">
        <f t="shared" si="11"/>
        <v>0</v>
      </c>
      <c r="AP720">
        <v>0</v>
      </c>
      <c r="AQ720">
        <v>1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1</v>
      </c>
      <c r="AY720">
        <v>0</v>
      </c>
      <c r="AZ720">
        <v>0</v>
      </c>
      <c r="BA720">
        <v>0</v>
      </c>
    </row>
    <row r="721" spans="1:53" x14ac:dyDescent="0.25">
      <c r="A721">
        <v>1438</v>
      </c>
      <c r="B721" s="36" t="s">
        <v>686</v>
      </c>
      <c r="C721">
        <v>10386</v>
      </c>
      <c r="D721">
        <v>8</v>
      </c>
      <c r="E721">
        <v>0.48648648648648651</v>
      </c>
      <c r="F721">
        <v>85</v>
      </c>
      <c r="G721">
        <v>2</v>
      </c>
      <c r="H721">
        <v>4760</v>
      </c>
      <c r="I721">
        <v>0.4583092624687079</v>
      </c>
      <c r="J721">
        <v>6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v>1</v>
      </c>
      <c r="T721">
        <v>0</v>
      </c>
      <c r="U721">
        <v>0</v>
      </c>
      <c r="V721">
        <v>1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303447</v>
      </c>
      <c r="AM721" s="34">
        <v>28547</v>
      </c>
      <c r="AN721">
        <v>7</v>
      </c>
      <c r="AO721">
        <f t="shared" si="11"/>
        <v>0</v>
      </c>
      <c r="AP721">
        <v>0</v>
      </c>
      <c r="AQ721">
        <v>0</v>
      </c>
      <c r="AR721">
        <v>1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1</v>
      </c>
      <c r="AY721">
        <v>0</v>
      </c>
      <c r="AZ721">
        <v>0</v>
      </c>
      <c r="BA721">
        <v>0</v>
      </c>
    </row>
    <row r="722" spans="1:53" x14ac:dyDescent="0.25">
      <c r="A722">
        <v>1440</v>
      </c>
      <c r="B722" s="36" t="s">
        <v>686</v>
      </c>
      <c r="C722">
        <v>10386</v>
      </c>
      <c r="D722">
        <v>7.8947368421052628</v>
      </c>
      <c r="E722">
        <v>0.47368421052631576</v>
      </c>
      <c r="F722">
        <v>91</v>
      </c>
      <c r="G722">
        <v>3</v>
      </c>
      <c r="H722">
        <v>815</v>
      </c>
      <c r="I722">
        <v>7.847101867899095E-2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303447</v>
      </c>
      <c r="AM722" s="34">
        <v>28547</v>
      </c>
      <c r="AN722">
        <v>7</v>
      </c>
      <c r="AO722">
        <f t="shared" si="11"/>
        <v>0</v>
      </c>
      <c r="AP722">
        <v>0</v>
      </c>
      <c r="AQ722">
        <v>0</v>
      </c>
      <c r="AR722">
        <v>1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1</v>
      </c>
      <c r="AY722">
        <v>0</v>
      </c>
      <c r="AZ722">
        <v>0</v>
      </c>
      <c r="BA722">
        <v>0</v>
      </c>
    </row>
    <row r="723" spans="1:53" x14ac:dyDescent="0.25">
      <c r="A723">
        <v>1441</v>
      </c>
      <c r="B723" s="36" t="s">
        <v>686</v>
      </c>
      <c r="C723">
        <v>10386</v>
      </c>
      <c r="D723">
        <v>7.9090909090909092</v>
      </c>
      <c r="E723">
        <v>0.46753246753246752</v>
      </c>
      <c r="F723">
        <v>88</v>
      </c>
      <c r="G723">
        <v>14</v>
      </c>
      <c r="H723">
        <v>986</v>
      </c>
      <c r="I723">
        <v>9.4935490082803775E-2</v>
      </c>
      <c r="J723">
        <v>2</v>
      </c>
      <c r="K723">
        <v>0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303447</v>
      </c>
      <c r="AM723" s="34">
        <v>28547</v>
      </c>
      <c r="AN723">
        <v>7</v>
      </c>
      <c r="AO723">
        <f t="shared" si="11"/>
        <v>0</v>
      </c>
      <c r="AP723">
        <v>0</v>
      </c>
      <c r="AQ723">
        <v>0</v>
      </c>
      <c r="AR723">
        <v>1</v>
      </c>
      <c r="AS723">
        <v>0</v>
      </c>
      <c r="AT723">
        <v>0</v>
      </c>
      <c r="AU723">
        <v>0</v>
      </c>
      <c r="AV723">
        <v>1</v>
      </c>
      <c r="AW723">
        <v>0</v>
      </c>
      <c r="AX723">
        <v>0</v>
      </c>
      <c r="AY723">
        <v>0</v>
      </c>
      <c r="AZ723">
        <v>0</v>
      </c>
      <c r="BA723">
        <v>0</v>
      </c>
    </row>
    <row r="724" spans="1:53" x14ac:dyDescent="0.25">
      <c r="A724">
        <v>1442</v>
      </c>
      <c r="B724" s="36" t="s">
        <v>686</v>
      </c>
      <c r="C724">
        <v>10386</v>
      </c>
      <c r="D724">
        <v>7.8717948717948714</v>
      </c>
      <c r="E724">
        <v>0.46153846153846156</v>
      </c>
      <c r="F724">
        <v>81</v>
      </c>
      <c r="G724">
        <v>1</v>
      </c>
      <c r="H724">
        <v>776</v>
      </c>
      <c r="I724">
        <v>7.4715963797419599E-2</v>
      </c>
      <c r="J724">
        <v>3</v>
      </c>
      <c r="K724">
        <v>0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1</v>
      </c>
      <c r="U724">
        <v>1</v>
      </c>
      <c r="V724">
        <v>0</v>
      </c>
      <c r="W724">
        <v>0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303447</v>
      </c>
      <c r="AM724" s="34">
        <v>28547</v>
      </c>
      <c r="AN724">
        <v>7</v>
      </c>
      <c r="AO724">
        <f t="shared" si="11"/>
        <v>0</v>
      </c>
      <c r="AP724">
        <v>0</v>
      </c>
      <c r="AQ724">
        <v>0</v>
      </c>
      <c r="AR724">
        <v>1</v>
      </c>
      <c r="AS724">
        <v>0</v>
      </c>
      <c r="AT724">
        <v>0</v>
      </c>
      <c r="AU724">
        <v>0</v>
      </c>
      <c r="AV724">
        <v>1</v>
      </c>
      <c r="AW724">
        <v>0</v>
      </c>
      <c r="AX724">
        <v>0</v>
      </c>
      <c r="AY724">
        <v>0</v>
      </c>
      <c r="AZ724">
        <v>0</v>
      </c>
      <c r="BA724">
        <v>0</v>
      </c>
    </row>
    <row r="725" spans="1:53" x14ac:dyDescent="0.25">
      <c r="A725">
        <v>1443</v>
      </c>
      <c r="B725" s="36" t="s">
        <v>686</v>
      </c>
      <c r="C725">
        <v>10386</v>
      </c>
      <c r="D725">
        <v>7.7974683544303796</v>
      </c>
      <c r="E725">
        <v>0.45569620253164556</v>
      </c>
      <c r="F725">
        <v>84</v>
      </c>
      <c r="G725">
        <v>1</v>
      </c>
      <c r="H725">
        <v>1357</v>
      </c>
      <c r="I725">
        <v>0.13065665318698247</v>
      </c>
      <c r="J725">
        <v>6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303447</v>
      </c>
      <c r="AM725" s="34">
        <v>28547</v>
      </c>
      <c r="AN725">
        <v>7</v>
      </c>
      <c r="AO725">
        <f t="shared" si="11"/>
        <v>0</v>
      </c>
      <c r="AP725">
        <v>0</v>
      </c>
      <c r="AQ725">
        <v>0</v>
      </c>
      <c r="AR725">
        <v>1</v>
      </c>
      <c r="AS725">
        <v>0</v>
      </c>
      <c r="AT725">
        <v>0</v>
      </c>
      <c r="AU725">
        <v>0</v>
      </c>
      <c r="AV725">
        <v>1</v>
      </c>
      <c r="AW725">
        <v>0</v>
      </c>
      <c r="AX725">
        <v>0</v>
      </c>
      <c r="AY725">
        <v>0</v>
      </c>
      <c r="AZ725">
        <v>0</v>
      </c>
      <c r="BA725">
        <v>0</v>
      </c>
    </row>
    <row r="726" spans="1:53" x14ac:dyDescent="0.25">
      <c r="A726">
        <v>1444</v>
      </c>
      <c r="B726" s="36" t="s">
        <v>686</v>
      </c>
      <c r="C726">
        <v>10386</v>
      </c>
      <c r="D726">
        <v>7.7374999999999998</v>
      </c>
      <c r="E726">
        <v>0.46250000000000002</v>
      </c>
      <c r="F726">
        <v>81</v>
      </c>
      <c r="G726">
        <v>5</v>
      </c>
      <c r="H726">
        <v>1357</v>
      </c>
      <c r="I726">
        <v>0.13065665318698247</v>
      </c>
      <c r="J726">
        <v>6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1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1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303447</v>
      </c>
      <c r="AM726" s="34">
        <v>28547</v>
      </c>
      <c r="AN726">
        <v>7</v>
      </c>
      <c r="AO726">
        <f t="shared" si="11"/>
        <v>0</v>
      </c>
      <c r="AP726">
        <v>0</v>
      </c>
      <c r="AQ726">
        <v>0</v>
      </c>
      <c r="AR726">
        <v>1</v>
      </c>
      <c r="AS726">
        <v>0</v>
      </c>
      <c r="AT726">
        <v>0</v>
      </c>
      <c r="AU726">
        <v>0</v>
      </c>
      <c r="AV726">
        <v>1</v>
      </c>
      <c r="AW726">
        <v>0</v>
      </c>
      <c r="AX726">
        <v>0</v>
      </c>
      <c r="AY726">
        <v>0</v>
      </c>
      <c r="AZ726">
        <v>0</v>
      </c>
      <c r="BA726">
        <v>0</v>
      </c>
    </row>
    <row r="727" spans="1:53" x14ac:dyDescent="0.25">
      <c r="A727">
        <v>1455</v>
      </c>
      <c r="B727" s="36" t="s">
        <v>686</v>
      </c>
      <c r="C727">
        <v>10386</v>
      </c>
      <c r="D727">
        <v>7.8681318681318677</v>
      </c>
      <c r="E727">
        <v>0.49450549450549453</v>
      </c>
      <c r="F727">
        <v>88</v>
      </c>
      <c r="G727">
        <v>4</v>
      </c>
      <c r="H727">
        <v>1080</v>
      </c>
      <c r="I727">
        <v>0.10398613518197573</v>
      </c>
      <c r="J727">
        <v>4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303447</v>
      </c>
      <c r="AM727" s="34">
        <v>28547</v>
      </c>
      <c r="AN727">
        <v>7</v>
      </c>
      <c r="AO727">
        <f t="shared" si="11"/>
        <v>0</v>
      </c>
      <c r="AP727">
        <v>0</v>
      </c>
      <c r="AQ727">
        <v>0</v>
      </c>
      <c r="AR727">
        <v>1</v>
      </c>
      <c r="AS727">
        <v>0</v>
      </c>
      <c r="AT727">
        <v>0</v>
      </c>
      <c r="AU727">
        <v>1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</row>
    <row r="728" spans="1:53" x14ac:dyDescent="0.25">
      <c r="A728">
        <v>1456</v>
      </c>
      <c r="B728" s="36" t="s">
        <v>686</v>
      </c>
      <c r="C728">
        <v>10386</v>
      </c>
      <c r="D728">
        <v>7.9021739130434785</v>
      </c>
      <c r="E728">
        <v>0.5</v>
      </c>
      <c r="F728">
        <v>92</v>
      </c>
      <c r="G728">
        <v>7</v>
      </c>
      <c r="H728">
        <v>968</v>
      </c>
      <c r="I728">
        <v>9.3202387829770847E-2</v>
      </c>
      <c r="J728">
        <v>5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0</v>
      </c>
      <c r="R728">
        <v>1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1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303447</v>
      </c>
      <c r="AM728" s="34">
        <v>28547</v>
      </c>
      <c r="AN728">
        <v>7</v>
      </c>
      <c r="AO728">
        <f t="shared" si="11"/>
        <v>0</v>
      </c>
      <c r="AP728">
        <v>0</v>
      </c>
      <c r="AQ728">
        <v>0</v>
      </c>
      <c r="AR728">
        <v>1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1</v>
      </c>
      <c r="AY728">
        <v>0</v>
      </c>
      <c r="AZ728">
        <v>0</v>
      </c>
      <c r="BA728">
        <v>0</v>
      </c>
    </row>
    <row r="729" spans="1:53" x14ac:dyDescent="0.25">
      <c r="A729">
        <v>1457</v>
      </c>
      <c r="B729" s="36" t="s">
        <v>686</v>
      </c>
      <c r="C729">
        <v>10386</v>
      </c>
      <c r="D729">
        <v>7.913978494623656</v>
      </c>
      <c r="E729">
        <v>0.4946236559139785</v>
      </c>
      <c r="F729">
        <v>91</v>
      </c>
      <c r="G729">
        <v>10</v>
      </c>
      <c r="H729">
        <v>1469</v>
      </c>
      <c r="I729">
        <v>0.14144040053918736</v>
      </c>
      <c r="J729">
        <v>6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</v>
      </c>
      <c r="Q729">
        <v>0</v>
      </c>
      <c r="R729">
        <v>0</v>
      </c>
      <c r="S729">
        <v>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303447</v>
      </c>
      <c r="AM729" s="34">
        <v>28547</v>
      </c>
      <c r="AN729">
        <v>7</v>
      </c>
      <c r="AO729">
        <f t="shared" si="11"/>
        <v>0</v>
      </c>
      <c r="AP729">
        <v>0</v>
      </c>
      <c r="AQ729">
        <v>0</v>
      </c>
      <c r="AR729">
        <v>1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1</v>
      </c>
      <c r="AY729">
        <v>0</v>
      </c>
      <c r="AZ729">
        <v>0</v>
      </c>
      <c r="BA729">
        <v>0</v>
      </c>
    </row>
    <row r="730" spans="1:53" x14ac:dyDescent="0.25">
      <c r="A730">
        <v>1463</v>
      </c>
      <c r="B730" s="36" t="s">
        <v>686</v>
      </c>
      <c r="C730">
        <v>10386</v>
      </c>
      <c r="D730">
        <v>7.9595959595959593</v>
      </c>
      <c r="E730">
        <v>0.5252525252525253</v>
      </c>
      <c r="F730">
        <v>83</v>
      </c>
      <c r="G730">
        <v>2</v>
      </c>
      <c r="H730">
        <v>2017</v>
      </c>
      <c r="I730">
        <v>0.19420373579818986</v>
      </c>
      <c r="J730">
        <v>6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303447</v>
      </c>
      <c r="AM730" s="34">
        <v>28547</v>
      </c>
      <c r="AN730">
        <v>7</v>
      </c>
      <c r="AO730">
        <f t="shared" si="11"/>
        <v>0</v>
      </c>
      <c r="AP730">
        <v>0</v>
      </c>
      <c r="AQ730">
        <v>0</v>
      </c>
      <c r="AR730">
        <v>1</v>
      </c>
      <c r="AS730">
        <v>0</v>
      </c>
      <c r="AT730">
        <v>0</v>
      </c>
      <c r="AU730">
        <v>0</v>
      </c>
      <c r="AV730">
        <v>0</v>
      </c>
      <c r="AW730">
        <v>1</v>
      </c>
      <c r="AX730">
        <v>0</v>
      </c>
      <c r="AY730">
        <v>0</v>
      </c>
      <c r="AZ730">
        <v>0</v>
      </c>
      <c r="BA730">
        <v>0</v>
      </c>
    </row>
    <row r="731" spans="1:53" x14ac:dyDescent="0.25">
      <c r="A731">
        <v>1464</v>
      </c>
      <c r="B731" s="36" t="s">
        <v>686</v>
      </c>
      <c r="C731">
        <v>10386</v>
      </c>
      <c r="D731">
        <v>7.96</v>
      </c>
      <c r="E731">
        <v>0.53</v>
      </c>
      <c r="F731">
        <v>80</v>
      </c>
      <c r="G731">
        <v>3</v>
      </c>
      <c r="H731">
        <v>2017</v>
      </c>
      <c r="I731">
        <v>0.19420373579818986</v>
      </c>
      <c r="J731">
        <v>6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0</v>
      </c>
      <c r="S731">
        <v>1</v>
      </c>
      <c r="T731">
        <v>1</v>
      </c>
      <c r="U731">
        <v>0</v>
      </c>
      <c r="V731">
        <v>0</v>
      </c>
      <c r="W731">
        <v>0</v>
      </c>
      <c r="X731">
        <v>0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303447</v>
      </c>
      <c r="AM731" s="34">
        <v>28547</v>
      </c>
      <c r="AN731">
        <v>7</v>
      </c>
      <c r="AO731">
        <f t="shared" si="11"/>
        <v>0</v>
      </c>
      <c r="AP731">
        <v>0</v>
      </c>
      <c r="AQ731">
        <v>0</v>
      </c>
      <c r="AR731">
        <v>1</v>
      </c>
      <c r="AS731">
        <v>0</v>
      </c>
      <c r="AT731">
        <v>0</v>
      </c>
      <c r="AU731">
        <v>0</v>
      </c>
      <c r="AV731">
        <v>0</v>
      </c>
      <c r="AW731">
        <v>1</v>
      </c>
      <c r="AX731">
        <v>0</v>
      </c>
      <c r="AY731">
        <v>0</v>
      </c>
      <c r="AZ731">
        <v>0</v>
      </c>
      <c r="BA731">
        <v>0</v>
      </c>
    </row>
    <row r="732" spans="1:53" x14ac:dyDescent="0.25">
      <c r="A732">
        <v>1465</v>
      </c>
      <c r="B732" s="36" t="s">
        <v>686</v>
      </c>
      <c r="C732">
        <v>10386</v>
      </c>
      <c r="D732">
        <v>7.9504950495049505</v>
      </c>
      <c r="E732">
        <v>0.53465346534653468</v>
      </c>
      <c r="F732">
        <v>97</v>
      </c>
      <c r="G732">
        <v>3</v>
      </c>
      <c r="H732">
        <v>964</v>
      </c>
      <c r="I732">
        <v>9.281725399576353E-2</v>
      </c>
      <c r="J732">
        <v>7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303447</v>
      </c>
      <c r="AM732" s="34">
        <v>28547</v>
      </c>
      <c r="AN732">
        <v>8</v>
      </c>
      <c r="AO732">
        <f t="shared" si="11"/>
        <v>0</v>
      </c>
      <c r="AP732">
        <v>0</v>
      </c>
      <c r="AQ732">
        <v>0</v>
      </c>
      <c r="AR732">
        <v>0</v>
      </c>
      <c r="AS732">
        <v>1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1</v>
      </c>
      <c r="BA732">
        <v>0</v>
      </c>
    </row>
    <row r="733" spans="1:53" x14ac:dyDescent="0.25">
      <c r="A733">
        <v>1466</v>
      </c>
      <c r="B733" s="36" t="s">
        <v>686</v>
      </c>
      <c r="C733">
        <v>10386</v>
      </c>
      <c r="D733">
        <v>8.0196078431372548</v>
      </c>
      <c r="E733">
        <v>0.52941176470588236</v>
      </c>
      <c r="F733">
        <v>89</v>
      </c>
      <c r="G733">
        <v>2</v>
      </c>
      <c r="H733">
        <v>789</v>
      </c>
      <c r="I733">
        <v>7.5967648757943387E-2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303447</v>
      </c>
      <c r="AM733" s="34">
        <v>28547</v>
      </c>
      <c r="AN733">
        <v>8</v>
      </c>
      <c r="AO733">
        <f t="shared" si="11"/>
        <v>0</v>
      </c>
      <c r="AP733">
        <v>0</v>
      </c>
      <c r="AQ733">
        <v>0</v>
      </c>
      <c r="AR733">
        <v>0</v>
      </c>
      <c r="AS733">
        <v>1</v>
      </c>
      <c r="AT733">
        <v>0</v>
      </c>
      <c r="AU733">
        <v>0</v>
      </c>
      <c r="AV733">
        <v>0</v>
      </c>
      <c r="AW733">
        <v>0</v>
      </c>
      <c r="AX733">
        <v>1</v>
      </c>
      <c r="AY733">
        <v>0</v>
      </c>
      <c r="AZ733">
        <v>0</v>
      </c>
      <c r="BA733">
        <v>0</v>
      </c>
    </row>
    <row r="734" spans="1:53" x14ac:dyDescent="0.25">
      <c r="A734">
        <v>1467</v>
      </c>
      <c r="B734" s="36" t="s">
        <v>686</v>
      </c>
      <c r="C734">
        <v>10386</v>
      </c>
      <c r="D734">
        <v>7.9805825242718447</v>
      </c>
      <c r="E734">
        <v>0.53398058252427183</v>
      </c>
      <c r="F734">
        <v>91</v>
      </c>
      <c r="G734">
        <v>7</v>
      </c>
      <c r="H734">
        <v>988</v>
      </c>
      <c r="I734">
        <v>9.5128056999807434E-2</v>
      </c>
      <c r="J734">
        <v>3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1</v>
      </c>
      <c r="U734">
        <v>1</v>
      </c>
      <c r="V734">
        <v>0</v>
      </c>
      <c r="W734">
        <v>0</v>
      </c>
      <c r="X734">
        <v>1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303447</v>
      </c>
      <c r="AM734" s="34">
        <v>28547</v>
      </c>
      <c r="AN734">
        <v>8</v>
      </c>
      <c r="AO734">
        <f t="shared" si="11"/>
        <v>0</v>
      </c>
      <c r="AP734">
        <v>0</v>
      </c>
      <c r="AQ734">
        <v>0</v>
      </c>
      <c r="AR734">
        <v>0</v>
      </c>
      <c r="AS734">
        <v>1</v>
      </c>
      <c r="AT734">
        <v>0</v>
      </c>
      <c r="AU734">
        <v>0</v>
      </c>
      <c r="AV734">
        <v>0</v>
      </c>
      <c r="AW734">
        <v>0</v>
      </c>
      <c r="AX734">
        <v>1</v>
      </c>
      <c r="AY734">
        <v>0</v>
      </c>
      <c r="AZ734">
        <v>0</v>
      </c>
      <c r="BA734">
        <v>0</v>
      </c>
    </row>
    <row r="735" spans="1:53" x14ac:dyDescent="0.25">
      <c r="A735">
        <v>1468</v>
      </c>
      <c r="B735" s="36" t="s">
        <v>686</v>
      </c>
      <c r="C735">
        <v>10386</v>
      </c>
      <c r="D735">
        <v>8.0673076923076916</v>
      </c>
      <c r="E735">
        <v>0.53846153846153844</v>
      </c>
      <c r="F735">
        <v>87</v>
      </c>
      <c r="G735">
        <v>3</v>
      </c>
      <c r="H735">
        <v>955</v>
      </c>
      <c r="I735">
        <v>9.1950702869247058E-2</v>
      </c>
      <c r="J735">
        <v>4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303447</v>
      </c>
      <c r="AM735" s="34">
        <v>28547</v>
      </c>
      <c r="AN735">
        <v>8</v>
      </c>
      <c r="AO735">
        <f t="shared" si="11"/>
        <v>0</v>
      </c>
      <c r="AP735">
        <v>0</v>
      </c>
      <c r="AQ735">
        <v>0</v>
      </c>
      <c r="AR735">
        <v>0</v>
      </c>
      <c r="AS735">
        <v>1</v>
      </c>
      <c r="AT735">
        <v>0</v>
      </c>
      <c r="AU735">
        <v>1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</row>
    <row r="736" spans="1:53" x14ac:dyDescent="0.25">
      <c r="A736">
        <v>1471</v>
      </c>
      <c r="B736" s="36" t="s">
        <v>686</v>
      </c>
      <c r="C736">
        <v>10386</v>
      </c>
      <c r="D736">
        <v>8.05607476635514</v>
      </c>
      <c r="E736">
        <v>0.55140186915887845</v>
      </c>
      <c r="F736">
        <v>82</v>
      </c>
      <c r="G736">
        <v>7</v>
      </c>
      <c r="H736">
        <v>4633</v>
      </c>
      <c r="I736">
        <v>0.44608126323897557</v>
      </c>
      <c r="J736">
        <v>7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303447</v>
      </c>
      <c r="AM736" s="34">
        <v>28547</v>
      </c>
      <c r="AN736">
        <v>8</v>
      </c>
      <c r="AO736">
        <f t="shared" si="11"/>
        <v>0</v>
      </c>
      <c r="AP736">
        <v>0</v>
      </c>
      <c r="AQ736">
        <v>0</v>
      </c>
      <c r="AR736">
        <v>0</v>
      </c>
      <c r="AS736">
        <v>1</v>
      </c>
      <c r="AT736">
        <v>0</v>
      </c>
      <c r="AU736">
        <v>0</v>
      </c>
      <c r="AV736">
        <v>1</v>
      </c>
      <c r="AW736">
        <v>0</v>
      </c>
      <c r="AX736">
        <v>0</v>
      </c>
      <c r="AY736">
        <v>0</v>
      </c>
      <c r="AZ736">
        <v>0</v>
      </c>
      <c r="BA736">
        <v>0</v>
      </c>
    </row>
    <row r="737" spans="1:53" x14ac:dyDescent="0.25">
      <c r="A737">
        <v>1479</v>
      </c>
      <c r="B737" s="36" t="s">
        <v>686</v>
      </c>
      <c r="C737">
        <v>10386</v>
      </c>
      <c r="D737">
        <v>8.0608695652173914</v>
      </c>
      <c r="E737">
        <v>0.55652173913043479</v>
      </c>
      <c r="F737">
        <v>80</v>
      </c>
      <c r="G737">
        <v>9</v>
      </c>
      <c r="H737">
        <v>844</v>
      </c>
      <c r="I737">
        <v>8.1263238975544008E-2</v>
      </c>
      <c r="J737">
        <v>2</v>
      </c>
      <c r="K737">
        <v>0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1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303447</v>
      </c>
      <c r="AM737" s="34">
        <v>28547</v>
      </c>
      <c r="AN737">
        <v>8</v>
      </c>
      <c r="AO737">
        <f t="shared" si="11"/>
        <v>0</v>
      </c>
      <c r="AP737">
        <v>0</v>
      </c>
      <c r="AQ737">
        <v>0</v>
      </c>
      <c r="AR737">
        <v>0</v>
      </c>
      <c r="AS737">
        <v>1</v>
      </c>
      <c r="AT737">
        <v>0</v>
      </c>
      <c r="AU737">
        <v>0</v>
      </c>
      <c r="AV737">
        <v>1</v>
      </c>
      <c r="AW737">
        <v>0</v>
      </c>
      <c r="AX737">
        <v>0</v>
      </c>
      <c r="AY737">
        <v>0</v>
      </c>
      <c r="AZ737">
        <v>0</v>
      </c>
      <c r="BA737">
        <v>0</v>
      </c>
    </row>
    <row r="738" spans="1:53" x14ac:dyDescent="0.25">
      <c r="A738">
        <v>1480</v>
      </c>
      <c r="B738" s="36" t="s">
        <v>686</v>
      </c>
      <c r="C738">
        <v>10386</v>
      </c>
      <c r="D738">
        <v>8.1034482758620694</v>
      </c>
      <c r="E738">
        <v>0.56034482758620685</v>
      </c>
      <c r="F738">
        <v>82</v>
      </c>
      <c r="G738">
        <v>8</v>
      </c>
      <c r="H738">
        <v>844</v>
      </c>
      <c r="I738">
        <v>8.1263238975544008E-2</v>
      </c>
      <c r="J738">
        <v>2</v>
      </c>
      <c r="K738">
        <v>0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303447</v>
      </c>
      <c r="AM738" s="34">
        <v>28547</v>
      </c>
      <c r="AN738">
        <v>8</v>
      </c>
      <c r="AO738">
        <f t="shared" si="11"/>
        <v>0</v>
      </c>
      <c r="AP738">
        <v>0</v>
      </c>
      <c r="AQ738">
        <v>0</v>
      </c>
      <c r="AR738">
        <v>0</v>
      </c>
      <c r="AS738">
        <v>1</v>
      </c>
      <c r="AT738">
        <v>0</v>
      </c>
      <c r="AU738">
        <v>0</v>
      </c>
      <c r="AV738">
        <v>1</v>
      </c>
      <c r="AW738">
        <v>0</v>
      </c>
      <c r="AX738">
        <v>0</v>
      </c>
      <c r="AY738">
        <v>0</v>
      </c>
      <c r="AZ738">
        <v>0</v>
      </c>
      <c r="BA738">
        <v>0</v>
      </c>
    </row>
    <row r="739" spans="1:53" x14ac:dyDescent="0.25">
      <c r="A739">
        <v>1481</v>
      </c>
      <c r="B739" s="36" t="s">
        <v>686</v>
      </c>
      <c r="C739">
        <v>10386</v>
      </c>
      <c r="D739">
        <v>8.1111111111111107</v>
      </c>
      <c r="E739">
        <v>0.55555555555555558</v>
      </c>
      <c r="F739">
        <v>80</v>
      </c>
      <c r="G739">
        <v>10</v>
      </c>
      <c r="H739">
        <v>887</v>
      </c>
      <c r="I739">
        <v>8.5403427691122663E-2</v>
      </c>
      <c r="J739">
        <v>3</v>
      </c>
      <c r="K739">
        <v>0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1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303447</v>
      </c>
      <c r="AM739" s="34">
        <v>28547</v>
      </c>
      <c r="AN739">
        <v>8</v>
      </c>
      <c r="AO739">
        <f t="shared" si="11"/>
        <v>0</v>
      </c>
      <c r="AP739">
        <v>0</v>
      </c>
      <c r="AQ739">
        <v>0</v>
      </c>
      <c r="AR739">
        <v>0</v>
      </c>
      <c r="AS739">
        <v>1</v>
      </c>
      <c r="AT739">
        <v>0</v>
      </c>
      <c r="AU739">
        <v>0</v>
      </c>
      <c r="AV739">
        <v>0</v>
      </c>
      <c r="AW739">
        <v>1</v>
      </c>
      <c r="AX739">
        <v>0</v>
      </c>
      <c r="AY739">
        <v>0</v>
      </c>
      <c r="AZ739">
        <v>0</v>
      </c>
      <c r="BA739">
        <v>0</v>
      </c>
    </row>
    <row r="740" spans="1:53" x14ac:dyDescent="0.25">
      <c r="A740">
        <v>1482</v>
      </c>
      <c r="B740" s="36" t="s">
        <v>686</v>
      </c>
      <c r="C740">
        <v>10386</v>
      </c>
      <c r="D740">
        <v>8.0508474576271194</v>
      </c>
      <c r="E740">
        <v>0.55932203389830504</v>
      </c>
      <c r="F740">
        <v>79</v>
      </c>
      <c r="G740">
        <v>5</v>
      </c>
      <c r="H740">
        <v>887</v>
      </c>
      <c r="I740">
        <v>8.5403427691122663E-2</v>
      </c>
      <c r="J740">
        <v>3</v>
      </c>
      <c r="K740">
        <v>0</v>
      </c>
      <c r="L740">
        <v>0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</v>
      </c>
      <c r="V740">
        <v>0</v>
      </c>
      <c r="W740">
        <v>0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1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303447</v>
      </c>
      <c r="AM740" s="34">
        <v>28547</v>
      </c>
      <c r="AN740">
        <v>8</v>
      </c>
      <c r="AO740">
        <f t="shared" si="11"/>
        <v>0</v>
      </c>
      <c r="AP740">
        <v>0</v>
      </c>
      <c r="AQ740">
        <v>0</v>
      </c>
      <c r="AR740">
        <v>0</v>
      </c>
      <c r="AS740">
        <v>1</v>
      </c>
      <c r="AT740">
        <v>0</v>
      </c>
      <c r="AU740">
        <v>0</v>
      </c>
      <c r="AV740">
        <v>0</v>
      </c>
      <c r="AW740">
        <v>1</v>
      </c>
      <c r="AX740">
        <v>0</v>
      </c>
      <c r="AY740">
        <v>0</v>
      </c>
      <c r="AZ740">
        <v>0</v>
      </c>
      <c r="BA740">
        <v>0</v>
      </c>
    </row>
    <row r="741" spans="1:53" x14ac:dyDescent="0.25">
      <c r="A741">
        <v>1483</v>
      </c>
      <c r="B741" s="36" t="s">
        <v>686</v>
      </c>
      <c r="C741">
        <v>10386</v>
      </c>
      <c r="D741">
        <v>8.0420168067226889</v>
      </c>
      <c r="E741">
        <v>0.56302521008403361</v>
      </c>
      <c r="F741">
        <v>95</v>
      </c>
      <c r="G741">
        <v>5</v>
      </c>
      <c r="H741">
        <v>991</v>
      </c>
      <c r="I741">
        <v>9.5416907375312915E-2</v>
      </c>
      <c r="J741">
        <v>5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0</v>
      </c>
      <c r="R741">
        <v>1</v>
      </c>
      <c r="S741">
        <v>1</v>
      </c>
      <c r="T741">
        <v>1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1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303447</v>
      </c>
      <c r="AM741" s="34">
        <v>28547</v>
      </c>
      <c r="AN741">
        <v>8</v>
      </c>
      <c r="AO741">
        <f t="shared" si="11"/>
        <v>0</v>
      </c>
      <c r="AP741">
        <v>0</v>
      </c>
      <c r="AQ741">
        <v>0</v>
      </c>
      <c r="AR741">
        <v>0</v>
      </c>
      <c r="AS741">
        <v>1</v>
      </c>
      <c r="AT741">
        <v>0</v>
      </c>
      <c r="AU741">
        <v>0</v>
      </c>
      <c r="AV741">
        <v>0</v>
      </c>
      <c r="AW741">
        <v>0</v>
      </c>
      <c r="AX741">
        <v>1</v>
      </c>
      <c r="AY741">
        <v>0</v>
      </c>
      <c r="AZ741">
        <v>0</v>
      </c>
      <c r="BA741">
        <v>0</v>
      </c>
    </row>
    <row r="742" spans="1:53" x14ac:dyDescent="0.25">
      <c r="A742">
        <v>1484</v>
      </c>
      <c r="B742" s="36" t="s">
        <v>686</v>
      </c>
      <c r="C742">
        <v>10386</v>
      </c>
      <c r="D742">
        <v>8.0500000000000007</v>
      </c>
      <c r="E742">
        <v>0.56666666666666665</v>
      </c>
      <c r="F742">
        <v>89</v>
      </c>
      <c r="G742">
        <v>3</v>
      </c>
      <c r="H742">
        <v>2282</v>
      </c>
      <c r="I742">
        <v>0.21971885230117466</v>
      </c>
      <c r="J742">
        <v>7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303447</v>
      </c>
      <c r="AM742" s="34">
        <v>28547</v>
      </c>
      <c r="AN742">
        <v>8</v>
      </c>
      <c r="AO742">
        <f t="shared" si="11"/>
        <v>0</v>
      </c>
      <c r="AP742">
        <v>0</v>
      </c>
      <c r="AQ742">
        <v>0</v>
      </c>
      <c r="AR742">
        <v>0</v>
      </c>
      <c r="AS742">
        <v>1</v>
      </c>
      <c r="AT742">
        <v>0</v>
      </c>
      <c r="AU742">
        <v>0</v>
      </c>
      <c r="AV742">
        <v>1</v>
      </c>
      <c r="AW742">
        <v>0</v>
      </c>
      <c r="AX742">
        <v>0</v>
      </c>
      <c r="AY742">
        <v>0</v>
      </c>
      <c r="AZ742">
        <v>0</v>
      </c>
      <c r="BA742">
        <v>0</v>
      </c>
    </row>
    <row r="743" spans="1:53" x14ac:dyDescent="0.25">
      <c r="A743">
        <v>1490</v>
      </c>
      <c r="B743" s="36" t="s">
        <v>686</v>
      </c>
      <c r="C743">
        <v>10386</v>
      </c>
      <c r="D743">
        <v>8.0476190476190474</v>
      </c>
      <c r="E743">
        <v>0.57936507936507942</v>
      </c>
      <c r="F743">
        <v>85</v>
      </c>
      <c r="G743">
        <v>5</v>
      </c>
      <c r="H743">
        <v>1174</v>
      </c>
      <c r="I743">
        <v>0.11303678028114771</v>
      </c>
      <c r="J743">
        <v>6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0</v>
      </c>
      <c r="S743">
        <v>1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303447</v>
      </c>
      <c r="AM743" s="34">
        <v>28547</v>
      </c>
      <c r="AN743">
        <v>8</v>
      </c>
      <c r="AO743">
        <f t="shared" si="11"/>
        <v>0</v>
      </c>
      <c r="AP743">
        <v>0</v>
      </c>
      <c r="AQ743">
        <v>0</v>
      </c>
      <c r="AR743">
        <v>0</v>
      </c>
      <c r="AS743">
        <v>1</v>
      </c>
      <c r="AT743">
        <v>0</v>
      </c>
      <c r="AU743">
        <v>0</v>
      </c>
      <c r="AV743">
        <v>1</v>
      </c>
      <c r="AW743">
        <v>0</v>
      </c>
      <c r="AX743">
        <v>0</v>
      </c>
      <c r="AY743">
        <v>0</v>
      </c>
      <c r="AZ743">
        <v>0</v>
      </c>
      <c r="BA743">
        <v>0</v>
      </c>
    </row>
    <row r="744" spans="1:53" x14ac:dyDescent="0.25">
      <c r="A744">
        <v>1491</v>
      </c>
      <c r="B744" s="36" t="s">
        <v>686</v>
      </c>
      <c r="C744">
        <v>10386</v>
      </c>
      <c r="D744">
        <v>8.0708661417322833</v>
      </c>
      <c r="E744">
        <v>0.57480314960629919</v>
      </c>
      <c r="F744">
        <v>90</v>
      </c>
      <c r="G744">
        <v>5</v>
      </c>
      <c r="H744">
        <v>3334</v>
      </c>
      <c r="I744">
        <v>0.32100905064509916</v>
      </c>
      <c r="J744">
        <v>7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303447</v>
      </c>
      <c r="AM744" s="34">
        <v>28547</v>
      </c>
      <c r="AN744">
        <v>8</v>
      </c>
      <c r="AO744">
        <f t="shared" si="11"/>
        <v>0</v>
      </c>
      <c r="AP744">
        <v>0</v>
      </c>
      <c r="AQ744">
        <v>0</v>
      </c>
      <c r="AR744">
        <v>0</v>
      </c>
      <c r="AS744">
        <v>1</v>
      </c>
      <c r="AT744">
        <v>0</v>
      </c>
      <c r="AU744">
        <v>0</v>
      </c>
      <c r="AV744">
        <v>0</v>
      </c>
      <c r="AW744">
        <v>0</v>
      </c>
      <c r="AX744">
        <v>1</v>
      </c>
      <c r="AY744">
        <v>0</v>
      </c>
      <c r="AZ744">
        <v>0</v>
      </c>
      <c r="BA744">
        <v>0</v>
      </c>
    </row>
    <row r="745" spans="1:53" x14ac:dyDescent="0.25">
      <c r="A745">
        <v>1492</v>
      </c>
      <c r="B745" s="36" t="s">
        <v>686</v>
      </c>
      <c r="C745">
        <v>10386</v>
      </c>
      <c r="D745">
        <v>8.078125</v>
      </c>
      <c r="E745">
        <v>0.578125</v>
      </c>
      <c r="F745">
        <v>97</v>
      </c>
      <c r="G745">
        <v>1</v>
      </c>
      <c r="H745">
        <v>903</v>
      </c>
      <c r="I745">
        <v>8.6943963027151933E-2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1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303447</v>
      </c>
      <c r="AM745" s="34">
        <v>28547</v>
      </c>
      <c r="AN745">
        <v>8</v>
      </c>
      <c r="AO745">
        <f t="shared" si="11"/>
        <v>0</v>
      </c>
      <c r="AP745">
        <v>0</v>
      </c>
      <c r="AQ745">
        <v>0</v>
      </c>
      <c r="AR745">
        <v>0</v>
      </c>
      <c r="AS745">
        <v>1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1</v>
      </c>
      <c r="BA745">
        <v>0</v>
      </c>
    </row>
    <row r="746" spans="1:53" x14ac:dyDescent="0.25">
      <c r="A746">
        <v>1493</v>
      </c>
      <c r="B746" s="36" t="s">
        <v>686</v>
      </c>
      <c r="C746">
        <v>10386</v>
      </c>
      <c r="D746">
        <v>8.1085271317829459</v>
      </c>
      <c r="E746">
        <v>0.5736434108527132</v>
      </c>
      <c r="F746">
        <v>85</v>
      </c>
      <c r="G746">
        <v>5</v>
      </c>
      <c r="H746">
        <v>788</v>
      </c>
      <c r="I746">
        <v>7.5871365299441551E-2</v>
      </c>
      <c r="J746">
        <v>3</v>
      </c>
      <c r="K746">
        <v>0</v>
      </c>
      <c r="L746">
        <v>0</v>
      </c>
      <c r="M746">
        <v>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303447</v>
      </c>
      <c r="AM746" s="34">
        <v>28547</v>
      </c>
      <c r="AN746">
        <v>9</v>
      </c>
      <c r="AO746">
        <f t="shared" si="11"/>
        <v>0</v>
      </c>
      <c r="AP746">
        <v>0</v>
      </c>
      <c r="AQ746">
        <v>0</v>
      </c>
      <c r="AR746">
        <v>0</v>
      </c>
      <c r="AS746">
        <v>0</v>
      </c>
      <c r="AT746">
        <v>1</v>
      </c>
      <c r="AU746">
        <v>0</v>
      </c>
      <c r="AV746">
        <v>0</v>
      </c>
      <c r="AW746">
        <v>1</v>
      </c>
      <c r="AX746">
        <v>0</v>
      </c>
      <c r="AY746">
        <v>0</v>
      </c>
      <c r="AZ746">
        <v>0</v>
      </c>
      <c r="BA746">
        <v>0</v>
      </c>
    </row>
    <row r="747" spans="1:53" x14ac:dyDescent="0.25">
      <c r="A747">
        <v>1494</v>
      </c>
      <c r="B747" s="36" t="s">
        <v>686</v>
      </c>
      <c r="C747">
        <v>10386</v>
      </c>
      <c r="D747">
        <v>8.115384615384615</v>
      </c>
      <c r="E747">
        <v>0.57692307692307687</v>
      </c>
      <c r="F747">
        <v>78</v>
      </c>
      <c r="G747">
        <v>8</v>
      </c>
      <c r="H747">
        <v>927</v>
      </c>
      <c r="I747">
        <v>8.9254766031195837E-2</v>
      </c>
      <c r="J747">
        <v>4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303447</v>
      </c>
      <c r="AM747" s="34">
        <v>28547</v>
      </c>
      <c r="AN747">
        <v>9</v>
      </c>
      <c r="AO747">
        <f t="shared" si="11"/>
        <v>0</v>
      </c>
      <c r="AP747">
        <v>0</v>
      </c>
      <c r="AQ747">
        <v>0</v>
      </c>
      <c r="AR747">
        <v>0</v>
      </c>
      <c r="AS747">
        <v>0</v>
      </c>
      <c r="AT747">
        <v>1</v>
      </c>
      <c r="AU747">
        <v>0</v>
      </c>
      <c r="AV747">
        <v>0</v>
      </c>
      <c r="AW747">
        <v>0</v>
      </c>
      <c r="AX747">
        <v>1</v>
      </c>
      <c r="AY747">
        <v>0</v>
      </c>
      <c r="AZ747">
        <v>0</v>
      </c>
      <c r="BA747">
        <v>0</v>
      </c>
    </row>
    <row r="748" spans="1:53" x14ac:dyDescent="0.25">
      <c r="A748">
        <v>1495</v>
      </c>
      <c r="B748" s="36" t="s">
        <v>686</v>
      </c>
      <c r="C748">
        <v>10386</v>
      </c>
      <c r="D748">
        <v>8.0992366412213741</v>
      </c>
      <c r="E748">
        <v>0.58015267175572516</v>
      </c>
      <c r="F748">
        <v>84</v>
      </c>
      <c r="G748">
        <v>5</v>
      </c>
      <c r="H748">
        <v>830</v>
      </c>
      <c r="I748">
        <v>7.9915270556518384E-2</v>
      </c>
      <c r="J748">
        <v>5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0</v>
      </c>
      <c r="R748">
        <v>1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1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303447</v>
      </c>
      <c r="AM748" s="34">
        <v>28547</v>
      </c>
      <c r="AN748">
        <v>9</v>
      </c>
      <c r="AO748">
        <f t="shared" si="11"/>
        <v>0</v>
      </c>
      <c r="AP748">
        <v>0</v>
      </c>
      <c r="AQ748">
        <v>0</v>
      </c>
      <c r="AR748">
        <v>0</v>
      </c>
      <c r="AS748">
        <v>0</v>
      </c>
      <c r="AT748">
        <v>1</v>
      </c>
      <c r="AU748">
        <v>0</v>
      </c>
      <c r="AV748">
        <v>0</v>
      </c>
      <c r="AW748">
        <v>1</v>
      </c>
      <c r="AX748">
        <v>0</v>
      </c>
      <c r="AY748">
        <v>0</v>
      </c>
      <c r="AZ748">
        <v>0</v>
      </c>
      <c r="BA748">
        <v>0</v>
      </c>
    </row>
    <row r="749" spans="1:53" x14ac:dyDescent="0.25">
      <c r="A749">
        <v>1498</v>
      </c>
      <c r="B749" s="36" t="s">
        <v>686</v>
      </c>
      <c r="C749">
        <v>10386</v>
      </c>
      <c r="D749">
        <v>8.2313432835820901</v>
      </c>
      <c r="E749">
        <v>0.58208955223880599</v>
      </c>
      <c r="F749">
        <v>85</v>
      </c>
      <c r="G749">
        <v>5</v>
      </c>
      <c r="H749">
        <v>1279</v>
      </c>
      <c r="I749">
        <v>0.12314654342383978</v>
      </c>
      <c r="J749">
        <v>3</v>
      </c>
      <c r="K749">
        <v>0</v>
      </c>
      <c r="L749">
        <v>0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1</v>
      </c>
      <c r="V749">
        <v>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303447</v>
      </c>
      <c r="AM749" s="34">
        <v>28547</v>
      </c>
      <c r="AN749">
        <v>9</v>
      </c>
      <c r="AO749">
        <f t="shared" si="11"/>
        <v>0</v>
      </c>
      <c r="AP749">
        <v>0</v>
      </c>
      <c r="AQ749">
        <v>0</v>
      </c>
      <c r="AR749">
        <v>0</v>
      </c>
      <c r="AS749">
        <v>0</v>
      </c>
      <c r="AT749">
        <v>1</v>
      </c>
      <c r="AU749">
        <v>1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</row>
    <row r="750" spans="1:53" x14ac:dyDescent="0.25">
      <c r="A750">
        <v>1500</v>
      </c>
      <c r="B750" s="36" t="s">
        <v>686</v>
      </c>
      <c r="C750">
        <v>10386</v>
      </c>
      <c r="D750">
        <v>8.2132352941176467</v>
      </c>
      <c r="E750">
        <v>0.58823529411764708</v>
      </c>
      <c r="F750">
        <v>81</v>
      </c>
      <c r="G750">
        <v>7</v>
      </c>
      <c r="H750">
        <v>1428</v>
      </c>
      <c r="I750">
        <v>0.13749277874061236</v>
      </c>
      <c r="J750">
        <v>7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303447</v>
      </c>
      <c r="AM750" s="34">
        <v>28547</v>
      </c>
      <c r="AN750">
        <v>9</v>
      </c>
      <c r="AO750">
        <f t="shared" si="11"/>
        <v>0</v>
      </c>
      <c r="AP750">
        <v>0</v>
      </c>
      <c r="AQ750">
        <v>0</v>
      </c>
      <c r="AR750">
        <v>0</v>
      </c>
      <c r="AS750">
        <v>0</v>
      </c>
      <c r="AT750">
        <v>1</v>
      </c>
      <c r="AU750">
        <v>0</v>
      </c>
      <c r="AV750">
        <v>0</v>
      </c>
      <c r="AW750">
        <v>1</v>
      </c>
      <c r="AX750">
        <v>0</v>
      </c>
      <c r="AY750">
        <v>0</v>
      </c>
      <c r="AZ750">
        <v>0</v>
      </c>
      <c r="BA750">
        <v>0</v>
      </c>
    </row>
    <row r="751" spans="1:53" x14ac:dyDescent="0.25">
      <c r="A751">
        <v>1501</v>
      </c>
      <c r="B751" s="36" t="s">
        <v>686</v>
      </c>
      <c r="C751">
        <v>10386</v>
      </c>
      <c r="D751">
        <v>8.2335766423357661</v>
      </c>
      <c r="E751">
        <v>0.58394160583941601</v>
      </c>
      <c r="F751">
        <v>86</v>
      </c>
      <c r="G751">
        <v>5</v>
      </c>
      <c r="H751">
        <v>853</v>
      </c>
      <c r="I751">
        <v>8.2129790102060465E-2</v>
      </c>
      <c r="J751">
        <v>1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1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303447</v>
      </c>
      <c r="AM751" s="34">
        <v>28547</v>
      </c>
      <c r="AN751">
        <v>9</v>
      </c>
      <c r="AO751">
        <f t="shared" si="11"/>
        <v>0</v>
      </c>
      <c r="AP751">
        <v>0</v>
      </c>
      <c r="AQ751">
        <v>0</v>
      </c>
      <c r="AR751">
        <v>0</v>
      </c>
      <c r="AS751">
        <v>0</v>
      </c>
      <c r="AT751">
        <v>1</v>
      </c>
      <c r="AU751">
        <v>0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0</v>
      </c>
    </row>
    <row r="752" spans="1:53" x14ac:dyDescent="0.25">
      <c r="A752">
        <v>1504.1</v>
      </c>
      <c r="B752" s="36" t="s">
        <v>685</v>
      </c>
      <c r="C752">
        <v>8100</v>
      </c>
      <c r="D752">
        <v>9</v>
      </c>
      <c r="E752">
        <v>1</v>
      </c>
      <c r="F752">
        <v>77</v>
      </c>
      <c r="G752">
        <v>15</v>
      </c>
      <c r="H752">
        <v>1652</v>
      </c>
      <c r="I752">
        <v>0.20395061728395061</v>
      </c>
      <c r="J752">
        <v>5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0</v>
      </c>
      <c r="S752">
        <v>1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1</v>
      </c>
      <c r="AJ752">
        <v>0</v>
      </c>
      <c r="AK752">
        <v>0</v>
      </c>
      <c r="AL752" s="23">
        <v>24747</v>
      </c>
      <c r="AM752" s="34">
        <v>25665</v>
      </c>
      <c r="AN752">
        <v>4</v>
      </c>
      <c r="AO752">
        <f t="shared" si="11"/>
        <v>1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1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</row>
    <row r="753" spans="1:53" x14ac:dyDescent="0.25">
      <c r="A753">
        <v>1504.5</v>
      </c>
      <c r="B753" s="36" t="s">
        <v>685</v>
      </c>
      <c r="C753">
        <v>8100</v>
      </c>
      <c r="D753">
        <v>8.8000000000000007</v>
      </c>
      <c r="E753">
        <v>0.2</v>
      </c>
      <c r="F753">
        <v>67</v>
      </c>
      <c r="G753">
        <v>5</v>
      </c>
      <c r="H753">
        <v>3909</v>
      </c>
      <c r="I753">
        <v>0.48259259259259257</v>
      </c>
      <c r="J753">
        <v>4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1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23">
        <v>24747</v>
      </c>
      <c r="AM753" s="34">
        <v>25665</v>
      </c>
      <c r="AN753">
        <v>4</v>
      </c>
      <c r="AO753">
        <f t="shared" si="11"/>
        <v>1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1</v>
      </c>
      <c r="AY753">
        <v>0</v>
      </c>
      <c r="AZ753">
        <v>0</v>
      </c>
      <c r="BA753">
        <v>0</v>
      </c>
    </row>
    <row r="754" spans="1:53" x14ac:dyDescent="0.25">
      <c r="A754">
        <v>1504.6</v>
      </c>
      <c r="B754" s="36" t="s">
        <v>685</v>
      </c>
      <c r="C754">
        <v>8100</v>
      </c>
      <c r="D754">
        <v>8.6666666666666661</v>
      </c>
      <c r="E754">
        <v>0.33333333333333331</v>
      </c>
      <c r="F754">
        <v>72</v>
      </c>
      <c r="G754">
        <v>5</v>
      </c>
      <c r="H754">
        <v>3909</v>
      </c>
      <c r="I754">
        <v>0.48259259259259257</v>
      </c>
      <c r="J754">
        <v>4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1</v>
      </c>
      <c r="AG754">
        <v>0</v>
      </c>
      <c r="AH754">
        <v>0</v>
      </c>
      <c r="AI754">
        <v>0</v>
      </c>
      <c r="AJ754">
        <v>0</v>
      </c>
      <c r="AK754">
        <v>0</v>
      </c>
      <c r="AL754" s="23">
        <v>24747</v>
      </c>
      <c r="AM754" s="34">
        <v>25665</v>
      </c>
      <c r="AN754">
        <v>4</v>
      </c>
      <c r="AO754">
        <f t="shared" si="11"/>
        <v>1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</v>
      </c>
    </row>
    <row r="755" spans="1:53" x14ac:dyDescent="0.25">
      <c r="A755">
        <v>1504.7</v>
      </c>
      <c r="B755" s="36" t="s">
        <v>685</v>
      </c>
      <c r="C755">
        <v>8100</v>
      </c>
      <c r="D755">
        <v>8</v>
      </c>
      <c r="E755">
        <v>0.42857142857142855</v>
      </c>
      <c r="F755">
        <v>74</v>
      </c>
      <c r="G755">
        <v>10</v>
      </c>
      <c r="H755">
        <v>1042</v>
      </c>
      <c r="I755">
        <v>0.12864197530864196</v>
      </c>
      <c r="J755">
        <v>5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23">
        <v>24747</v>
      </c>
      <c r="AM755" s="34">
        <v>25665</v>
      </c>
      <c r="AN755">
        <v>4</v>
      </c>
      <c r="AO755">
        <f t="shared" si="11"/>
        <v>1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1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</row>
    <row r="756" spans="1:53" x14ac:dyDescent="0.25">
      <c r="A756">
        <v>1505</v>
      </c>
      <c r="B756" s="36" t="s">
        <v>685</v>
      </c>
      <c r="C756">
        <v>8100</v>
      </c>
      <c r="D756">
        <v>8.875</v>
      </c>
      <c r="E756">
        <v>0.5</v>
      </c>
      <c r="F756">
        <v>72</v>
      </c>
      <c r="G756">
        <v>8</v>
      </c>
      <c r="H756">
        <v>3677</v>
      </c>
      <c r="I756">
        <v>0.45395061728395064</v>
      </c>
      <c r="J756">
        <v>6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23">
        <v>24747</v>
      </c>
      <c r="AM756" s="34">
        <v>25665</v>
      </c>
      <c r="AN756">
        <v>4</v>
      </c>
      <c r="AO756">
        <f t="shared" si="11"/>
        <v>1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1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</row>
    <row r="757" spans="1:53" x14ac:dyDescent="0.25">
      <c r="A757">
        <v>1506</v>
      </c>
      <c r="B757" s="36" t="s">
        <v>685</v>
      </c>
      <c r="C757">
        <v>8100</v>
      </c>
      <c r="D757">
        <v>9.1111111111111107</v>
      </c>
      <c r="E757">
        <v>0.55555555555555558</v>
      </c>
      <c r="F757">
        <v>73</v>
      </c>
      <c r="G757">
        <v>8</v>
      </c>
      <c r="H757">
        <v>1006</v>
      </c>
      <c r="I757">
        <v>0.12419753086419753</v>
      </c>
      <c r="J757">
        <v>7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23">
        <v>24747</v>
      </c>
      <c r="AM757" s="34">
        <v>25665</v>
      </c>
      <c r="AN757">
        <v>4</v>
      </c>
      <c r="AO757">
        <f t="shared" si="11"/>
        <v>1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1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</row>
    <row r="758" spans="1:53" x14ac:dyDescent="0.25">
      <c r="A758">
        <v>1507</v>
      </c>
      <c r="B758" s="36" t="s">
        <v>685</v>
      </c>
      <c r="C758">
        <v>8100</v>
      </c>
      <c r="D758">
        <v>9.1</v>
      </c>
      <c r="E758">
        <v>0.6</v>
      </c>
      <c r="F758">
        <v>78</v>
      </c>
      <c r="G758">
        <v>5</v>
      </c>
      <c r="H758">
        <v>696</v>
      </c>
      <c r="I758">
        <v>8.5925925925925919E-2</v>
      </c>
      <c r="J758">
        <v>1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23">
        <v>24747</v>
      </c>
      <c r="AM758" s="34">
        <v>25665</v>
      </c>
      <c r="AN758">
        <v>4</v>
      </c>
      <c r="AO758">
        <f t="shared" si="11"/>
        <v>1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1</v>
      </c>
      <c r="AY758">
        <v>0</v>
      </c>
      <c r="AZ758">
        <v>0</v>
      </c>
      <c r="BA758">
        <v>0</v>
      </c>
    </row>
    <row r="759" spans="1:53" x14ac:dyDescent="0.25">
      <c r="A759">
        <v>1514</v>
      </c>
      <c r="B759" s="36" t="s">
        <v>685</v>
      </c>
      <c r="C759">
        <v>8100</v>
      </c>
      <c r="D759">
        <v>8.5882352941176467</v>
      </c>
      <c r="E759">
        <v>0.6470588235294118</v>
      </c>
      <c r="F759">
        <v>76</v>
      </c>
      <c r="G759">
        <v>12</v>
      </c>
      <c r="H759">
        <v>682</v>
      </c>
      <c r="I759">
        <v>8.4197530864197526E-2</v>
      </c>
      <c r="J759">
        <v>2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1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23">
        <v>24747</v>
      </c>
      <c r="AM759" s="34">
        <v>25665</v>
      </c>
      <c r="AN759">
        <v>4</v>
      </c>
      <c r="AO759">
        <f t="shared" si="11"/>
        <v>1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1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</row>
    <row r="760" spans="1:53" x14ac:dyDescent="0.25">
      <c r="A760">
        <v>1518</v>
      </c>
      <c r="B760" s="36" t="s">
        <v>685</v>
      </c>
      <c r="C760">
        <v>8100</v>
      </c>
      <c r="D760">
        <v>7.9047619047619051</v>
      </c>
      <c r="E760">
        <v>0.66666666666666663</v>
      </c>
      <c r="F760">
        <v>75</v>
      </c>
      <c r="G760">
        <v>6</v>
      </c>
      <c r="H760">
        <v>878</v>
      </c>
      <c r="I760">
        <v>0.10839506172839507</v>
      </c>
      <c r="J760">
        <v>6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1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23">
        <v>24747</v>
      </c>
      <c r="AM760" s="34">
        <v>25665</v>
      </c>
      <c r="AN760">
        <v>5</v>
      </c>
      <c r="AO760">
        <f t="shared" si="11"/>
        <v>0</v>
      </c>
      <c r="AP760">
        <v>1</v>
      </c>
      <c r="AQ760">
        <v>0</v>
      </c>
      <c r="AR760">
        <v>0</v>
      </c>
      <c r="AS760">
        <v>0</v>
      </c>
      <c r="AT760">
        <v>0</v>
      </c>
      <c r="AU760">
        <v>1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</row>
    <row r="761" spans="1:53" x14ac:dyDescent="0.25">
      <c r="A761">
        <v>1519</v>
      </c>
      <c r="B761" s="36" t="s">
        <v>685</v>
      </c>
      <c r="C761">
        <v>8100</v>
      </c>
      <c r="D761">
        <v>7.8181818181818183</v>
      </c>
      <c r="E761">
        <v>0.68181818181818177</v>
      </c>
      <c r="F761">
        <v>81</v>
      </c>
      <c r="G761">
        <v>16</v>
      </c>
      <c r="H761">
        <v>1958</v>
      </c>
      <c r="I761">
        <v>0.24172839506172838</v>
      </c>
      <c r="J761">
        <v>7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23">
        <v>24747</v>
      </c>
      <c r="AM761" s="34">
        <v>25665</v>
      </c>
      <c r="AN761">
        <v>5</v>
      </c>
      <c r="AO761">
        <f t="shared" si="11"/>
        <v>0</v>
      </c>
      <c r="AP761">
        <v>1</v>
      </c>
      <c r="AQ761">
        <v>0</v>
      </c>
      <c r="AR761">
        <v>0</v>
      </c>
      <c r="AS761">
        <v>0</v>
      </c>
      <c r="AT761">
        <v>0</v>
      </c>
      <c r="AU761">
        <v>1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</row>
    <row r="762" spans="1:53" x14ac:dyDescent="0.25">
      <c r="A762">
        <v>1520</v>
      </c>
      <c r="B762" s="36" t="s">
        <v>685</v>
      </c>
      <c r="C762">
        <v>8100</v>
      </c>
      <c r="D762">
        <v>7.6956521739130439</v>
      </c>
      <c r="E762">
        <v>0.69565217391304346</v>
      </c>
      <c r="F762">
        <v>83</v>
      </c>
      <c r="G762">
        <v>10</v>
      </c>
      <c r="H762">
        <v>568</v>
      </c>
      <c r="I762">
        <v>7.0123456790123453E-2</v>
      </c>
      <c r="J762">
        <v>1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1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23">
        <v>24747</v>
      </c>
      <c r="AM762" s="34">
        <v>25665</v>
      </c>
      <c r="AN762">
        <v>5</v>
      </c>
      <c r="AO762">
        <f t="shared" si="11"/>
        <v>0</v>
      </c>
      <c r="AP762">
        <v>1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0</v>
      </c>
    </row>
    <row r="763" spans="1:53" x14ac:dyDescent="0.25">
      <c r="A763">
        <v>1527</v>
      </c>
      <c r="B763" s="36" t="s">
        <v>685</v>
      </c>
      <c r="C763">
        <v>8100</v>
      </c>
      <c r="D763">
        <v>7.9</v>
      </c>
      <c r="E763">
        <v>0.7</v>
      </c>
      <c r="F763">
        <v>93</v>
      </c>
      <c r="G763">
        <v>5</v>
      </c>
      <c r="H763">
        <v>633</v>
      </c>
      <c r="I763">
        <v>7.8148148148148147E-2</v>
      </c>
      <c r="J763">
        <v>1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23">
        <v>24747</v>
      </c>
      <c r="AM763" s="34">
        <v>25665</v>
      </c>
      <c r="AN763">
        <v>5</v>
      </c>
      <c r="AO763">
        <f t="shared" si="11"/>
        <v>0</v>
      </c>
      <c r="AP763">
        <v>1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1</v>
      </c>
      <c r="BA763">
        <v>0</v>
      </c>
    </row>
    <row r="764" spans="1:53" x14ac:dyDescent="0.25">
      <c r="A764">
        <v>1528</v>
      </c>
      <c r="B764" s="36" t="s">
        <v>685</v>
      </c>
      <c r="C764">
        <v>8100</v>
      </c>
      <c r="D764">
        <v>7.870967741935484</v>
      </c>
      <c r="E764">
        <v>0.67741935483870963</v>
      </c>
      <c r="F764">
        <v>83</v>
      </c>
      <c r="G764">
        <v>8</v>
      </c>
      <c r="H764">
        <v>549</v>
      </c>
      <c r="I764">
        <v>6.7777777777777784E-2</v>
      </c>
      <c r="J764">
        <v>2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1</v>
      </c>
      <c r="Y764">
        <v>1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23">
        <v>24747</v>
      </c>
      <c r="AM764" s="34">
        <v>25665</v>
      </c>
      <c r="AN764">
        <v>5</v>
      </c>
      <c r="AO764">
        <f t="shared" si="11"/>
        <v>0</v>
      </c>
      <c r="AP764">
        <v>1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1</v>
      </c>
      <c r="AY764">
        <v>0</v>
      </c>
      <c r="AZ764">
        <v>0</v>
      </c>
      <c r="BA764">
        <v>0</v>
      </c>
    </row>
    <row r="765" spans="1:53" x14ac:dyDescent="0.25">
      <c r="A765">
        <v>1529</v>
      </c>
      <c r="B765" s="36" t="s">
        <v>685</v>
      </c>
      <c r="C765">
        <v>8100</v>
      </c>
      <c r="D765">
        <v>7.9375</v>
      </c>
      <c r="E765">
        <v>0.65625</v>
      </c>
      <c r="F765">
        <v>77</v>
      </c>
      <c r="G765">
        <v>5</v>
      </c>
      <c r="H765">
        <v>683</v>
      </c>
      <c r="I765">
        <v>8.4320987654320986E-2</v>
      </c>
      <c r="J765">
        <v>3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23">
        <v>24747</v>
      </c>
      <c r="AM765" s="34">
        <v>25665</v>
      </c>
      <c r="AN765">
        <v>5</v>
      </c>
      <c r="AO765">
        <f t="shared" si="11"/>
        <v>0</v>
      </c>
      <c r="AP765">
        <v>1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1</v>
      </c>
      <c r="AW765">
        <v>0</v>
      </c>
      <c r="AX765">
        <v>0</v>
      </c>
      <c r="AY765">
        <v>0</v>
      </c>
      <c r="AZ765">
        <v>0</v>
      </c>
      <c r="BA765">
        <v>0</v>
      </c>
    </row>
    <row r="766" spans="1:53" x14ac:dyDescent="0.25">
      <c r="A766">
        <v>1532</v>
      </c>
      <c r="B766" s="36" t="s">
        <v>685</v>
      </c>
      <c r="C766">
        <v>8100</v>
      </c>
      <c r="D766">
        <v>7.7714285714285714</v>
      </c>
      <c r="E766">
        <v>0.65714285714285714</v>
      </c>
      <c r="F766">
        <v>85</v>
      </c>
      <c r="G766">
        <v>16</v>
      </c>
      <c r="H766">
        <v>843</v>
      </c>
      <c r="I766">
        <v>0.10407407407407407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23">
        <v>24747</v>
      </c>
      <c r="AM766" s="34">
        <v>25665</v>
      </c>
      <c r="AN766">
        <v>5</v>
      </c>
      <c r="AO766">
        <f t="shared" si="11"/>
        <v>0</v>
      </c>
      <c r="AP766">
        <v>1</v>
      </c>
      <c r="AQ766">
        <v>0</v>
      </c>
      <c r="AR766">
        <v>0</v>
      </c>
      <c r="AS766">
        <v>0</v>
      </c>
      <c r="AT766">
        <v>0</v>
      </c>
      <c r="AU766">
        <v>1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</row>
    <row r="767" spans="1:53" x14ac:dyDescent="0.25">
      <c r="A767">
        <v>1536</v>
      </c>
      <c r="B767" s="36" t="s">
        <v>685</v>
      </c>
      <c r="C767">
        <v>8100</v>
      </c>
      <c r="D767">
        <v>7.666666666666667</v>
      </c>
      <c r="E767">
        <v>0.69230769230769229</v>
      </c>
      <c r="F767">
        <v>81</v>
      </c>
      <c r="G767">
        <v>12</v>
      </c>
      <c r="H767">
        <v>652</v>
      </c>
      <c r="I767">
        <v>8.049382716049383E-2</v>
      </c>
      <c r="J767">
        <v>4</v>
      </c>
      <c r="K767">
        <v>0</v>
      </c>
      <c r="L767">
        <v>0</v>
      </c>
      <c r="M767">
        <v>0</v>
      </c>
      <c r="N767">
        <v>1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1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23">
        <v>24747</v>
      </c>
      <c r="AM767" s="34">
        <v>25665</v>
      </c>
      <c r="AN767">
        <v>5</v>
      </c>
      <c r="AO767">
        <f t="shared" si="11"/>
        <v>0</v>
      </c>
      <c r="AP767">
        <v>1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1</v>
      </c>
      <c r="AW767">
        <v>0</v>
      </c>
      <c r="AX767">
        <v>0</v>
      </c>
      <c r="AY767">
        <v>0</v>
      </c>
      <c r="AZ767">
        <v>0</v>
      </c>
      <c r="BA767">
        <v>0</v>
      </c>
    </row>
    <row r="768" spans="1:53" x14ac:dyDescent="0.25">
      <c r="A768">
        <v>1537</v>
      </c>
      <c r="B768" s="36" t="s">
        <v>685</v>
      </c>
      <c r="C768">
        <v>8100</v>
      </c>
      <c r="D768">
        <v>7.6</v>
      </c>
      <c r="E768">
        <v>0.67500000000000004</v>
      </c>
      <c r="F768">
        <v>76</v>
      </c>
      <c r="G768">
        <v>5</v>
      </c>
      <c r="H768">
        <v>652</v>
      </c>
      <c r="I768">
        <v>8.049382716049383E-2</v>
      </c>
      <c r="J768">
        <v>4</v>
      </c>
      <c r="K768">
        <v>0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1</v>
      </c>
      <c r="AG768">
        <v>0</v>
      </c>
      <c r="AH768">
        <v>0</v>
      </c>
      <c r="AI768">
        <v>0</v>
      </c>
      <c r="AJ768">
        <v>0</v>
      </c>
      <c r="AK768">
        <v>0</v>
      </c>
      <c r="AL768" s="23">
        <v>24747</v>
      </c>
      <c r="AM768" s="34">
        <v>25665</v>
      </c>
      <c r="AN768">
        <v>5</v>
      </c>
      <c r="AO768">
        <f t="shared" si="11"/>
        <v>0</v>
      </c>
      <c r="AP768">
        <v>1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1</v>
      </c>
      <c r="AY768">
        <v>0</v>
      </c>
      <c r="AZ768">
        <v>0</v>
      </c>
      <c r="BA768">
        <v>0</v>
      </c>
    </row>
    <row r="769" spans="1:53" x14ac:dyDescent="0.25">
      <c r="A769">
        <v>1539</v>
      </c>
      <c r="B769" s="36" t="s">
        <v>685</v>
      </c>
      <c r="C769">
        <v>8100</v>
      </c>
      <c r="D769">
        <v>7.5952380952380949</v>
      </c>
      <c r="E769">
        <v>0.66666666666666663</v>
      </c>
      <c r="F769">
        <v>89</v>
      </c>
      <c r="G769">
        <v>10</v>
      </c>
      <c r="H769">
        <v>1887</v>
      </c>
      <c r="I769">
        <v>0.23296296296296296</v>
      </c>
      <c r="J769">
        <v>7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1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23">
        <v>24747</v>
      </c>
      <c r="AM769" s="34">
        <v>25665</v>
      </c>
      <c r="AN769">
        <v>5</v>
      </c>
      <c r="AO769">
        <f t="shared" si="11"/>
        <v>0</v>
      </c>
      <c r="AP769">
        <v>1</v>
      </c>
      <c r="AQ769">
        <v>0</v>
      </c>
      <c r="AR769">
        <v>0</v>
      </c>
      <c r="AS769">
        <v>0</v>
      </c>
      <c r="AT769">
        <v>0</v>
      </c>
      <c r="AU769">
        <v>1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</row>
    <row r="770" spans="1:53" x14ac:dyDescent="0.25">
      <c r="A770">
        <v>1540</v>
      </c>
      <c r="B770" s="36" t="s">
        <v>685</v>
      </c>
      <c r="C770">
        <v>8100</v>
      </c>
      <c r="D770">
        <v>7.4651162790697674</v>
      </c>
      <c r="E770">
        <v>0.65116279069767447</v>
      </c>
      <c r="F770">
        <v>84</v>
      </c>
      <c r="G770">
        <v>6</v>
      </c>
      <c r="H770">
        <v>584</v>
      </c>
      <c r="I770">
        <v>7.2098765432098769E-2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23">
        <v>24747</v>
      </c>
      <c r="AM770" s="34">
        <v>25665</v>
      </c>
      <c r="AN770">
        <v>5</v>
      </c>
      <c r="AO770">
        <f t="shared" si="11"/>
        <v>0</v>
      </c>
      <c r="AP770">
        <v>1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1</v>
      </c>
      <c r="BA770">
        <v>0</v>
      </c>
    </row>
    <row r="771" spans="1:53" x14ac:dyDescent="0.25">
      <c r="A771">
        <v>1541</v>
      </c>
      <c r="B771" s="36" t="s">
        <v>685</v>
      </c>
      <c r="C771">
        <v>8100</v>
      </c>
      <c r="D771">
        <v>7.4090909090909092</v>
      </c>
      <c r="E771">
        <v>0.65909090909090906</v>
      </c>
      <c r="F771">
        <v>83</v>
      </c>
      <c r="G771">
        <v>10</v>
      </c>
      <c r="H771">
        <v>603</v>
      </c>
      <c r="I771">
        <v>7.4444444444444438E-2</v>
      </c>
      <c r="J771">
        <v>2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23">
        <v>24747</v>
      </c>
      <c r="AM771" s="34">
        <v>25665</v>
      </c>
      <c r="AN771">
        <v>6</v>
      </c>
      <c r="AO771">
        <f t="shared" ref="AO771:AO817" si="12">+IF(AN771=4,1,0)</f>
        <v>0</v>
      </c>
      <c r="AP771">
        <v>0</v>
      </c>
      <c r="AQ771">
        <v>1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1</v>
      </c>
      <c r="AY771">
        <v>0</v>
      </c>
      <c r="AZ771">
        <v>0</v>
      </c>
      <c r="BA771">
        <v>0</v>
      </c>
    </row>
    <row r="772" spans="1:53" x14ac:dyDescent="0.25">
      <c r="A772">
        <v>1542</v>
      </c>
      <c r="B772" s="36" t="s">
        <v>685</v>
      </c>
      <c r="C772">
        <v>8100</v>
      </c>
      <c r="D772">
        <v>7.3555555555555552</v>
      </c>
      <c r="E772">
        <v>0.66666666666666663</v>
      </c>
      <c r="F772">
        <v>82</v>
      </c>
      <c r="G772">
        <v>12</v>
      </c>
      <c r="H772">
        <v>752</v>
      </c>
      <c r="I772">
        <v>9.2839506172839509E-2</v>
      </c>
      <c r="J772">
        <v>3</v>
      </c>
      <c r="K772">
        <v>0</v>
      </c>
      <c r="L772">
        <v>0</v>
      </c>
      <c r="M772">
        <v>1</v>
      </c>
      <c r="N772">
        <v>0</v>
      </c>
      <c r="O772">
        <v>0</v>
      </c>
      <c r="P772">
        <v>0</v>
      </c>
      <c r="Q772">
        <v>0</v>
      </c>
      <c r="R772">
        <v>1</v>
      </c>
      <c r="S772">
        <v>0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23">
        <v>24747</v>
      </c>
      <c r="AM772" s="34">
        <v>25665</v>
      </c>
      <c r="AN772">
        <v>6</v>
      </c>
      <c r="AO772">
        <f t="shared" si="12"/>
        <v>0</v>
      </c>
      <c r="AP772">
        <v>0</v>
      </c>
      <c r="AQ772">
        <v>1</v>
      </c>
      <c r="AR772">
        <v>0</v>
      </c>
      <c r="AS772">
        <v>0</v>
      </c>
      <c r="AT772">
        <v>0</v>
      </c>
      <c r="AU772">
        <v>1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</row>
    <row r="773" spans="1:53" x14ac:dyDescent="0.25">
      <c r="A773">
        <v>1547</v>
      </c>
      <c r="B773" s="36" t="s">
        <v>685</v>
      </c>
      <c r="C773">
        <v>8100</v>
      </c>
      <c r="D773">
        <v>7.4</v>
      </c>
      <c r="E773">
        <v>0.66</v>
      </c>
      <c r="F773">
        <v>87</v>
      </c>
      <c r="G773">
        <v>10</v>
      </c>
      <c r="H773">
        <v>977</v>
      </c>
      <c r="I773">
        <v>0.12061728395061729</v>
      </c>
      <c r="J773">
        <v>3</v>
      </c>
      <c r="K773">
        <v>0</v>
      </c>
      <c r="L773">
        <v>0</v>
      </c>
      <c r="M773">
        <v>1</v>
      </c>
      <c r="N773">
        <v>0</v>
      </c>
      <c r="O773">
        <v>0</v>
      </c>
      <c r="P773">
        <v>0</v>
      </c>
      <c r="Q773">
        <v>0</v>
      </c>
      <c r="R773">
        <v>1</v>
      </c>
      <c r="S773">
        <v>0</v>
      </c>
      <c r="T773">
        <v>0</v>
      </c>
      <c r="U773">
        <v>1</v>
      </c>
      <c r="V773">
        <v>0</v>
      </c>
      <c r="W773">
        <v>0</v>
      </c>
      <c r="X773">
        <v>1</v>
      </c>
      <c r="Y773">
        <v>0</v>
      </c>
      <c r="Z773">
        <v>0</v>
      </c>
      <c r="AA773">
        <v>0</v>
      </c>
      <c r="AB773">
        <v>0</v>
      </c>
      <c r="AC773">
        <v>1</v>
      </c>
      <c r="AD773">
        <v>0</v>
      </c>
      <c r="AE773">
        <v>1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23">
        <v>24747</v>
      </c>
      <c r="AM773" s="34">
        <v>25665</v>
      </c>
      <c r="AN773">
        <v>6</v>
      </c>
      <c r="AO773">
        <f t="shared" si="12"/>
        <v>0</v>
      </c>
      <c r="AP773">
        <v>0</v>
      </c>
      <c r="AQ773">
        <v>1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1</v>
      </c>
      <c r="AY773">
        <v>0</v>
      </c>
      <c r="AZ773">
        <v>0</v>
      </c>
      <c r="BA773">
        <v>0</v>
      </c>
    </row>
    <row r="774" spans="1:53" x14ac:dyDescent="0.25">
      <c r="A774">
        <v>1548</v>
      </c>
      <c r="B774" s="36" t="s">
        <v>685</v>
      </c>
      <c r="C774">
        <v>8100</v>
      </c>
      <c r="D774">
        <v>7.333333333333333</v>
      </c>
      <c r="E774">
        <v>0.6470588235294118</v>
      </c>
      <c r="F774">
        <v>81</v>
      </c>
      <c r="G774">
        <v>8</v>
      </c>
      <c r="H774">
        <v>977</v>
      </c>
      <c r="I774">
        <v>0.12061728395061729</v>
      </c>
      <c r="J774">
        <v>3</v>
      </c>
      <c r="K774">
        <v>0</v>
      </c>
      <c r="L774">
        <v>0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1</v>
      </c>
      <c r="AG774">
        <v>0</v>
      </c>
      <c r="AH774">
        <v>0</v>
      </c>
      <c r="AI774">
        <v>0</v>
      </c>
      <c r="AJ774">
        <v>0</v>
      </c>
      <c r="AK774">
        <v>0</v>
      </c>
      <c r="AL774" s="23">
        <v>24747</v>
      </c>
      <c r="AM774" s="34">
        <v>25665</v>
      </c>
      <c r="AN774">
        <v>6</v>
      </c>
      <c r="AO774">
        <f t="shared" si="12"/>
        <v>0</v>
      </c>
      <c r="AP774">
        <v>0</v>
      </c>
      <c r="AQ774">
        <v>1</v>
      </c>
      <c r="AR774">
        <v>0</v>
      </c>
      <c r="AS774">
        <v>0</v>
      </c>
      <c r="AT774">
        <v>0</v>
      </c>
      <c r="AU774">
        <v>1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</row>
    <row r="775" spans="1:53" x14ac:dyDescent="0.25">
      <c r="A775">
        <v>1549</v>
      </c>
      <c r="B775" s="36" t="s">
        <v>685</v>
      </c>
      <c r="C775">
        <v>8100</v>
      </c>
      <c r="D775">
        <v>7.384615384615385</v>
      </c>
      <c r="E775">
        <v>0.63461538461538458</v>
      </c>
      <c r="F775">
        <v>86</v>
      </c>
      <c r="G775">
        <v>1</v>
      </c>
      <c r="H775">
        <v>1542</v>
      </c>
      <c r="I775">
        <v>0.19037037037037038</v>
      </c>
      <c r="J775">
        <v>4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1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23">
        <v>24747</v>
      </c>
      <c r="AM775" s="34">
        <v>25665</v>
      </c>
      <c r="AN775">
        <v>6</v>
      </c>
      <c r="AO775">
        <f t="shared" si="12"/>
        <v>0</v>
      </c>
      <c r="AP775">
        <v>0</v>
      </c>
      <c r="AQ775">
        <v>1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1</v>
      </c>
      <c r="BA775">
        <v>0</v>
      </c>
    </row>
    <row r="776" spans="1:53" x14ac:dyDescent="0.25">
      <c r="A776">
        <v>1550</v>
      </c>
      <c r="B776" s="36" t="s">
        <v>685</v>
      </c>
      <c r="C776">
        <v>8100</v>
      </c>
      <c r="D776">
        <v>7.2641509433962268</v>
      </c>
      <c r="E776">
        <v>0.64150943396226412</v>
      </c>
      <c r="F776">
        <v>90</v>
      </c>
      <c r="G776">
        <v>1</v>
      </c>
      <c r="H776">
        <v>1542</v>
      </c>
      <c r="I776">
        <v>0.19037037037037038</v>
      </c>
      <c r="J776">
        <v>4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1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1</v>
      </c>
      <c r="AG776">
        <v>0</v>
      </c>
      <c r="AH776">
        <v>0</v>
      </c>
      <c r="AI776">
        <v>0</v>
      </c>
      <c r="AJ776">
        <v>0</v>
      </c>
      <c r="AK776">
        <v>0</v>
      </c>
      <c r="AL776" s="23">
        <v>24747</v>
      </c>
      <c r="AM776" s="34">
        <v>25665</v>
      </c>
      <c r="AN776">
        <v>6</v>
      </c>
      <c r="AO776">
        <f t="shared" si="12"/>
        <v>0</v>
      </c>
      <c r="AP776">
        <v>0</v>
      </c>
      <c r="AQ776">
        <v>1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1</v>
      </c>
      <c r="AY776">
        <v>0</v>
      </c>
      <c r="AZ776">
        <v>0</v>
      </c>
      <c r="BA776">
        <v>0</v>
      </c>
    </row>
    <row r="777" spans="1:53" x14ac:dyDescent="0.25">
      <c r="A777">
        <v>1559</v>
      </c>
      <c r="B777" s="36" t="s">
        <v>685</v>
      </c>
      <c r="C777">
        <v>8100</v>
      </c>
      <c r="D777">
        <v>7.290322580645161</v>
      </c>
      <c r="E777">
        <v>0.62903225806451613</v>
      </c>
      <c r="F777">
        <v>93</v>
      </c>
      <c r="G777">
        <v>5</v>
      </c>
      <c r="H777">
        <v>643</v>
      </c>
      <c r="I777">
        <v>7.9382716049382712E-2</v>
      </c>
      <c r="J777">
        <v>2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1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23">
        <v>24747</v>
      </c>
      <c r="AM777" s="34">
        <v>25665</v>
      </c>
      <c r="AN777">
        <v>6</v>
      </c>
      <c r="AO777">
        <f t="shared" si="12"/>
        <v>0</v>
      </c>
      <c r="AP777">
        <v>0</v>
      </c>
      <c r="AQ777">
        <v>1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1</v>
      </c>
      <c r="AY777">
        <v>0</v>
      </c>
      <c r="AZ777">
        <v>0</v>
      </c>
      <c r="BA777">
        <v>0</v>
      </c>
    </row>
    <row r="778" spans="1:53" x14ac:dyDescent="0.25">
      <c r="A778">
        <v>1560</v>
      </c>
      <c r="B778" s="36" t="s">
        <v>685</v>
      </c>
      <c r="C778">
        <v>8100</v>
      </c>
      <c r="D778">
        <v>7.2222222222222223</v>
      </c>
      <c r="E778">
        <v>0.61904761904761907</v>
      </c>
      <c r="F778">
        <v>82</v>
      </c>
      <c r="G778">
        <v>8</v>
      </c>
      <c r="H778">
        <v>743</v>
      </c>
      <c r="I778">
        <v>9.1728395061728391E-2</v>
      </c>
      <c r="J778">
        <v>3</v>
      </c>
      <c r="K778">
        <v>0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1</v>
      </c>
      <c r="S778">
        <v>0</v>
      </c>
      <c r="T778">
        <v>0</v>
      </c>
      <c r="U778">
        <v>1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1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23">
        <v>24747</v>
      </c>
      <c r="AM778" s="34">
        <v>25665</v>
      </c>
      <c r="AN778">
        <v>6</v>
      </c>
      <c r="AO778">
        <f t="shared" si="12"/>
        <v>0</v>
      </c>
      <c r="AP778">
        <v>0</v>
      </c>
      <c r="AQ778">
        <v>1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1</v>
      </c>
      <c r="BA778">
        <v>0</v>
      </c>
    </row>
    <row r="779" spans="1:53" x14ac:dyDescent="0.25">
      <c r="A779">
        <v>1561</v>
      </c>
      <c r="B779" s="36" t="s">
        <v>685</v>
      </c>
      <c r="C779">
        <v>8100</v>
      </c>
      <c r="D779">
        <v>7.3125</v>
      </c>
      <c r="E779">
        <v>0.609375</v>
      </c>
      <c r="F779">
        <v>85</v>
      </c>
      <c r="G779">
        <v>12</v>
      </c>
      <c r="H779">
        <v>677</v>
      </c>
      <c r="I779">
        <v>8.358024691358025E-2</v>
      </c>
      <c r="J779">
        <v>4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0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1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23">
        <v>24747</v>
      </c>
      <c r="AM779" s="34">
        <v>25665</v>
      </c>
      <c r="AN779">
        <v>6</v>
      </c>
      <c r="AO779">
        <f t="shared" si="12"/>
        <v>0</v>
      </c>
      <c r="AP779">
        <v>0</v>
      </c>
      <c r="AQ779">
        <v>1</v>
      </c>
      <c r="AR779">
        <v>0</v>
      </c>
      <c r="AS779">
        <v>0</v>
      </c>
      <c r="AT779">
        <v>0</v>
      </c>
      <c r="AU779">
        <v>1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</row>
    <row r="780" spans="1:53" x14ac:dyDescent="0.25">
      <c r="A780">
        <v>1562</v>
      </c>
      <c r="B780" s="36" t="s">
        <v>685</v>
      </c>
      <c r="C780">
        <v>8100</v>
      </c>
      <c r="D780">
        <v>7.384615384615385</v>
      </c>
      <c r="E780">
        <v>0.6</v>
      </c>
      <c r="F780">
        <v>89</v>
      </c>
      <c r="G780">
        <v>10</v>
      </c>
      <c r="H780">
        <v>1012</v>
      </c>
      <c r="I780">
        <v>0.12493827160493827</v>
      </c>
      <c r="J780">
        <v>5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  <c r="Y780">
        <v>1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23">
        <v>24747</v>
      </c>
      <c r="AM780" s="34">
        <v>25665</v>
      </c>
      <c r="AN780">
        <v>6</v>
      </c>
      <c r="AO780">
        <f t="shared" si="12"/>
        <v>0</v>
      </c>
      <c r="AP780">
        <v>0</v>
      </c>
      <c r="AQ780">
        <v>1</v>
      </c>
      <c r="AR780">
        <v>0</v>
      </c>
      <c r="AS780">
        <v>0</v>
      </c>
      <c r="AT780">
        <v>0</v>
      </c>
      <c r="AU780">
        <v>1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</row>
    <row r="781" spans="1:53" x14ac:dyDescent="0.25">
      <c r="A781">
        <v>1563</v>
      </c>
      <c r="B781" s="36" t="s">
        <v>685</v>
      </c>
      <c r="C781">
        <v>8100</v>
      </c>
      <c r="D781">
        <v>7.3787878787878789</v>
      </c>
      <c r="E781">
        <v>0.60606060606060608</v>
      </c>
      <c r="F781">
        <v>87</v>
      </c>
      <c r="G781">
        <v>18</v>
      </c>
      <c r="H781">
        <v>978</v>
      </c>
      <c r="I781">
        <v>0.12074074074074075</v>
      </c>
      <c r="J781">
        <v>6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1</v>
      </c>
      <c r="Y781">
        <v>1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23">
        <v>24747</v>
      </c>
      <c r="AM781" s="34">
        <v>25665</v>
      </c>
      <c r="AN781">
        <v>6</v>
      </c>
      <c r="AO781">
        <f t="shared" si="12"/>
        <v>0</v>
      </c>
      <c r="AP781">
        <v>0</v>
      </c>
      <c r="AQ781">
        <v>1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1</v>
      </c>
      <c r="AY781">
        <v>0</v>
      </c>
      <c r="AZ781">
        <v>0</v>
      </c>
      <c r="BA781">
        <v>0</v>
      </c>
    </row>
    <row r="782" spans="1:53" x14ac:dyDescent="0.25">
      <c r="A782">
        <v>1564</v>
      </c>
      <c r="B782" s="36" t="s">
        <v>685</v>
      </c>
      <c r="C782">
        <v>8100</v>
      </c>
      <c r="D782">
        <v>7.4328358208955221</v>
      </c>
      <c r="E782">
        <v>0.59701492537313428</v>
      </c>
      <c r="F782">
        <v>83</v>
      </c>
      <c r="G782">
        <v>10</v>
      </c>
      <c r="H782">
        <v>1264</v>
      </c>
      <c r="I782">
        <v>0.15604938271604937</v>
      </c>
      <c r="J782">
        <v>7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1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23">
        <v>24747</v>
      </c>
      <c r="AM782" s="34">
        <v>25665</v>
      </c>
      <c r="AN782">
        <v>6</v>
      </c>
      <c r="AO782">
        <f t="shared" si="12"/>
        <v>0</v>
      </c>
      <c r="AP782">
        <v>0</v>
      </c>
      <c r="AQ782">
        <v>1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1</v>
      </c>
      <c r="AY782">
        <v>0</v>
      </c>
      <c r="AZ782">
        <v>0</v>
      </c>
      <c r="BA782">
        <v>0</v>
      </c>
    </row>
    <row r="783" spans="1:53" x14ac:dyDescent="0.25">
      <c r="A783">
        <v>1565</v>
      </c>
      <c r="B783" s="36" t="s">
        <v>685</v>
      </c>
      <c r="C783">
        <v>8100</v>
      </c>
      <c r="D783">
        <v>7.4852941176470589</v>
      </c>
      <c r="E783">
        <v>0.6029411764705882</v>
      </c>
      <c r="F783">
        <v>92</v>
      </c>
      <c r="G783">
        <v>14</v>
      </c>
      <c r="H783">
        <v>721</v>
      </c>
      <c r="I783">
        <v>8.9012345679012339E-2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23">
        <v>24747</v>
      </c>
      <c r="AM783" s="34">
        <v>25665</v>
      </c>
      <c r="AN783">
        <v>6</v>
      </c>
      <c r="AO783">
        <f t="shared" si="12"/>
        <v>0</v>
      </c>
      <c r="AP783">
        <v>0</v>
      </c>
      <c r="AQ783">
        <v>1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1</v>
      </c>
      <c r="BA783">
        <v>0</v>
      </c>
    </row>
    <row r="784" spans="1:53" x14ac:dyDescent="0.25">
      <c r="A784">
        <v>1569</v>
      </c>
      <c r="B784" s="36" t="s">
        <v>685</v>
      </c>
      <c r="C784">
        <v>8100</v>
      </c>
      <c r="D784">
        <v>7.5555555555555554</v>
      </c>
      <c r="E784">
        <v>0.61111111111111116</v>
      </c>
      <c r="F784">
        <v>92</v>
      </c>
      <c r="G784">
        <v>10</v>
      </c>
      <c r="H784">
        <v>4533</v>
      </c>
      <c r="I784">
        <v>0.55962962962962959</v>
      </c>
      <c r="J784">
        <v>6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1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23">
        <v>24747</v>
      </c>
      <c r="AM784" s="34">
        <v>25665</v>
      </c>
      <c r="AN784">
        <v>7</v>
      </c>
      <c r="AO784">
        <f t="shared" si="12"/>
        <v>0</v>
      </c>
      <c r="AP784">
        <v>0</v>
      </c>
      <c r="AQ784">
        <v>0</v>
      </c>
      <c r="AR784">
        <v>1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1</v>
      </c>
      <c r="AY784">
        <v>0</v>
      </c>
      <c r="AZ784">
        <v>0</v>
      </c>
      <c r="BA784">
        <v>0</v>
      </c>
    </row>
    <row r="785" spans="1:53" x14ac:dyDescent="0.25">
      <c r="A785">
        <v>1570</v>
      </c>
      <c r="B785" s="36" t="s">
        <v>685</v>
      </c>
      <c r="C785">
        <v>8100</v>
      </c>
      <c r="D785">
        <v>7.5205479452054798</v>
      </c>
      <c r="E785">
        <v>0.60273972602739723</v>
      </c>
      <c r="F785">
        <v>82</v>
      </c>
      <c r="G785">
        <v>5</v>
      </c>
      <c r="H785">
        <v>4009</v>
      </c>
      <c r="I785">
        <v>0.49493827160493825</v>
      </c>
      <c r="J785">
        <v>7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0</v>
      </c>
      <c r="S785">
        <v>0</v>
      </c>
      <c r="T785">
        <v>0</v>
      </c>
      <c r="U785">
        <v>0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23">
        <v>24747</v>
      </c>
      <c r="AM785" s="34">
        <v>25665</v>
      </c>
      <c r="AN785">
        <v>7</v>
      </c>
      <c r="AO785">
        <f t="shared" si="12"/>
        <v>0</v>
      </c>
      <c r="AP785">
        <v>0</v>
      </c>
      <c r="AQ785">
        <v>0</v>
      </c>
      <c r="AR785">
        <v>1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  <c r="AY785">
        <v>0</v>
      </c>
      <c r="AZ785">
        <v>0</v>
      </c>
      <c r="BA785">
        <v>0</v>
      </c>
    </row>
    <row r="786" spans="1:53" x14ac:dyDescent="0.25">
      <c r="A786">
        <v>1573</v>
      </c>
      <c r="B786" s="36" t="s">
        <v>685</v>
      </c>
      <c r="C786">
        <v>8100</v>
      </c>
      <c r="D786">
        <v>7.4605263157894735</v>
      </c>
      <c r="E786">
        <v>0.61842105263157898</v>
      </c>
      <c r="F786">
        <v>89</v>
      </c>
      <c r="G786">
        <v>10</v>
      </c>
      <c r="H786">
        <v>657</v>
      </c>
      <c r="I786">
        <v>8.1111111111111106E-2</v>
      </c>
      <c r="J786">
        <v>5</v>
      </c>
      <c r="K786">
        <v>0</v>
      </c>
      <c r="L786">
        <v>0</v>
      </c>
      <c r="M786">
        <v>0</v>
      </c>
      <c r="N786">
        <v>0</v>
      </c>
      <c r="O786">
        <v>1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1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23">
        <v>24747</v>
      </c>
      <c r="AM786" s="34">
        <v>25665</v>
      </c>
      <c r="AN786">
        <v>7</v>
      </c>
      <c r="AO786">
        <f t="shared" si="12"/>
        <v>0</v>
      </c>
      <c r="AP786">
        <v>0</v>
      </c>
      <c r="AQ786">
        <v>0</v>
      </c>
      <c r="AR786">
        <v>1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1</v>
      </c>
      <c r="AY786">
        <v>0</v>
      </c>
      <c r="AZ786">
        <v>0</v>
      </c>
      <c r="BA786">
        <v>0</v>
      </c>
    </row>
    <row r="787" spans="1:53" x14ac:dyDescent="0.25">
      <c r="A787">
        <v>1574</v>
      </c>
      <c r="B787" s="36" t="s">
        <v>685</v>
      </c>
      <c r="C787">
        <v>8100</v>
      </c>
      <c r="D787">
        <v>7.5064935064935066</v>
      </c>
      <c r="E787">
        <v>0.62337662337662336</v>
      </c>
      <c r="F787">
        <v>80</v>
      </c>
      <c r="G787">
        <v>4</v>
      </c>
      <c r="H787">
        <v>657</v>
      </c>
      <c r="I787">
        <v>8.1111111111111106E-2</v>
      </c>
      <c r="J787">
        <v>5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0</v>
      </c>
      <c r="Q787">
        <v>0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1</v>
      </c>
      <c r="AG787">
        <v>0</v>
      </c>
      <c r="AH787">
        <v>0</v>
      </c>
      <c r="AI787">
        <v>0</v>
      </c>
      <c r="AJ787">
        <v>0</v>
      </c>
      <c r="AK787">
        <v>0</v>
      </c>
      <c r="AL787" s="23">
        <v>24747</v>
      </c>
      <c r="AM787" s="34">
        <v>25665</v>
      </c>
      <c r="AN787">
        <v>7</v>
      </c>
      <c r="AO787">
        <f t="shared" si="12"/>
        <v>0</v>
      </c>
      <c r="AP787">
        <v>0</v>
      </c>
      <c r="AQ787">
        <v>0</v>
      </c>
      <c r="AR787">
        <v>1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1</v>
      </c>
      <c r="AY787">
        <v>0</v>
      </c>
      <c r="AZ787">
        <v>0</v>
      </c>
      <c r="BA787">
        <v>0</v>
      </c>
    </row>
    <row r="788" spans="1:53" x14ac:dyDescent="0.25">
      <c r="A788">
        <v>1575</v>
      </c>
      <c r="B788" s="36" t="s">
        <v>685</v>
      </c>
      <c r="C788">
        <v>8100</v>
      </c>
      <c r="D788">
        <v>7.4615384615384617</v>
      </c>
      <c r="E788">
        <v>0.61538461538461542</v>
      </c>
      <c r="F788">
        <v>86</v>
      </c>
      <c r="G788">
        <v>6</v>
      </c>
      <c r="H788">
        <v>534</v>
      </c>
      <c r="I788">
        <v>6.5925925925925929E-2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23">
        <v>24747</v>
      </c>
      <c r="AM788" s="34">
        <v>25665</v>
      </c>
      <c r="AN788">
        <v>7</v>
      </c>
      <c r="AO788">
        <f t="shared" si="12"/>
        <v>0</v>
      </c>
      <c r="AP788">
        <v>0</v>
      </c>
      <c r="AQ788">
        <v>0</v>
      </c>
      <c r="AR788">
        <v>1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1</v>
      </c>
      <c r="BA788">
        <v>0</v>
      </c>
    </row>
    <row r="789" spans="1:53" x14ac:dyDescent="0.25">
      <c r="A789">
        <v>1576</v>
      </c>
      <c r="B789" s="36" t="s">
        <v>685</v>
      </c>
      <c r="C789">
        <v>8100</v>
      </c>
      <c r="D789">
        <v>7.4050632911392409</v>
      </c>
      <c r="E789">
        <v>0.60759493670886078</v>
      </c>
      <c r="F789">
        <v>88</v>
      </c>
      <c r="G789">
        <v>2</v>
      </c>
      <c r="H789">
        <v>534</v>
      </c>
      <c r="I789">
        <v>6.5925925925925929E-2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1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0</v>
      </c>
      <c r="AI789">
        <v>0</v>
      </c>
      <c r="AJ789">
        <v>0</v>
      </c>
      <c r="AK789">
        <v>0</v>
      </c>
      <c r="AL789" s="23">
        <v>24747</v>
      </c>
      <c r="AM789" s="34">
        <v>25665</v>
      </c>
      <c r="AN789">
        <v>7</v>
      </c>
      <c r="AO789">
        <f t="shared" si="12"/>
        <v>0</v>
      </c>
      <c r="AP789">
        <v>0</v>
      </c>
      <c r="AQ789">
        <v>0</v>
      </c>
      <c r="AR789">
        <v>1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1</v>
      </c>
      <c r="AY789">
        <v>0</v>
      </c>
      <c r="AZ789">
        <v>0</v>
      </c>
      <c r="BA789">
        <v>0</v>
      </c>
    </row>
    <row r="790" spans="1:53" x14ac:dyDescent="0.25">
      <c r="A790">
        <v>1577</v>
      </c>
      <c r="B790" s="36" t="s">
        <v>685</v>
      </c>
      <c r="C790">
        <v>8100</v>
      </c>
      <c r="D790">
        <v>7.4</v>
      </c>
      <c r="E790">
        <v>0.61250000000000004</v>
      </c>
      <c r="F790">
        <v>80</v>
      </c>
      <c r="G790">
        <v>8</v>
      </c>
      <c r="H790">
        <v>707</v>
      </c>
      <c r="I790">
        <v>8.7283950617283945E-2</v>
      </c>
      <c r="J790">
        <v>2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1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23">
        <v>24747</v>
      </c>
      <c r="AM790" s="34">
        <v>25665</v>
      </c>
      <c r="AN790">
        <v>7</v>
      </c>
      <c r="AO790">
        <f t="shared" si="12"/>
        <v>0</v>
      </c>
      <c r="AP790">
        <v>0</v>
      </c>
      <c r="AQ790">
        <v>0</v>
      </c>
      <c r="AR790">
        <v>1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1</v>
      </c>
      <c r="AY790">
        <v>0</v>
      </c>
      <c r="AZ790">
        <v>0</v>
      </c>
      <c r="BA790">
        <v>0</v>
      </c>
    </row>
    <row r="791" spans="1:53" x14ac:dyDescent="0.25">
      <c r="A791">
        <v>1581</v>
      </c>
      <c r="B791" s="36" t="s">
        <v>685</v>
      </c>
      <c r="C791">
        <v>8100</v>
      </c>
      <c r="D791">
        <v>7.5</v>
      </c>
      <c r="E791">
        <v>0.6071428571428571</v>
      </c>
      <c r="F791">
        <v>76</v>
      </c>
      <c r="G791">
        <v>2</v>
      </c>
      <c r="H791">
        <v>914</v>
      </c>
      <c r="I791">
        <v>0.11283950617283951</v>
      </c>
      <c r="J791">
        <v>7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1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23">
        <v>24747</v>
      </c>
      <c r="AM791" s="34">
        <v>25665</v>
      </c>
      <c r="AN791">
        <v>7</v>
      </c>
      <c r="AO791">
        <f t="shared" si="12"/>
        <v>0</v>
      </c>
      <c r="AP791">
        <v>0</v>
      </c>
      <c r="AQ791">
        <v>0</v>
      </c>
      <c r="AR791">
        <v>1</v>
      </c>
      <c r="AS791">
        <v>0</v>
      </c>
      <c r="AT791">
        <v>0</v>
      </c>
      <c r="AU791">
        <v>0</v>
      </c>
      <c r="AV791">
        <v>1</v>
      </c>
      <c r="AW791">
        <v>0</v>
      </c>
      <c r="AX791">
        <v>0</v>
      </c>
      <c r="AY791">
        <v>0</v>
      </c>
      <c r="AZ791">
        <v>0</v>
      </c>
      <c r="BA791">
        <v>0</v>
      </c>
    </row>
    <row r="792" spans="1:53" x14ac:dyDescent="0.25">
      <c r="A792">
        <v>1582</v>
      </c>
      <c r="B792" s="36" t="s">
        <v>685</v>
      </c>
      <c r="C792">
        <v>8100</v>
      </c>
      <c r="D792">
        <v>7.5411764705882351</v>
      </c>
      <c r="E792">
        <v>0.61176470588235299</v>
      </c>
      <c r="F792">
        <v>87</v>
      </c>
      <c r="G792">
        <v>14</v>
      </c>
      <c r="H792">
        <v>1128</v>
      </c>
      <c r="I792">
        <v>0.13925925925925925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23">
        <v>24747</v>
      </c>
      <c r="AM792" s="34">
        <v>25665</v>
      </c>
      <c r="AN792">
        <v>7</v>
      </c>
      <c r="AO792">
        <f t="shared" si="12"/>
        <v>0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1</v>
      </c>
      <c r="AY792">
        <v>0</v>
      </c>
      <c r="AZ792">
        <v>0</v>
      </c>
      <c r="BA792">
        <v>0</v>
      </c>
    </row>
    <row r="793" spans="1:53" x14ac:dyDescent="0.25">
      <c r="A793">
        <v>1583</v>
      </c>
      <c r="B793" s="36" t="s">
        <v>685</v>
      </c>
      <c r="C793">
        <v>8100</v>
      </c>
      <c r="D793">
        <v>7.4883720930232558</v>
      </c>
      <c r="E793">
        <v>0.61627906976744184</v>
      </c>
      <c r="F793">
        <v>83</v>
      </c>
      <c r="G793">
        <v>10</v>
      </c>
      <c r="H793">
        <v>529</v>
      </c>
      <c r="I793">
        <v>6.530864197530864E-2</v>
      </c>
      <c r="J793">
        <v>2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23">
        <v>24747</v>
      </c>
      <c r="AM793" s="34">
        <v>25665</v>
      </c>
      <c r="AN793">
        <v>7</v>
      </c>
      <c r="AO793">
        <f t="shared" si="12"/>
        <v>0</v>
      </c>
      <c r="AP793">
        <v>0</v>
      </c>
      <c r="AQ793">
        <v>0</v>
      </c>
      <c r="AR793">
        <v>1</v>
      </c>
      <c r="AS793">
        <v>0</v>
      </c>
      <c r="AT793">
        <v>0</v>
      </c>
      <c r="AU793">
        <v>1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</row>
    <row r="794" spans="1:53" x14ac:dyDescent="0.25">
      <c r="A794">
        <v>1584</v>
      </c>
      <c r="B794" s="36" t="s">
        <v>685</v>
      </c>
      <c r="C794">
        <v>8100</v>
      </c>
      <c r="D794">
        <v>7.4712643678160919</v>
      </c>
      <c r="E794">
        <v>0.62068965517241381</v>
      </c>
      <c r="F794">
        <v>87</v>
      </c>
      <c r="G794">
        <v>16</v>
      </c>
      <c r="H794">
        <v>790</v>
      </c>
      <c r="I794">
        <v>9.7530864197530862E-2</v>
      </c>
      <c r="J794">
        <v>3</v>
      </c>
      <c r="K794">
        <v>0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23">
        <v>24747</v>
      </c>
      <c r="AM794" s="34">
        <v>25665</v>
      </c>
      <c r="AN794">
        <v>7</v>
      </c>
      <c r="AO794">
        <f t="shared" si="12"/>
        <v>0</v>
      </c>
      <c r="AP794">
        <v>0</v>
      </c>
      <c r="AQ794">
        <v>0</v>
      </c>
      <c r="AR794">
        <v>1</v>
      </c>
      <c r="AS794">
        <v>0</v>
      </c>
      <c r="AT794">
        <v>0</v>
      </c>
      <c r="AU794">
        <v>1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</row>
    <row r="795" spans="1:53" x14ac:dyDescent="0.25">
      <c r="A795">
        <v>1585</v>
      </c>
      <c r="B795" s="36" t="s">
        <v>685</v>
      </c>
      <c r="C795">
        <v>8100</v>
      </c>
      <c r="D795">
        <v>7.4204545454545459</v>
      </c>
      <c r="E795">
        <v>0.625</v>
      </c>
      <c r="F795">
        <v>86</v>
      </c>
      <c r="G795">
        <v>18</v>
      </c>
      <c r="H795">
        <v>2009</v>
      </c>
      <c r="I795">
        <v>0.24802469135802468</v>
      </c>
      <c r="J795">
        <v>4</v>
      </c>
      <c r="K795">
        <v>0</v>
      </c>
      <c r="L795">
        <v>0</v>
      </c>
      <c r="M795">
        <v>0</v>
      </c>
      <c r="N795">
        <v>1</v>
      </c>
      <c r="O795">
        <v>0</v>
      </c>
      <c r="P795">
        <v>0</v>
      </c>
      <c r="Q795">
        <v>0</v>
      </c>
      <c r="R795">
        <v>1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23">
        <v>24747</v>
      </c>
      <c r="AM795" s="34">
        <v>25665</v>
      </c>
      <c r="AN795">
        <v>7</v>
      </c>
      <c r="AO795">
        <f t="shared" si="12"/>
        <v>0</v>
      </c>
      <c r="AP795">
        <v>0</v>
      </c>
      <c r="AQ795">
        <v>0</v>
      </c>
      <c r="AR795">
        <v>1</v>
      </c>
      <c r="AS795">
        <v>0</v>
      </c>
      <c r="AT795">
        <v>0</v>
      </c>
      <c r="AU795">
        <v>1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</row>
    <row r="796" spans="1:53" x14ac:dyDescent="0.25">
      <c r="A796">
        <v>1586</v>
      </c>
      <c r="B796" s="36" t="s">
        <v>685</v>
      </c>
      <c r="C796">
        <v>8100</v>
      </c>
      <c r="D796">
        <v>7.4382022471910112</v>
      </c>
      <c r="E796">
        <v>0.6292134831460674</v>
      </c>
      <c r="F796">
        <v>88</v>
      </c>
      <c r="G796">
        <v>20</v>
      </c>
      <c r="H796">
        <v>1010</v>
      </c>
      <c r="I796">
        <v>0.12469135802469136</v>
      </c>
      <c r="J796">
        <v>5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0</v>
      </c>
      <c r="Q796">
        <v>0</v>
      </c>
      <c r="R796">
        <v>0</v>
      </c>
      <c r="S796">
        <v>1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23">
        <v>24747</v>
      </c>
      <c r="AM796" s="34">
        <v>25665</v>
      </c>
      <c r="AN796">
        <v>7</v>
      </c>
      <c r="AO796">
        <f t="shared" si="12"/>
        <v>0</v>
      </c>
      <c r="AP796">
        <v>0</v>
      </c>
      <c r="AQ796">
        <v>0</v>
      </c>
      <c r="AR796">
        <v>1</v>
      </c>
      <c r="AS796">
        <v>0</v>
      </c>
      <c r="AT796">
        <v>0</v>
      </c>
      <c r="AU796">
        <v>1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</row>
    <row r="797" spans="1:53" x14ac:dyDescent="0.25">
      <c r="A797">
        <v>1592</v>
      </c>
      <c r="B797" s="36" t="s">
        <v>685</v>
      </c>
      <c r="C797">
        <v>8100</v>
      </c>
      <c r="D797">
        <v>7.5052631578947366</v>
      </c>
      <c r="E797">
        <v>0.61052631578947369</v>
      </c>
      <c r="F797">
        <v>83</v>
      </c>
      <c r="G797">
        <v>4</v>
      </c>
      <c r="H797">
        <v>1152</v>
      </c>
      <c r="I797">
        <v>0.14222222222222222</v>
      </c>
      <c r="J797">
        <v>5</v>
      </c>
      <c r="K797">
        <v>0</v>
      </c>
      <c r="L797">
        <v>0</v>
      </c>
      <c r="M797">
        <v>0</v>
      </c>
      <c r="N797">
        <v>0</v>
      </c>
      <c r="O797">
        <v>1</v>
      </c>
      <c r="P797">
        <v>0</v>
      </c>
      <c r="Q797">
        <v>0</v>
      </c>
      <c r="R797">
        <v>0</v>
      </c>
      <c r="S797">
        <v>1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23">
        <v>24747</v>
      </c>
      <c r="AM797" s="34">
        <v>25665</v>
      </c>
      <c r="AN797">
        <v>7</v>
      </c>
      <c r="AO797">
        <f t="shared" si="12"/>
        <v>0</v>
      </c>
      <c r="AP797">
        <v>0</v>
      </c>
      <c r="AQ797">
        <v>0</v>
      </c>
      <c r="AR797">
        <v>1</v>
      </c>
      <c r="AS797">
        <v>0</v>
      </c>
      <c r="AT797">
        <v>0</v>
      </c>
      <c r="AU797">
        <v>1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</row>
    <row r="798" spans="1:53" x14ac:dyDescent="0.25">
      <c r="A798">
        <v>1593</v>
      </c>
      <c r="B798" s="36" t="s">
        <v>685</v>
      </c>
      <c r="C798">
        <v>8100</v>
      </c>
      <c r="D798">
        <v>7.479166666666667</v>
      </c>
      <c r="E798">
        <v>0.61458333333333337</v>
      </c>
      <c r="F798">
        <v>86</v>
      </c>
      <c r="G798">
        <v>8</v>
      </c>
      <c r="H798">
        <v>1428</v>
      </c>
      <c r="I798">
        <v>0.17629629629629628</v>
      </c>
      <c r="J798">
        <v>6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1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23">
        <v>24747</v>
      </c>
      <c r="AM798" s="34">
        <v>25665</v>
      </c>
      <c r="AN798">
        <v>7</v>
      </c>
      <c r="AO798">
        <f t="shared" si="12"/>
        <v>0</v>
      </c>
      <c r="AP798">
        <v>0</v>
      </c>
      <c r="AQ798">
        <v>0</v>
      </c>
      <c r="AR798">
        <v>1</v>
      </c>
      <c r="AS798">
        <v>0</v>
      </c>
      <c r="AT798">
        <v>0</v>
      </c>
      <c r="AU798">
        <v>0</v>
      </c>
      <c r="AV798">
        <v>1</v>
      </c>
      <c r="AW798">
        <v>0</v>
      </c>
      <c r="AX798">
        <v>0</v>
      </c>
      <c r="AY798">
        <v>0</v>
      </c>
      <c r="AZ798">
        <v>0</v>
      </c>
      <c r="BA798">
        <v>0</v>
      </c>
    </row>
    <row r="799" spans="1:53" x14ac:dyDescent="0.25">
      <c r="A799">
        <v>1594</v>
      </c>
      <c r="B799" s="36" t="s">
        <v>685</v>
      </c>
      <c r="C799">
        <v>8100</v>
      </c>
      <c r="D799">
        <v>7.4432989690721651</v>
      </c>
      <c r="E799">
        <v>0.61855670103092786</v>
      </c>
      <c r="F799">
        <v>90</v>
      </c>
      <c r="G799">
        <v>15</v>
      </c>
      <c r="H799">
        <v>2382</v>
      </c>
      <c r="I799">
        <v>0.2940740740740741</v>
      </c>
      <c r="J799">
        <v>7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23">
        <v>24747</v>
      </c>
      <c r="AM799" s="34">
        <v>25665</v>
      </c>
      <c r="AN799">
        <v>8</v>
      </c>
      <c r="AO799">
        <f t="shared" si="12"/>
        <v>0</v>
      </c>
      <c r="AP799">
        <v>0</v>
      </c>
      <c r="AQ799">
        <v>0</v>
      </c>
      <c r="AR799">
        <v>0</v>
      </c>
      <c r="AS799">
        <v>1</v>
      </c>
      <c r="AT799">
        <v>0</v>
      </c>
      <c r="AU799">
        <v>1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</row>
    <row r="800" spans="1:53" x14ac:dyDescent="0.25">
      <c r="A800">
        <v>1595</v>
      </c>
      <c r="B800" s="36" t="s">
        <v>685</v>
      </c>
      <c r="C800">
        <v>8100</v>
      </c>
      <c r="D800">
        <v>7.4285714285714288</v>
      </c>
      <c r="E800">
        <v>0.62244897959183676</v>
      </c>
      <c r="F800">
        <v>89</v>
      </c>
      <c r="G800">
        <v>15</v>
      </c>
      <c r="H800">
        <v>584</v>
      </c>
      <c r="I800">
        <v>7.2098765432098769E-2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1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23">
        <v>24747</v>
      </c>
      <c r="AM800" s="34">
        <v>25665</v>
      </c>
      <c r="AN800">
        <v>8</v>
      </c>
      <c r="AO800">
        <f t="shared" si="12"/>
        <v>0</v>
      </c>
      <c r="AP800">
        <v>0</v>
      </c>
      <c r="AQ800">
        <v>0</v>
      </c>
      <c r="AR800">
        <v>0</v>
      </c>
      <c r="AS800">
        <v>1</v>
      </c>
      <c r="AT800">
        <v>0</v>
      </c>
      <c r="AU800">
        <v>0</v>
      </c>
      <c r="AV800">
        <v>0</v>
      </c>
      <c r="AW800">
        <v>0</v>
      </c>
      <c r="AX800">
        <v>1</v>
      </c>
      <c r="AY800">
        <v>0</v>
      </c>
      <c r="AZ800">
        <v>0</v>
      </c>
      <c r="BA800">
        <v>0</v>
      </c>
    </row>
    <row r="801" spans="1:53" x14ac:dyDescent="0.25">
      <c r="A801">
        <v>1599</v>
      </c>
      <c r="B801" s="36" t="s">
        <v>685</v>
      </c>
      <c r="C801">
        <v>8100</v>
      </c>
      <c r="D801">
        <v>7.4215686274509807</v>
      </c>
      <c r="E801">
        <v>0.61764705882352944</v>
      </c>
      <c r="F801">
        <v>84</v>
      </c>
      <c r="G801">
        <v>15</v>
      </c>
      <c r="H801">
        <v>1446</v>
      </c>
      <c r="I801">
        <v>0.17851851851851852</v>
      </c>
      <c r="J801">
        <v>6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23">
        <v>24747</v>
      </c>
      <c r="AM801" s="34">
        <v>25665</v>
      </c>
      <c r="AN801">
        <v>8</v>
      </c>
      <c r="AO801">
        <f t="shared" si="12"/>
        <v>0</v>
      </c>
      <c r="AP801">
        <v>0</v>
      </c>
      <c r="AQ801">
        <v>0</v>
      </c>
      <c r="AR801">
        <v>0</v>
      </c>
      <c r="AS801">
        <v>1</v>
      </c>
      <c r="AT801">
        <v>0</v>
      </c>
      <c r="AU801">
        <v>1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</row>
    <row r="802" spans="1:53" x14ac:dyDescent="0.25">
      <c r="A802">
        <v>1600</v>
      </c>
      <c r="B802" s="36" t="s">
        <v>685</v>
      </c>
      <c r="C802">
        <v>8100</v>
      </c>
      <c r="D802">
        <v>7.4757281553398061</v>
      </c>
      <c r="E802">
        <v>0.61165048543689315</v>
      </c>
      <c r="F802">
        <v>87</v>
      </c>
      <c r="G802">
        <v>15</v>
      </c>
      <c r="H802">
        <v>1138</v>
      </c>
      <c r="I802">
        <v>0.14049382716049383</v>
      </c>
      <c r="J802">
        <v>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23">
        <v>24747</v>
      </c>
      <c r="AM802" s="34">
        <v>25665</v>
      </c>
      <c r="AN802">
        <v>8</v>
      </c>
      <c r="AO802">
        <f t="shared" si="12"/>
        <v>0</v>
      </c>
      <c r="AP802">
        <v>0</v>
      </c>
      <c r="AQ802">
        <v>0</v>
      </c>
      <c r="AR802">
        <v>0</v>
      </c>
      <c r="AS802">
        <v>1</v>
      </c>
      <c r="AT802">
        <v>0</v>
      </c>
      <c r="AU802">
        <v>1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</row>
    <row r="803" spans="1:53" x14ac:dyDescent="0.25">
      <c r="A803">
        <v>1601</v>
      </c>
      <c r="B803" s="36" t="s">
        <v>685</v>
      </c>
      <c r="C803">
        <v>8100</v>
      </c>
      <c r="D803">
        <v>7.4807692307692308</v>
      </c>
      <c r="E803">
        <v>0.61538461538461542</v>
      </c>
      <c r="F803">
        <v>89</v>
      </c>
      <c r="G803">
        <v>8</v>
      </c>
      <c r="H803">
        <v>490</v>
      </c>
      <c r="I803">
        <v>6.0493827160493827E-2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23">
        <v>24747</v>
      </c>
      <c r="AM803" s="34">
        <v>25665</v>
      </c>
      <c r="AN803">
        <v>8</v>
      </c>
      <c r="AO803">
        <f t="shared" si="12"/>
        <v>0</v>
      </c>
      <c r="AP803">
        <v>0</v>
      </c>
      <c r="AQ803">
        <v>0</v>
      </c>
      <c r="AR803">
        <v>0</v>
      </c>
      <c r="AS803">
        <v>1</v>
      </c>
      <c r="AT803">
        <v>0</v>
      </c>
      <c r="AU803">
        <v>0</v>
      </c>
      <c r="AV803">
        <v>0</v>
      </c>
      <c r="AW803">
        <v>0</v>
      </c>
      <c r="AX803">
        <v>1</v>
      </c>
      <c r="AY803">
        <v>0</v>
      </c>
      <c r="AZ803">
        <v>0</v>
      </c>
      <c r="BA803">
        <v>0</v>
      </c>
    </row>
    <row r="804" spans="1:53" x14ac:dyDescent="0.25">
      <c r="A804">
        <v>1602</v>
      </c>
      <c r="B804" s="36" t="s">
        <v>685</v>
      </c>
      <c r="C804">
        <v>8100</v>
      </c>
      <c r="D804">
        <v>7.4476190476190478</v>
      </c>
      <c r="E804">
        <v>0.60952380952380958</v>
      </c>
      <c r="F804">
        <v>87</v>
      </c>
      <c r="G804">
        <v>10</v>
      </c>
      <c r="H804">
        <v>858</v>
      </c>
      <c r="I804">
        <v>0.10592592592592592</v>
      </c>
      <c r="J804">
        <v>2</v>
      </c>
      <c r="K804">
        <v>0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23">
        <v>24747</v>
      </c>
      <c r="AM804" s="34">
        <v>25665</v>
      </c>
      <c r="AN804">
        <v>8</v>
      </c>
      <c r="AO804">
        <f t="shared" si="12"/>
        <v>0</v>
      </c>
      <c r="AP804">
        <v>0</v>
      </c>
      <c r="AQ804">
        <v>0</v>
      </c>
      <c r="AR804">
        <v>0</v>
      </c>
      <c r="AS804">
        <v>1</v>
      </c>
      <c r="AT804">
        <v>0</v>
      </c>
      <c r="AU804">
        <v>1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</row>
    <row r="805" spans="1:53" x14ac:dyDescent="0.25">
      <c r="A805">
        <v>1603</v>
      </c>
      <c r="B805" s="36" t="s">
        <v>685</v>
      </c>
      <c r="C805">
        <v>8100</v>
      </c>
      <c r="D805">
        <v>7.4245283018867925</v>
      </c>
      <c r="E805">
        <v>0.60377358490566035</v>
      </c>
      <c r="F805">
        <v>86</v>
      </c>
      <c r="G805">
        <v>18</v>
      </c>
      <c r="H805">
        <v>724</v>
      </c>
      <c r="I805">
        <v>8.9382716049382721E-2</v>
      </c>
      <c r="J805">
        <v>3</v>
      </c>
      <c r="K805">
        <v>0</v>
      </c>
      <c r="L805">
        <v>0</v>
      </c>
      <c r="M805">
        <v>1</v>
      </c>
      <c r="N805">
        <v>0</v>
      </c>
      <c r="O805">
        <v>0</v>
      </c>
      <c r="P805">
        <v>0</v>
      </c>
      <c r="Q805">
        <v>0</v>
      </c>
      <c r="R805">
        <v>1</v>
      </c>
      <c r="S805">
        <v>0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23">
        <v>24747</v>
      </c>
      <c r="AM805" s="34">
        <v>25665</v>
      </c>
      <c r="AN805">
        <v>8</v>
      </c>
      <c r="AO805">
        <f t="shared" si="12"/>
        <v>0</v>
      </c>
      <c r="AP805">
        <v>0</v>
      </c>
      <c r="AQ805">
        <v>0</v>
      </c>
      <c r="AR805">
        <v>0</v>
      </c>
      <c r="AS805">
        <v>1</v>
      </c>
      <c r="AT805">
        <v>0</v>
      </c>
      <c r="AU805">
        <v>1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</row>
    <row r="806" spans="1:53" x14ac:dyDescent="0.25">
      <c r="A806">
        <v>1604</v>
      </c>
      <c r="B806" s="36" t="s">
        <v>685</v>
      </c>
      <c r="C806">
        <v>8100</v>
      </c>
      <c r="D806">
        <v>7.4485981308411215</v>
      </c>
      <c r="E806">
        <v>0.60747663551401865</v>
      </c>
      <c r="F806">
        <v>89</v>
      </c>
      <c r="G806">
        <v>18</v>
      </c>
      <c r="H806">
        <v>650</v>
      </c>
      <c r="I806">
        <v>8.0246913580246909E-2</v>
      </c>
      <c r="J806">
        <v>4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1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23">
        <v>24747</v>
      </c>
      <c r="AM806" s="34">
        <v>25665</v>
      </c>
      <c r="AN806">
        <v>8</v>
      </c>
      <c r="AO806">
        <f t="shared" si="12"/>
        <v>0</v>
      </c>
      <c r="AP806">
        <v>0</v>
      </c>
      <c r="AQ806">
        <v>0</v>
      </c>
      <c r="AR806">
        <v>0</v>
      </c>
      <c r="AS806">
        <v>1</v>
      </c>
      <c r="AT806">
        <v>0</v>
      </c>
      <c r="AU806">
        <v>1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</row>
    <row r="807" spans="1:53" x14ac:dyDescent="0.25">
      <c r="A807">
        <v>1605</v>
      </c>
      <c r="B807" s="36" t="s">
        <v>685</v>
      </c>
      <c r="C807">
        <v>8100</v>
      </c>
      <c r="D807">
        <v>7.4629629629629628</v>
      </c>
      <c r="E807">
        <v>0.61111111111111116</v>
      </c>
      <c r="F807">
        <v>81</v>
      </c>
      <c r="G807">
        <v>20</v>
      </c>
      <c r="H807">
        <v>801</v>
      </c>
      <c r="I807">
        <v>9.8888888888888887E-2</v>
      </c>
      <c r="J807">
        <v>5</v>
      </c>
      <c r="K807">
        <v>0</v>
      </c>
      <c r="L807">
        <v>0</v>
      </c>
      <c r="M807">
        <v>0</v>
      </c>
      <c r="N807">
        <v>0</v>
      </c>
      <c r="O807">
        <v>1</v>
      </c>
      <c r="P807">
        <v>0</v>
      </c>
      <c r="Q807">
        <v>0</v>
      </c>
      <c r="R807">
        <v>0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23">
        <v>24747</v>
      </c>
      <c r="AM807" s="34">
        <v>25665</v>
      </c>
      <c r="AN807">
        <v>8</v>
      </c>
      <c r="AO807">
        <f t="shared" si="12"/>
        <v>0</v>
      </c>
      <c r="AP807">
        <v>0</v>
      </c>
      <c r="AQ807">
        <v>0</v>
      </c>
      <c r="AR807">
        <v>0</v>
      </c>
      <c r="AS807">
        <v>1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1</v>
      </c>
      <c r="AZ807">
        <v>0</v>
      </c>
      <c r="BA807">
        <v>0</v>
      </c>
    </row>
    <row r="808" spans="1:53" x14ac:dyDescent="0.25">
      <c r="A808">
        <v>1609</v>
      </c>
      <c r="B808" s="36" t="s">
        <v>685</v>
      </c>
      <c r="C808">
        <v>8100</v>
      </c>
      <c r="D808">
        <v>7.4910714285714288</v>
      </c>
      <c r="E808">
        <v>0.625</v>
      </c>
      <c r="F808">
        <v>86</v>
      </c>
      <c r="G808">
        <v>30</v>
      </c>
      <c r="H808">
        <v>1051</v>
      </c>
      <c r="I808">
        <v>0.12975308641975308</v>
      </c>
      <c r="J808">
        <v>6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1</v>
      </c>
      <c r="Y808">
        <v>1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1</v>
      </c>
      <c r="AL808" s="23">
        <v>24747</v>
      </c>
      <c r="AM808" s="34">
        <v>25665</v>
      </c>
      <c r="AN808">
        <v>8</v>
      </c>
      <c r="AO808">
        <f t="shared" si="12"/>
        <v>0</v>
      </c>
      <c r="AP808">
        <v>0</v>
      </c>
      <c r="AQ808">
        <v>0</v>
      </c>
      <c r="AR808">
        <v>0</v>
      </c>
      <c r="AS808">
        <v>1</v>
      </c>
      <c r="AT808">
        <v>0</v>
      </c>
      <c r="AU808">
        <v>0</v>
      </c>
      <c r="AV808">
        <v>1</v>
      </c>
      <c r="AW808">
        <v>0</v>
      </c>
      <c r="AX808">
        <v>0</v>
      </c>
      <c r="AY808">
        <v>0</v>
      </c>
      <c r="AZ808">
        <v>0</v>
      </c>
      <c r="BA808">
        <v>0</v>
      </c>
    </row>
    <row r="809" spans="1:53" x14ac:dyDescent="0.25">
      <c r="A809">
        <v>1610</v>
      </c>
      <c r="B809" s="36" t="s">
        <v>685</v>
      </c>
      <c r="C809">
        <v>8100</v>
      </c>
      <c r="D809">
        <v>7.4867256637168138</v>
      </c>
      <c r="E809">
        <v>0.61946902654867253</v>
      </c>
      <c r="F809">
        <v>83</v>
      </c>
      <c r="G809">
        <v>7</v>
      </c>
      <c r="H809">
        <v>1138</v>
      </c>
      <c r="I809">
        <v>0.14049382716049383</v>
      </c>
      <c r="J809">
        <v>7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1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23">
        <v>24747</v>
      </c>
      <c r="AM809" s="34">
        <v>25665</v>
      </c>
      <c r="AN809">
        <v>8</v>
      </c>
      <c r="AO809">
        <f t="shared" si="12"/>
        <v>0</v>
      </c>
      <c r="AP809">
        <v>0</v>
      </c>
      <c r="AQ809">
        <v>0</v>
      </c>
      <c r="AR809">
        <v>0</v>
      </c>
      <c r="AS809">
        <v>1</v>
      </c>
      <c r="AT809">
        <v>0</v>
      </c>
      <c r="AU809">
        <v>0</v>
      </c>
      <c r="AV809">
        <v>1</v>
      </c>
      <c r="AW809">
        <v>0</v>
      </c>
      <c r="AX809">
        <v>0</v>
      </c>
      <c r="AY809">
        <v>0</v>
      </c>
      <c r="AZ809">
        <v>0</v>
      </c>
      <c r="BA809">
        <v>0</v>
      </c>
    </row>
    <row r="810" spans="1:53" x14ac:dyDescent="0.25">
      <c r="A810">
        <v>1611</v>
      </c>
      <c r="B810" s="36" t="s">
        <v>685</v>
      </c>
      <c r="C810">
        <v>8100</v>
      </c>
      <c r="D810">
        <v>7.5350877192982457</v>
      </c>
      <c r="E810">
        <v>0.61403508771929827</v>
      </c>
      <c r="F810">
        <v>82</v>
      </c>
      <c r="G810">
        <v>2</v>
      </c>
      <c r="H810">
        <v>702</v>
      </c>
      <c r="I810">
        <v>8.666666666666667E-2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1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23">
        <v>24747</v>
      </c>
      <c r="AM810" s="34">
        <v>25665</v>
      </c>
      <c r="AN810">
        <v>8</v>
      </c>
      <c r="AO810">
        <f t="shared" si="12"/>
        <v>0</v>
      </c>
      <c r="AP810">
        <v>0</v>
      </c>
      <c r="AQ810">
        <v>0</v>
      </c>
      <c r="AR810">
        <v>0</v>
      </c>
      <c r="AS810">
        <v>1</v>
      </c>
      <c r="AT810">
        <v>0</v>
      </c>
      <c r="AU810">
        <v>0</v>
      </c>
      <c r="AV810">
        <v>0</v>
      </c>
      <c r="AW810">
        <v>0</v>
      </c>
      <c r="AX810">
        <v>1</v>
      </c>
      <c r="AY810">
        <v>0</v>
      </c>
      <c r="AZ810">
        <v>0</v>
      </c>
      <c r="BA810">
        <v>0</v>
      </c>
    </row>
    <row r="811" spans="1:53" x14ac:dyDescent="0.25">
      <c r="A811">
        <v>1612</v>
      </c>
      <c r="B811" s="36" t="s">
        <v>685</v>
      </c>
      <c r="C811">
        <v>8100</v>
      </c>
      <c r="D811">
        <v>7.4956521739130437</v>
      </c>
      <c r="E811">
        <v>0.61739130434782608</v>
      </c>
      <c r="F811">
        <v>88</v>
      </c>
      <c r="G811">
        <v>15</v>
      </c>
      <c r="H811">
        <v>531</v>
      </c>
      <c r="I811">
        <v>6.5555555555555561E-2</v>
      </c>
      <c r="J811">
        <v>3</v>
      </c>
      <c r="K811">
        <v>0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1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23">
        <v>24747</v>
      </c>
      <c r="AM811" s="34">
        <v>25665</v>
      </c>
      <c r="AN811">
        <v>8</v>
      </c>
      <c r="AO811">
        <f t="shared" si="12"/>
        <v>0</v>
      </c>
      <c r="AP811">
        <v>0</v>
      </c>
      <c r="AQ811">
        <v>0</v>
      </c>
      <c r="AR811">
        <v>0</v>
      </c>
      <c r="AS811">
        <v>1</v>
      </c>
      <c r="AT811">
        <v>0</v>
      </c>
      <c r="AU811">
        <v>1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</row>
    <row r="812" spans="1:53" x14ac:dyDescent="0.25">
      <c r="A812">
        <v>1613</v>
      </c>
      <c r="B812" s="36" t="s">
        <v>685</v>
      </c>
      <c r="C812">
        <v>8100</v>
      </c>
      <c r="D812">
        <v>7.5172413793103452</v>
      </c>
      <c r="E812">
        <v>0.61206896551724133</v>
      </c>
      <c r="F812">
        <v>82</v>
      </c>
      <c r="G812">
        <v>12</v>
      </c>
      <c r="H812">
        <v>531</v>
      </c>
      <c r="I812">
        <v>6.5555555555555561E-2</v>
      </c>
      <c r="J812">
        <v>3</v>
      </c>
      <c r="K812">
        <v>0</v>
      </c>
      <c r="L812">
        <v>0</v>
      </c>
      <c r="M812">
        <v>1</v>
      </c>
      <c r="N812">
        <v>0</v>
      </c>
      <c r="O812">
        <v>0</v>
      </c>
      <c r="P812">
        <v>0</v>
      </c>
      <c r="Q812">
        <v>0</v>
      </c>
      <c r="R812">
        <v>1</v>
      </c>
      <c r="S812">
        <v>0</v>
      </c>
      <c r="T812">
        <v>0</v>
      </c>
      <c r="U812">
        <v>1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1</v>
      </c>
      <c r="AG812">
        <v>0</v>
      </c>
      <c r="AH812">
        <v>0</v>
      </c>
      <c r="AI812">
        <v>0</v>
      </c>
      <c r="AJ812">
        <v>0</v>
      </c>
      <c r="AK812">
        <v>0</v>
      </c>
      <c r="AL812" s="23">
        <v>24747</v>
      </c>
      <c r="AM812" s="34">
        <v>25665</v>
      </c>
      <c r="AN812">
        <v>8</v>
      </c>
      <c r="AO812">
        <f t="shared" si="12"/>
        <v>0</v>
      </c>
      <c r="AP812">
        <v>0</v>
      </c>
      <c r="AQ812">
        <v>0</v>
      </c>
      <c r="AR812">
        <v>0</v>
      </c>
      <c r="AS812">
        <v>1</v>
      </c>
      <c r="AT812">
        <v>0</v>
      </c>
      <c r="AU812">
        <v>0</v>
      </c>
      <c r="AV812">
        <v>1</v>
      </c>
      <c r="AW812">
        <v>0</v>
      </c>
      <c r="AX812">
        <v>0</v>
      </c>
      <c r="AY812">
        <v>0</v>
      </c>
      <c r="AZ812">
        <v>0</v>
      </c>
      <c r="BA812">
        <v>0</v>
      </c>
    </row>
    <row r="813" spans="1:53" x14ac:dyDescent="0.25">
      <c r="A813">
        <v>1614</v>
      </c>
      <c r="B813" s="36" t="s">
        <v>685</v>
      </c>
      <c r="C813">
        <v>8100</v>
      </c>
      <c r="D813">
        <v>7.5982905982905979</v>
      </c>
      <c r="E813">
        <v>0.61538461538461542</v>
      </c>
      <c r="F813">
        <v>83</v>
      </c>
      <c r="G813">
        <v>12</v>
      </c>
      <c r="H813">
        <v>587</v>
      </c>
      <c r="I813">
        <v>7.2469135802469137E-2</v>
      </c>
      <c r="J813">
        <v>4</v>
      </c>
      <c r="K813">
        <v>0</v>
      </c>
      <c r="L813">
        <v>0</v>
      </c>
      <c r="M813">
        <v>0</v>
      </c>
      <c r="N813">
        <v>1</v>
      </c>
      <c r="O813">
        <v>0</v>
      </c>
      <c r="P813">
        <v>0</v>
      </c>
      <c r="Q813">
        <v>0</v>
      </c>
      <c r="R813">
        <v>1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23">
        <v>24747</v>
      </c>
      <c r="AM813" s="34">
        <v>25665</v>
      </c>
      <c r="AN813">
        <v>8</v>
      </c>
      <c r="AO813">
        <f t="shared" si="12"/>
        <v>0</v>
      </c>
      <c r="AP813">
        <v>0</v>
      </c>
      <c r="AQ813">
        <v>0</v>
      </c>
      <c r="AR813">
        <v>0</v>
      </c>
      <c r="AS813">
        <v>1</v>
      </c>
      <c r="AT813">
        <v>0</v>
      </c>
      <c r="AU813">
        <v>0</v>
      </c>
      <c r="AV813">
        <v>0</v>
      </c>
      <c r="AW813">
        <v>0</v>
      </c>
      <c r="AX813">
        <v>1</v>
      </c>
      <c r="AY813">
        <v>0</v>
      </c>
      <c r="AZ813">
        <v>0</v>
      </c>
      <c r="BA813">
        <v>0</v>
      </c>
    </row>
    <row r="814" spans="1:53" x14ac:dyDescent="0.25">
      <c r="A814">
        <v>1615</v>
      </c>
      <c r="B814" s="36" t="s">
        <v>685</v>
      </c>
      <c r="C814">
        <v>8100</v>
      </c>
      <c r="D814">
        <v>7.6101694915254239</v>
      </c>
      <c r="E814">
        <v>0.61864406779661019</v>
      </c>
      <c r="F814">
        <v>85</v>
      </c>
      <c r="G814">
        <v>16</v>
      </c>
      <c r="H814">
        <v>1372</v>
      </c>
      <c r="I814">
        <v>0.16938271604938271</v>
      </c>
      <c r="J814">
        <v>5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1</v>
      </c>
      <c r="T814">
        <v>1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23">
        <v>24747</v>
      </c>
      <c r="AM814" s="34">
        <v>25665</v>
      </c>
      <c r="AN814">
        <v>8</v>
      </c>
      <c r="AO814">
        <f t="shared" si="12"/>
        <v>0</v>
      </c>
      <c r="AP814">
        <v>0</v>
      </c>
      <c r="AQ814">
        <v>0</v>
      </c>
      <c r="AR814">
        <v>0</v>
      </c>
      <c r="AS814">
        <v>1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</row>
    <row r="815" spans="1:53" x14ac:dyDescent="0.25">
      <c r="A815">
        <v>1622</v>
      </c>
      <c r="B815" s="36" t="s">
        <v>685</v>
      </c>
      <c r="C815">
        <v>8100</v>
      </c>
      <c r="D815">
        <v>7.7279999999999998</v>
      </c>
      <c r="E815">
        <v>0.624</v>
      </c>
      <c r="F815">
        <v>84</v>
      </c>
      <c r="G815">
        <v>8</v>
      </c>
      <c r="H815">
        <v>840</v>
      </c>
      <c r="I815">
        <v>0.1037037037037037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1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23">
        <v>24747</v>
      </c>
      <c r="AM815" s="34">
        <v>25665</v>
      </c>
      <c r="AN815">
        <v>9</v>
      </c>
      <c r="AO815">
        <f t="shared" si="12"/>
        <v>0</v>
      </c>
      <c r="AP815">
        <v>0</v>
      </c>
      <c r="AQ815">
        <v>0</v>
      </c>
      <c r="AR815">
        <v>0</v>
      </c>
      <c r="AS815">
        <v>0</v>
      </c>
      <c r="AT815">
        <v>1</v>
      </c>
      <c r="AU815">
        <v>0</v>
      </c>
      <c r="AV815">
        <v>0</v>
      </c>
      <c r="AW815">
        <v>0</v>
      </c>
      <c r="AX815">
        <v>1</v>
      </c>
      <c r="AY815">
        <v>0</v>
      </c>
      <c r="AZ815">
        <v>0</v>
      </c>
      <c r="BA815">
        <v>0</v>
      </c>
    </row>
    <row r="816" spans="1:53" x14ac:dyDescent="0.25">
      <c r="A816">
        <v>1623</v>
      </c>
      <c r="B816" s="36" t="s">
        <v>685</v>
      </c>
      <c r="C816">
        <v>8100</v>
      </c>
      <c r="D816">
        <v>7.7380952380952381</v>
      </c>
      <c r="E816">
        <v>0.61904761904761907</v>
      </c>
      <c r="F816">
        <v>84</v>
      </c>
      <c r="G816">
        <v>8</v>
      </c>
      <c r="H816">
        <v>840</v>
      </c>
      <c r="I816">
        <v>0.1037037037037037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0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0</v>
      </c>
      <c r="AL816" s="23">
        <v>24747</v>
      </c>
      <c r="AM816" s="34">
        <v>25665</v>
      </c>
      <c r="AN816">
        <v>9</v>
      </c>
      <c r="AO816">
        <f t="shared" si="12"/>
        <v>0</v>
      </c>
      <c r="AP816">
        <v>0</v>
      </c>
      <c r="AQ816">
        <v>0</v>
      </c>
      <c r="AR816">
        <v>0</v>
      </c>
      <c r="AS816">
        <v>0</v>
      </c>
      <c r="AT816">
        <v>1</v>
      </c>
      <c r="AU816">
        <v>0</v>
      </c>
      <c r="AV816">
        <v>0</v>
      </c>
      <c r="AW816">
        <v>0</v>
      </c>
      <c r="AX816">
        <v>1</v>
      </c>
      <c r="AY816">
        <v>0</v>
      </c>
      <c r="AZ816">
        <v>0</v>
      </c>
      <c r="BA816">
        <v>0</v>
      </c>
    </row>
    <row r="817" spans="1:53" x14ac:dyDescent="0.25">
      <c r="A817">
        <v>1625</v>
      </c>
      <c r="B817" s="36" t="s">
        <v>685</v>
      </c>
      <c r="C817">
        <v>8100</v>
      </c>
      <c r="D817">
        <v>7.796875</v>
      </c>
      <c r="E817">
        <v>0.609375</v>
      </c>
      <c r="F817">
        <v>85</v>
      </c>
      <c r="G817">
        <v>10</v>
      </c>
      <c r="H817">
        <v>1408</v>
      </c>
      <c r="I817">
        <v>0.17382716049382715</v>
      </c>
      <c r="J817">
        <v>4</v>
      </c>
      <c r="K817">
        <v>0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23">
        <v>24747</v>
      </c>
      <c r="AM817" s="34">
        <v>25665</v>
      </c>
      <c r="AN817">
        <v>9</v>
      </c>
      <c r="AO817">
        <f t="shared" si="12"/>
        <v>0</v>
      </c>
      <c r="AP817">
        <v>0</v>
      </c>
      <c r="AQ817">
        <v>0</v>
      </c>
      <c r="AR817">
        <v>0</v>
      </c>
      <c r="AS817">
        <v>0</v>
      </c>
      <c r="AT817">
        <v>1</v>
      </c>
      <c r="AU817">
        <v>0</v>
      </c>
      <c r="AV817">
        <v>0</v>
      </c>
      <c r="AW817">
        <v>0</v>
      </c>
      <c r="AX817">
        <v>1</v>
      </c>
      <c r="AY817">
        <v>0</v>
      </c>
      <c r="AZ817">
        <v>0</v>
      </c>
      <c r="BA817">
        <v>0</v>
      </c>
    </row>
    <row r="818" spans="1:53" x14ac:dyDescent="0.25">
      <c r="B818" s="36"/>
    </row>
    <row r="819" spans="1:53" x14ac:dyDescent="0.25">
      <c r="B819" s="36"/>
    </row>
    <row r="822" spans="1:53" x14ac:dyDescent="0.25">
      <c r="AL822" s="23"/>
    </row>
    <row r="823" spans="1:53" x14ac:dyDescent="0.25">
      <c r="AL823" s="23"/>
    </row>
    <row r="824" spans="1:53" x14ac:dyDescent="0.25">
      <c r="AL824" s="23"/>
    </row>
    <row r="825" spans="1:53" x14ac:dyDescent="0.25">
      <c r="AL825" s="23"/>
    </row>
    <row r="826" spans="1:53" x14ac:dyDescent="0.25">
      <c r="AL826" s="23"/>
    </row>
    <row r="827" spans="1:53" x14ac:dyDescent="0.25">
      <c r="AL827" s="23"/>
    </row>
    <row r="828" spans="1:53" x14ac:dyDescent="0.25">
      <c r="AL828" s="23"/>
    </row>
    <row r="829" spans="1:53" x14ac:dyDescent="0.25">
      <c r="AL829" s="23"/>
    </row>
    <row r="830" spans="1:53" x14ac:dyDescent="0.25">
      <c r="AL830" s="23"/>
    </row>
    <row r="831" spans="1:53" x14ac:dyDescent="0.25">
      <c r="AL831" s="23"/>
    </row>
    <row r="832" spans="1:53" x14ac:dyDescent="0.25">
      <c r="AL832" s="23"/>
    </row>
    <row r="833" spans="38:38" x14ac:dyDescent="0.25">
      <c r="AL833" s="23"/>
    </row>
    <row r="834" spans="38:38" x14ac:dyDescent="0.25">
      <c r="AL834" s="23"/>
    </row>
    <row r="835" spans="38:38" x14ac:dyDescent="0.25">
      <c r="AL835" s="23"/>
    </row>
    <row r="836" spans="38:38" x14ac:dyDescent="0.25">
      <c r="AL836" s="23"/>
    </row>
    <row r="837" spans="38:38" x14ac:dyDescent="0.25">
      <c r="AL837" s="23"/>
    </row>
    <row r="838" spans="38:38" x14ac:dyDescent="0.25">
      <c r="AL838" s="23"/>
    </row>
    <row r="839" spans="38:38" x14ac:dyDescent="0.25">
      <c r="AL839" s="23"/>
    </row>
    <row r="840" spans="38:38" x14ac:dyDescent="0.25">
      <c r="AL840" s="23"/>
    </row>
    <row r="841" spans="38:38" x14ac:dyDescent="0.25">
      <c r="AL841" s="23"/>
    </row>
    <row r="842" spans="38:38" x14ac:dyDescent="0.25">
      <c r="AL842" s="23"/>
    </row>
    <row r="843" spans="38:38" x14ac:dyDescent="0.25">
      <c r="AL843" s="23"/>
    </row>
    <row r="844" spans="38:38" x14ac:dyDescent="0.25">
      <c r="AL844" s="23"/>
    </row>
    <row r="845" spans="38:38" x14ac:dyDescent="0.25">
      <c r="AL845" s="23"/>
    </row>
    <row r="846" spans="38:38" x14ac:dyDescent="0.25">
      <c r="AL846" s="23"/>
    </row>
    <row r="847" spans="38:38" x14ac:dyDescent="0.25">
      <c r="AL847" s="23"/>
    </row>
    <row r="848" spans="38:38" x14ac:dyDescent="0.25">
      <c r="AL848" s="23"/>
    </row>
    <row r="849" spans="38:38" x14ac:dyDescent="0.25">
      <c r="AL849" s="23"/>
    </row>
    <row r="850" spans="38:38" x14ac:dyDescent="0.25">
      <c r="AL850" s="23"/>
    </row>
    <row r="851" spans="38:38" x14ac:dyDescent="0.25">
      <c r="AL851" s="23"/>
    </row>
    <row r="852" spans="38:38" x14ac:dyDescent="0.25">
      <c r="AL852" s="23"/>
    </row>
    <row r="853" spans="38:38" x14ac:dyDescent="0.25">
      <c r="AL853" s="23"/>
    </row>
    <row r="854" spans="38:38" x14ac:dyDescent="0.25">
      <c r="AL854" s="23"/>
    </row>
    <row r="855" spans="38:38" x14ac:dyDescent="0.25">
      <c r="AL855" s="23"/>
    </row>
    <row r="856" spans="38:38" x14ac:dyDescent="0.25">
      <c r="AL856" s="23"/>
    </row>
    <row r="857" spans="38:38" x14ac:dyDescent="0.25">
      <c r="AL857" s="23"/>
    </row>
    <row r="858" spans="38:38" x14ac:dyDescent="0.25">
      <c r="AL858" s="23"/>
    </row>
    <row r="859" spans="38:38" x14ac:dyDescent="0.25">
      <c r="AL859" s="23"/>
    </row>
    <row r="860" spans="38:38" x14ac:dyDescent="0.25">
      <c r="AL860" s="23"/>
    </row>
    <row r="861" spans="38:38" x14ac:dyDescent="0.25">
      <c r="AL861" s="23"/>
    </row>
    <row r="862" spans="38:38" x14ac:dyDescent="0.25">
      <c r="AL862" s="23"/>
    </row>
    <row r="863" spans="38:38" x14ac:dyDescent="0.25">
      <c r="AL863" s="23"/>
    </row>
    <row r="864" spans="38:38" x14ac:dyDescent="0.25">
      <c r="AL864" s="23"/>
    </row>
    <row r="865" spans="38:38" x14ac:dyDescent="0.25">
      <c r="AL865" s="23"/>
    </row>
    <row r="866" spans="38:38" x14ac:dyDescent="0.25">
      <c r="AL866" s="23"/>
    </row>
    <row r="867" spans="38:38" x14ac:dyDescent="0.25">
      <c r="AL867" s="23"/>
    </row>
    <row r="868" spans="38:38" x14ac:dyDescent="0.25">
      <c r="AL868" s="23"/>
    </row>
    <row r="869" spans="38:38" x14ac:dyDescent="0.25">
      <c r="AL869" s="23"/>
    </row>
    <row r="870" spans="38:38" x14ac:dyDescent="0.25">
      <c r="AL870" s="23"/>
    </row>
    <row r="871" spans="38:38" x14ac:dyDescent="0.25">
      <c r="AL871" s="23"/>
    </row>
    <row r="872" spans="38:38" x14ac:dyDescent="0.25">
      <c r="AL872" s="23"/>
    </row>
    <row r="873" spans="38:38" x14ac:dyDescent="0.25">
      <c r="AL873" s="23"/>
    </row>
    <row r="874" spans="38:38" x14ac:dyDescent="0.25">
      <c r="AL874" s="23"/>
    </row>
    <row r="875" spans="38:38" x14ac:dyDescent="0.25">
      <c r="AL875" s="23"/>
    </row>
    <row r="876" spans="38:38" x14ac:dyDescent="0.25">
      <c r="AL876" s="23"/>
    </row>
    <row r="877" spans="38:38" x14ac:dyDescent="0.25">
      <c r="AL877" s="23"/>
    </row>
    <row r="878" spans="38:38" x14ac:dyDescent="0.25">
      <c r="AL878" s="23"/>
    </row>
    <row r="879" spans="38:38" x14ac:dyDescent="0.25">
      <c r="AL879" s="23"/>
    </row>
    <row r="880" spans="38:38" x14ac:dyDescent="0.25">
      <c r="AL880" s="23"/>
    </row>
    <row r="881" spans="38:38" x14ac:dyDescent="0.25">
      <c r="AL881" s="23"/>
    </row>
    <row r="882" spans="38:38" x14ac:dyDescent="0.25">
      <c r="AL882" s="23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71"/>
  <sheetViews>
    <sheetView topLeftCell="AM1" workbookViewId="0">
      <pane ySplit="1" topLeftCell="A2" activePane="bottomLeft" state="frozen"/>
      <selection activeCell="M1" sqref="M1"/>
      <selection pane="bottomLeft" activeCell="BD3" sqref="BD3"/>
    </sheetView>
  </sheetViews>
  <sheetFormatPr defaultRowHeight="15" x14ac:dyDescent="0.25"/>
  <cols>
    <col min="2" max="2" width="21" style="9" customWidth="1"/>
    <col min="3" max="3" width="24.42578125" customWidth="1"/>
    <col min="4" max="4" width="13.5703125" style="17" customWidth="1"/>
    <col min="5" max="13" width="14.7109375" style="17" customWidth="1"/>
    <col min="15" max="15" width="12.28515625" style="17" customWidth="1"/>
    <col min="16" max="17" width="12" style="9" customWidth="1"/>
    <col min="18" max="25" width="12" style="12" customWidth="1"/>
    <col min="26" max="29" width="9.140625" style="17"/>
    <col min="30" max="30" width="18.42578125" style="17" customWidth="1"/>
    <col min="31" max="31" width="9.140625" style="17"/>
    <col min="32" max="32" width="11.5703125" style="17" customWidth="1"/>
    <col min="33" max="33" width="54" customWidth="1"/>
    <col min="35" max="35" width="17.42578125" customWidth="1"/>
    <col min="53" max="53" width="11.5703125" customWidth="1"/>
    <col min="54" max="54" width="17.5703125" customWidth="1"/>
  </cols>
  <sheetData>
    <row r="1" spans="1:54" x14ac:dyDescent="0.25">
      <c r="A1" t="s">
        <v>438</v>
      </c>
      <c r="B1" s="1" t="s">
        <v>0</v>
      </c>
      <c r="C1" s="8" t="s">
        <v>458</v>
      </c>
      <c r="D1" s="1" t="s">
        <v>1</v>
      </c>
      <c r="E1" s="5" t="s">
        <v>2</v>
      </c>
      <c r="F1" s="5" t="s">
        <v>518</v>
      </c>
      <c r="G1" s="5" t="s">
        <v>524</v>
      </c>
      <c r="H1" s="5" t="s">
        <v>525</v>
      </c>
      <c r="I1" s="5" t="s">
        <v>526</v>
      </c>
      <c r="J1" s="5" t="s">
        <v>527</v>
      </c>
      <c r="K1" s="5" t="s">
        <v>528</v>
      </c>
      <c r="L1" s="5" t="s">
        <v>529</v>
      </c>
      <c r="M1" s="5" t="s">
        <v>530</v>
      </c>
      <c r="N1" s="1" t="s">
        <v>3</v>
      </c>
      <c r="O1" s="1" t="s">
        <v>440</v>
      </c>
      <c r="P1" s="8" t="s">
        <v>441</v>
      </c>
      <c r="Q1" s="11" t="s">
        <v>459</v>
      </c>
      <c r="R1" s="11" t="s">
        <v>460</v>
      </c>
      <c r="S1" s="11" t="s">
        <v>461</v>
      </c>
      <c r="T1" s="11" t="s">
        <v>462</v>
      </c>
      <c r="U1" s="11" t="s">
        <v>463</v>
      </c>
      <c r="V1" s="11" t="s">
        <v>464</v>
      </c>
      <c r="W1" s="11" t="s">
        <v>465</v>
      </c>
      <c r="X1" s="11" t="s">
        <v>466</v>
      </c>
      <c r="Y1" s="11" t="s">
        <v>467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t="s">
        <v>438</v>
      </c>
      <c r="AI1" t="s">
        <v>443</v>
      </c>
      <c r="AJ1" t="s">
        <v>444</v>
      </c>
      <c r="AK1" t="s">
        <v>546</v>
      </c>
      <c r="AL1" t="s">
        <v>445</v>
      </c>
      <c r="AM1" t="s">
        <v>446</v>
      </c>
      <c r="AN1" t="s">
        <v>134</v>
      </c>
      <c r="AO1" t="s">
        <v>447</v>
      </c>
      <c r="AP1" t="s">
        <v>448</v>
      </c>
      <c r="AQ1" t="s">
        <v>449</v>
      </c>
      <c r="AR1" t="s">
        <v>450</v>
      </c>
      <c r="AS1" t="s">
        <v>451</v>
      </c>
      <c r="AT1" t="s">
        <v>452</v>
      </c>
      <c r="AU1" t="s">
        <v>453</v>
      </c>
      <c r="AV1" t="s">
        <v>454</v>
      </c>
      <c r="AW1" t="s">
        <v>199</v>
      </c>
      <c r="AX1" t="s">
        <v>455</v>
      </c>
      <c r="AY1" t="s">
        <v>456</v>
      </c>
      <c r="AZ1" t="s">
        <v>457</v>
      </c>
      <c r="BA1" t="s">
        <v>468</v>
      </c>
      <c r="BB1" t="s">
        <v>469</v>
      </c>
    </row>
    <row r="2" spans="1:54" s="17" customFormat="1" x14ac:dyDescent="0.25">
      <c r="A2" s="17">
        <v>1504.1</v>
      </c>
      <c r="B2" s="17" t="s">
        <v>27</v>
      </c>
      <c r="C2" s="9" t="s">
        <v>12</v>
      </c>
      <c r="D2" s="17" t="s">
        <v>14</v>
      </c>
      <c r="E2" s="16">
        <v>39912</v>
      </c>
      <c r="F2" s="27">
        <f>WEEKDAY(E2)</f>
        <v>5</v>
      </c>
      <c r="G2" s="27">
        <f>IF(F2=1,1,0)</f>
        <v>0</v>
      </c>
      <c r="H2" s="27">
        <f>IF(F2=2,1,0)</f>
        <v>0</v>
      </c>
      <c r="I2" s="27">
        <f>IF(F2=3,1,0)</f>
        <v>0</v>
      </c>
      <c r="J2" s="27">
        <f>IF(F2=4,1,0)</f>
        <v>0</v>
      </c>
      <c r="K2" s="27">
        <f>IF(F2=5,1,0)</f>
        <v>1</v>
      </c>
      <c r="L2" s="27">
        <f>IF(F2=6,1,0)</f>
        <v>0</v>
      </c>
      <c r="M2" s="27">
        <f>IF(F2=7,1,0)</f>
        <v>0</v>
      </c>
      <c r="O2" s="17">
        <v>4</v>
      </c>
      <c r="P2" s="9">
        <v>5</v>
      </c>
      <c r="Q2" s="12">
        <f>IF(C2=C1,0,1)</f>
        <v>1</v>
      </c>
      <c r="R2" s="12">
        <f>IF(Q2,1,1+R1)</f>
        <v>1</v>
      </c>
      <c r="S2" s="12">
        <f>IF(Q2=1,(O2+P2),(O2+P2+S1))</f>
        <v>9</v>
      </c>
      <c r="T2" s="12">
        <f>S2/R2</f>
        <v>9</v>
      </c>
      <c r="U2" s="12">
        <f>IF(P2&gt;O2,1,0)</f>
        <v>1</v>
      </c>
      <c r="V2" s="12">
        <f>IF(P2&lt;O2,1,0)</f>
        <v>0</v>
      </c>
      <c r="W2" s="12">
        <f>IF(Q2=1,U2,U2+W1)</f>
        <v>1</v>
      </c>
      <c r="X2" s="12">
        <f>IF(Q2=1,V2,V2+X1)</f>
        <v>0</v>
      </c>
      <c r="Y2" s="12">
        <f>W2/(W2+X2)</f>
        <v>1</v>
      </c>
      <c r="Z2" s="17">
        <v>77</v>
      </c>
      <c r="AA2" s="17" t="s">
        <v>15</v>
      </c>
      <c r="AB2" s="17">
        <v>15</v>
      </c>
      <c r="AC2" s="17" t="s">
        <v>29</v>
      </c>
      <c r="AD2" s="17">
        <v>163</v>
      </c>
      <c r="AF2" s="17">
        <v>1652</v>
      </c>
      <c r="AG2" t="s">
        <v>108</v>
      </c>
      <c r="AJ2" s="17">
        <v>0</v>
      </c>
      <c r="AK2" s="17">
        <v>1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0</v>
      </c>
    </row>
    <row r="3" spans="1:54" x14ac:dyDescent="0.25">
      <c r="A3">
        <v>1504.2</v>
      </c>
      <c r="B3" s="17" t="s">
        <v>27</v>
      </c>
      <c r="C3" s="9" t="s">
        <v>12</v>
      </c>
      <c r="D3" s="17" t="s">
        <v>26</v>
      </c>
      <c r="E3" s="16">
        <v>39913</v>
      </c>
      <c r="F3" s="27">
        <f t="shared" ref="F3:F66" si="0">WEEKDAY(E3)</f>
        <v>6</v>
      </c>
      <c r="G3" s="27">
        <f t="shared" ref="G3:G66" si="1">IF(F3=1,1,0)</f>
        <v>0</v>
      </c>
      <c r="H3" s="27">
        <f t="shared" ref="H3:H66" si="2">IF(F3=2,1,0)</f>
        <v>0</v>
      </c>
      <c r="I3" s="27">
        <f t="shared" ref="I3:I66" si="3">IF(F3=3,1,0)</f>
        <v>0</v>
      </c>
      <c r="J3" s="27">
        <f t="shared" ref="J3:J66" si="4">IF(F3=4,1,0)</f>
        <v>0</v>
      </c>
      <c r="K3" s="27">
        <f t="shared" ref="K3:K66" si="5">IF(F3=5,1,0)</f>
        <v>0</v>
      </c>
      <c r="L3" s="27">
        <f t="shared" ref="L3:L66" si="6">IF(F3=6,1,0)</f>
        <v>1</v>
      </c>
      <c r="M3" s="27">
        <f t="shared" ref="M3:M66" si="7">IF(F3=7,1,0)</f>
        <v>0</v>
      </c>
      <c r="N3" s="1"/>
      <c r="O3" s="17">
        <v>7</v>
      </c>
      <c r="P3" s="9">
        <v>6</v>
      </c>
      <c r="Q3" s="12">
        <f t="shared" ref="Q3:Q66" si="8">IF(C3=C2,0,1)</f>
        <v>0</v>
      </c>
      <c r="R3" s="12">
        <f t="shared" ref="R3:R66" si="9">IF(Q3,1,1+R2)</f>
        <v>2</v>
      </c>
      <c r="S3" s="12">
        <f>IF(Q3=1,(O3+P3),(O3+P3+S2))</f>
        <v>22</v>
      </c>
      <c r="T3" s="12">
        <f t="shared" ref="T3:T66" si="10">S3/R3</f>
        <v>11</v>
      </c>
      <c r="U3" s="12">
        <f>IF(P3&gt;O3,1,0)</f>
        <v>0</v>
      </c>
      <c r="V3" s="12">
        <f t="shared" ref="V3:V66" si="11">IF(P3&lt;O3,1,0)</f>
        <v>1</v>
      </c>
      <c r="W3" s="12">
        <f>IF(Q3=1,U3,U3+W2)</f>
        <v>1</v>
      </c>
      <c r="X3" s="12">
        <f t="shared" ref="X3:X66" si="12">IF(Q3=1,V3,V3+X2)</f>
        <v>1</v>
      </c>
      <c r="Y3" s="12">
        <f t="shared" ref="Y3:Y8" si="13">W3/(W3+X3)</f>
        <v>0.5</v>
      </c>
      <c r="AG3" s="1"/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4" x14ac:dyDescent="0.25">
      <c r="A4">
        <v>1504.3</v>
      </c>
      <c r="B4" s="17" t="s">
        <v>27</v>
      </c>
      <c r="C4" s="9" t="s">
        <v>12</v>
      </c>
      <c r="D4" s="17" t="s">
        <v>26</v>
      </c>
      <c r="E4" s="16">
        <v>39914</v>
      </c>
      <c r="F4" s="27">
        <f t="shared" si="0"/>
        <v>7</v>
      </c>
      <c r="G4" s="27">
        <f t="shared" si="1"/>
        <v>0</v>
      </c>
      <c r="H4" s="27">
        <f t="shared" si="2"/>
        <v>0</v>
      </c>
      <c r="I4" s="27">
        <f t="shared" si="3"/>
        <v>0</v>
      </c>
      <c r="J4" s="27">
        <f t="shared" si="4"/>
        <v>0</v>
      </c>
      <c r="K4" s="27">
        <f t="shared" si="5"/>
        <v>0</v>
      </c>
      <c r="L4" s="27">
        <f t="shared" si="6"/>
        <v>0</v>
      </c>
      <c r="M4" s="27">
        <f t="shared" si="7"/>
        <v>1</v>
      </c>
      <c r="N4" s="1"/>
      <c r="O4" s="17">
        <v>4</v>
      </c>
      <c r="P4" s="9">
        <v>0</v>
      </c>
      <c r="Q4" s="12">
        <f t="shared" si="8"/>
        <v>0</v>
      </c>
      <c r="R4" s="12">
        <f t="shared" si="9"/>
        <v>3</v>
      </c>
      <c r="S4" s="12">
        <f>IF(Q4=1,(O4+P4),(O4+P4+S3))</f>
        <v>26</v>
      </c>
      <c r="T4" s="12">
        <f t="shared" si="10"/>
        <v>8.6666666666666661</v>
      </c>
      <c r="U4" s="12">
        <f t="shared" ref="U4:U67" si="14">IF(P4&gt;O4,1,0)</f>
        <v>0</v>
      </c>
      <c r="V4" s="12">
        <f t="shared" si="11"/>
        <v>1</v>
      </c>
      <c r="W4" s="12">
        <f t="shared" ref="W4:W67" si="15">IF(Q4=1,U4,U4+W3)</f>
        <v>1</v>
      </c>
      <c r="X4" s="12">
        <f t="shared" si="12"/>
        <v>2</v>
      </c>
      <c r="Y4" s="12">
        <f t="shared" si="13"/>
        <v>0.33333333333333331</v>
      </c>
      <c r="AG4" s="17"/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4" x14ac:dyDescent="0.25">
      <c r="A5">
        <v>1504.4</v>
      </c>
      <c r="B5" s="17" t="s">
        <v>27</v>
      </c>
      <c r="C5" s="9" t="s">
        <v>12</v>
      </c>
      <c r="D5" s="17" t="s">
        <v>26</v>
      </c>
      <c r="E5" s="16">
        <v>39916</v>
      </c>
      <c r="F5" s="27">
        <f t="shared" si="0"/>
        <v>2</v>
      </c>
      <c r="G5" s="27">
        <f t="shared" si="1"/>
        <v>0</v>
      </c>
      <c r="H5" s="27">
        <f t="shared" si="2"/>
        <v>1</v>
      </c>
      <c r="I5" s="27">
        <f t="shared" si="3"/>
        <v>0</v>
      </c>
      <c r="J5" s="27">
        <f t="shared" si="4"/>
        <v>0</v>
      </c>
      <c r="K5" s="27">
        <f t="shared" si="5"/>
        <v>0</v>
      </c>
      <c r="L5" s="27">
        <f t="shared" si="6"/>
        <v>0</v>
      </c>
      <c r="M5" s="27">
        <f t="shared" si="7"/>
        <v>0</v>
      </c>
      <c r="N5" s="1"/>
      <c r="O5" s="17">
        <v>6</v>
      </c>
      <c r="P5" s="9">
        <v>5</v>
      </c>
      <c r="Q5" s="12">
        <f t="shared" si="8"/>
        <v>0</v>
      </c>
      <c r="R5" s="12">
        <f t="shared" si="9"/>
        <v>4</v>
      </c>
      <c r="S5" s="12">
        <f>IF(Q5=1,(O5+P5),(O5+P5+S4))</f>
        <v>37</v>
      </c>
      <c r="T5" s="12">
        <f t="shared" si="10"/>
        <v>9.25</v>
      </c>
      <c r="U5" s="12">
        <f t="shared" si="14"/>
        <v>0</v>
      </c>
      <c r="V5" s="12">
        <f t="shared" si="11"/>
        <v>1</v>
      </c>
      <c r="W5" s="12">
        <f t="shared" si="15"/>
        <v>1</v>
      </c>
      <c r="X5" s="12">
        <f t="shared" si="12"/>
        <v>3</v>
      </c>
      <c r="Y5" s="12">
        <f t="shared" si="13"/>
        <v>0.25</v>
      </c>
      <c r="AG5" s="1"/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4" x14ac:dyDescent="0.25">
      <c r="A6">
        <v>1504.5</v>
      </c>
      <c r="B6" s="17" t="s">
        <v>25</v>
      </c>
      <c r="C6" s="9" t="s">
        <v>12</v>
      </c>
      <c r="D6" s="17" t="s">
        <v>14</v>
      </c>
      <c r="E6" s="16">
        <v>39918</v>
      </c>
      <c r="F6" s="27">
        <f t="shared" si="0"/>
        <v>4</v>
      </c>
      <c r="G6" s="27">
        <f t="shared" si="1"/>
        <v>0</v>
      </c>
      <c r="H6" s="27">
        <f t="shared" si="2"/>
        <v>0</v>
      </c>
      <c r="I6" s="27">
        <f t="shared" si="3"/>
        <v>0</v>
      </c>
      <c r="J6" s="27">
        <f t="shared" si="4"/>
        <v>1</v>
      </c>
      <c r="K6" s="27">
        <f t="shared" si="5"/>
        <v>0</v>
      </c>
      <c r="L6" s="27">
        <f t="shared" si="6"/>
        <v>0</v>
      </c>
      <c r="M6" s="27">
        <f t="shared" si="7"/>
        <v>0</v>
      </c>
      <c r="N6" s="1"/>
      <c r="O6" s="17">
        <v>4</v>
      </c>
      <c r="P6" s="9">
        <v>3</v>
      </c>
      <c r="Q6" s="12">
        <f t="shared" si="8"/>
        <v>0</v>
      </c>
      <c r="R6" s="12">
        <f t="shared" si="9"/>
        <v>5</v>
      </c>
      <c r="S6" s="12">
        <f t="shared" ref="S6:S69" si="16">IF(Q6=1,(O6+P6),(O6+P6+S5))</f>
        <v>44</v>
      </c>
      <c r="T6" s="12">
        <f t="shared" si="10"/>
        <v>8.8000000000000007</v>
      </c>
      <c r="U6" s="12">
        <f t="shared" si="14"/>
        <v>0</v>
      </c>
      <c r="V6" s="12">
        <f t="shared" si="11"/>
        <v>1</v>
      </c>
      <c r="W6" s="12">
        <f t="shared" si="15"/>
        <v>1</v>
      </c>
      <c r="X6" s="12">
        <f t="shared" si="12"/>
        <v>4</v>
      </c>
      <c r="Y6" s="12">
        <f t="shared" si="13"/>
        <v>0.2</v>
      </c>
      <c r="Z6" s="17">
        <v>67</v>
      </c>
      <c r="AA6" s="17" t="s">
        <v>21</v>
      </c>
      <c r="AB6" s="17">
        <v>5</v>
      </c>
      <c r="AC6" s="17" t="s">
        <v>48</v>
      </c>
      <c r="AD6" s="17">
        <v>110</v>
      </c>
      <c r="AE6" s="17" t="s">
        <v>123</v>
      </c>
      <c r="AG6" s="1"/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</row>
    <row r="7" spans="1:54" x14ac:dyDescent="0.25">
      <c r="A7">
        <v>1504.6</v>
      </c>
      <c r="B7" s="17" t="s">
        <v>25</v>
      </c>
      <c r="C7" s="9" t="s">
        <v>12</v>
      </c>
      <c r="D7" s="17" t="s">
        <v>14</v>
      </c>
      <c r="E7" s="16">
        <v>39918</v>
      </c>
      <c r="F7" s="27">
        <f t="shared" si="0"/>
        <v>4</v>
      </c>
      <c r="G7" s="27">
        <f t="shared" si="1"/>
        <v>0</v>
      </c>
      <c r="H7" s="27">
        <f t="shared" si="2"/>
        <v>0</v>
      </c>
      <c r="I7" s="27">
        <f t="shared" si="3"/>
        <v>0</v>
      </c>
      <c r="J7" s="27">
        <f t="shared" si="4"/>
        <v>1</v>
      </c>
      <c r="K7" s="27">
        <f t="shared" si="5"/>
        <v>0</v>
      </c>
      <c r="L7" s="27">
        <f t="shared" si="6"/>
        <v>0</v>
      </c>
      <c r="M7" s="27">
        <f t="shared" si="7"/>
        <v>0</v>
      </c>
      <c r="N7" s="1"/>
      <c r="O7" s="17">
        <v>3</v>
      </c>
      <c r="P7" s="9">
        <v>5</v>
      </c>
      <c r="Q7" s="12">
        <f t="shared" si="8"/>
        <v>0</v>
      </c>
      <c r="R7" s="12">
        <f t="shared" si="9"/>
        <v>6</v>
      </c>
      <c r="S7" s="12">
        <f t="shared" si="16"/>
        <v>52</v>
      </c>
      <c r="T7" s="12">
        <f t="shared" si="10"/>
        <v>8.6666666666666661</v>
      </c>
      <c r="U7" s="12">
        <f t="shared" si="14"/>
        <v>1</v>
      </c>
      <c r="V7" s="12">
        <f t="shared" si="11"/>
        <v>0</v>
      </c>
      <c r="W7" s="12">
        <f t="shared" si="15"/>
        <v>2</v>
      </c>
      <c r="X7" s="12">
        <f t="shared" si="12"/>
        <v>4</v>
      </c>
      <c r="Y7" s="12">
        <f t="shared" si="13"/>
        <v>0.33333333333333331</v>
      </c>
      <c r="Z7" s="17">
        <v>72</v>
      </c>
      <c r="AA7" s="17" t="s">
        <v>21</v>
      </c>
      <c r="AB7" s="17">
        <v>5</v>
      </c>
      <c r="AC7" s="17" t="s">
        <v>48</v>
      </c>
      <c r="AD7" s="17">
        <v>108</v>
      </c>
      <c r="AE7" s="17" t="s">
        <v>124</v>
      </c>
      <c r="AF7" s="17">
        <v>3909</v>
      </c>
      <c r="AG7" s="17" t="s">
        <v>531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</row>
    <row r="8" spans="1:54" x14ac:dyDescent="0.25">
      <c r="A8">
        <v>1504.7</v>
      </c>
      <c r="B8" s="17" t="s">
        <v>25</v>
      </c>
      <c r="C8" s="9" t="s">
        <v>12</v>
      </c>
      <c r="D8" s="17" t="s">
        <v>14</v>
      </c>
      <c r="E8" s="16">
        <v>39919</v>
      </c>
      <c r="F8" s="27">
        <f t="shared" si="0"/>
        <v>5</v>
      </c>
      <c r="G8" s="27">
        <f t="shared" si="1"/>
        <v>0</v>
      </c>
      <c r="H8" s="27">
        <f t="shared" si="2"/>
        <v>0</v>
      </c>
      <c r="I8" s="27">
        <f t="shared" si="3"/>
        <v>0</v>
      </c>
      <c r="J8" s="27">
        <f t="shared" si="4"/>
        <v>0</v>
      </c>
      <c r="K8" s="27">
        <f t="shared" si="5"/>
        <v>1</v>
      </c>
      <c r="L8" s="27">
        <f t="shared" si="6"/>
        <v>0</v>
      </c>
      <c r="M8" s="27">
        <f t="shared" si="7"/>
        <v>0</v>
      </c>
      <c r="N8" s="1"/>
      <c r="O8" s="17">
        <v>0</v>
      </c>
      <c r="P8" s="9">
        <v>4</v>
      </c>
      <c r="Q8" s="12">
        <f t="shared" si="8"/>
        <v>0</v>
      </c>
      <c r="R8" s="12">
        <f t="shared" si="9"/>
        <v>7</v>
      </c>
      <c r="S8" s="12">
        <f t="shared" si="16"/>
        <v>56</v>
      </c>
      <c r="T8" s="12">
        <f t="shared" si="10"/>
        <v>8</v>
      </c>
      <c r="U8" s="12">
        <f t="shared" si="14"/>
        <v>1</v>
      </c>
      <c r="V8" s="12">
        <f t="shared" si="11"/>
        <v>0</v>
      </c>
      <c r="W8" s="12">
        <f t="shared" si="15"/>
        <v>3</v>
      </c>
      <c r="X8" s="12">
        <f t="shared" si="12"/>
        <v>4</v>
      </c>
      <c r="Y8" s="12">
        <f t="shared" si="13"/>
        <v>0.42857142857142855</v>
      </c>
      <c r="Z8" s="17">
        <v>74</v>
      </c>
      <c r="AA8" s="17" t="s">
        <v>15</v>
      </c>
      <c r="AB8" s="17">
        <v>10</v>
      </c>
      <c r="AC8" s="17" t="s">
        <v>19</v>
      </c>
      <c r="AD8" s="17">
        <v>192</v>
      </c>
      <c r="AF8" s="17">
        <v>1042</v>
      </c>
      <c r="AG8" s="17" t="s">
        <v>108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4" x14ac:dyDescent="0.25">
      <c r="A9">
        <v>1505</v>
      </c>
      <c r="B9" s="17" t="s">
        <v>13</v>
      </c>
      <c r="C9" s="18" t="s">
        <v>12</v>
      </c>
      <c r="D9" s="17" t="s">
        <v>14</v>
      </c>
      <c r="E9" s="16">
        <v>39920</v>
      </c>
      <c r="F9" s="27">
        <f t="shared" si="0"/>
        <v>6</v>
      </c>
      <c r="G9" s="27">
        <f t="shared" si="1"/>
        <v>0</v>
      </c>
      <c r="H9" s="27">
        <f t="shared" si="2"/>
        <v>0</v>
      </c>
      <c r="I9" s="27">
        <f t="shared" si="3"/>
        <v>0</v>
      </c>
      <c r="J9" s="27">
        <f t="shared" si="4"/>
        <v>0</v>
      </c>
      <c r="K9" s="27">
        <f t="shared" si="5"/>
        <v>0</v>
      </c>
      <c r="L9" s="27">
        <f t="shared" si="6"/>
        <v>1</v>
      </c>
      <c r="M9" s="27">
        <f t="shared" si="7"/>
        <v>0</v>
      </c>
      <c r="O9" s="17">
        <v>3</v>
      </c>
      <c r="P9" s="9">
        <v>12</v>
      </c>
      <c r="Q9" s="12">
        <f t="shared" si="8"/>
        <v>0</v>
      </c>
      <c r="R9" s="12">
        <f t="shared" si="9"/>
        <v>8</v>
      </c>
      <c r="S9" s="12">
        <f t="shared" si="16"/>
        <v>71</v>
      </c>
      <c r="T9" s="12">
        <f t="shared" si="10"/>
        <v>8.875</v>
      </c>
      <c r="U9" s="12">
        <f t="shared" si="14"/>
        <v>1</v>
      </c>
      <c r="V9" s="12">
        <f t="shared" si="11"/>
        <v>0</v>
      </c>
      <c r="W9" s="12">
        <f t="shared" si="15"/>
        <v>4</v>
      </c>
      <c r="X9" s="12">
        <f t="shared" si="12"/>
        <v>4</v>
      </c>
      <c r="Y9" s="12">
        <f>W9/(W9+X9)</f>
        <v>0.5</v>
      </c>
      <c r="Z9" s="17">
        <v>72</v>
      </c>
      <c r="AA9" s="17" t="s">
        <v>15</v>
      </c>
      <c r="AB9" s="17" t="s">
        <v>16</v>
      </c>
      <c r="AC9" s="17" t="s">
        <v>17</v>
      </c>
      <c r="AD9" s="17">
        <v>166</v>
      </c>
      <c r="AE9" s="20"/>
      <c r="AF9" s="22">
        <v>3677</v>
      </c>
      <c r="AG9" t="s">
        <v>18</v>
      </c>
      <c r="AH9">
        <v>1505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4" x14ac:dyDescent="0.25">
      <c r="A10">
        <v>1506</v>
      </c>
      <c r="B10" s="17" t="s">
        <v>13</v>
      </c>
      <c r="C10" s="9" t="s">
        <v>12</v>
      </c>
      <c r="D10" s="17" t="s">
        <v>14</v>
      </c>
      <c r="E10" s="16">
        <v>39921</v>
      </c>
      <c r="F10" s="27">
        <f t="shared" si="0"/>
        <v>7</v>
      </c>
      <c r="G10" s="27">
        <f t="shared" si="1"/>
        <v>0</v>
      </c>
      <c r="H10" s="27">
        <f t="shared" si="2"/>
        <v>0</v>
      </c>
      <c r="I10" s="27">
        <f t="shared" si="3"/>
        <v>0</v>
      </c>
      <c r="J10" s="27">
        <f t="shared" si="4"/>
        <v>0</v>
      </c>
      <c r="K10" s="27">
        <f t="shared" si="5"/>
        <v>0</v>
      </c>
      <c r="L10" s="27">
        <f t="shared" si="6"/>
        <v>0</v>
      </c>
      <c r="M10" s="27">
        <f t="shared" si="7"/>
        <v>1</v>
      </c>
      <c r="O10" s="17">
        <v>2</v>
      </c>
      <c r="P10" s="9">
        <v>9</v>
      </c>
      <c r="Q10" s="12">
        <f t="shared" si="8"/>
        <v>0</v>
      </c>
      <c r="R10" s="12">
        <f t="shared" si="9"/>
        <v>9</v>
      </c>
      <c r="S10" s="12">
        <f t="shared" si="16"/>
        <v>82</v>
      </c>
      <c r="T10" s="12">
        <f t="shared" si="10"/>
        <v>9.1111111111111107</v>
      </c>
      <c r="U10" s="12">
        <f t="shared" si="14"/>
        <v>1</v>
      </c>
      <c r="V10" s="12">
        <f t="shared" si="11"/>
        <v>0</v>
      </c>
      <c r="W10" s="12">
        <f t="shared" si="15"/>
        <v>5</v>
      </c>
      <c r="X10" s="12">
        <f t="shared" si="12"/>
        <v>4</v>
      </c>
      <c r="Y10" s="12">
        <f t="shared" ref="Y10:Y73" si="17">W10/(W10+X10)</f>
        <v>0.55555555555555558</v>
      </c>
      <c r="Z10" s="17">
        <v>73</v>
      </c>
      <c r="AA10" s="17" t="s">
        <v>15</v>
      </c>
      <c r="AB10" s="17" t="s">
        <v>16</v>
      </c>
      <c r="AC10" s="17" t="s">
        <v>19</v>
      </c>
      <c r="AD10" s="17">
        <v>155</v>
      </c>
      <c r="AE10" s="20"/>
      <c r="AF10" s="22">
        <v>1006</v>
      </c>
      <c r="AG10" t="s">
        <v>20</v>
      </c>
      <c r="AH10">
        <v>1506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4" x14ac:dyDescent="0.25">
      <c r="A11">
        <v>1507</v>
      </c>
      <c r="B11" s="17" t="s">
        <v>13</v>
      </c>
      <c r="C11" s="9" t="s">
        <v>12</v>
      </c>
      <c r="D11" s="17" t="s">
        <v>14</v>
      </c>
      <c r="E11" s="16">
        <v>39922</v>
      </c>
      <c r="F11" s="27">
        <f t="shared" si="0"/>
        <v>1</v>
      </c>
      <c r="G11" s="27">
        <f t="shared" si="1"/>
        <v>1</v>
      </c>
      <c r="H11" s="27">
        <f t="shared" si="2"/>
        <v>0</v>
      </c>
      <c r="I11" s="27">
        <f t="shared" si="3"/>
        <v>0</v>
      </c>
      <c r="J11" s="27">
        <f t="shared" si="4"/>
        <v>0</v>
      </c>
      <c r="K11" s="27">
        <f t="shared" si="5"/>
        <v>0</v>
      </c>
      <c r="L11" s="27">
        <f t="shared" si="6"/>
        <v>0</v>
      </c>
      <c r="M11" s="27">
        <f t="shared" si="7"/>
        <v>0</v>
      </c>
      <c r="O11" s="17">
        <v>3</v>
      </c>
      <c r="P11" s="9">
        <v>6</v>
      </c>
      <c r="Q11" s="12">
        <f t="shared" si="8"/>
        <v>0</v>
      </c>
      <c r="R11" s="12">
        <f t="shared" si="9"/>
        <v>10</v>
      </c>
      <c r="S11" s="12">
        <f t="shared" si="16"/>
        <v>91</v>
      </c>
      <c r="T11" s="12">
        <f t="shared" si="10"/>
        <v>9.1</v>
      </c>
      <c r="U11" s="12">
        <f t="shared" si="14"/>
        <v>1</v>
      </c>
      <c r="V11" s="12">
        <f t="shared" si="11"/>
        <v>0</v>
      </c>
      <c r="W11" s="12">
        <f t="shared" si="15"/>
        <v>6</v>
      </c>
      <c r="X11" s="12">
        <f t="shared" si="12"/>
        <v>4</v>
      </c>
      <c r="Y11" s="12">
        <f t="shared" si="17"/>
        <v>0.6</v>
      </c>
      <c r="Z11" s="17">
        <v>78</v>
      </c>
      <c r="AA11" s="17" t="s">
        <v>21</v>
      </c>
      <c r="AB11" s="17" t="s">
        <v>22</v>
      </c>
      <c r="AC11" s="17" t="s">
        <v>23</v>
      </c>
      <c r="AD11" s="17">
        <v>146.00000000000003</v>
      </c>
      <c r="AE11" s="20"/>
      <c r="AF11" s="17">
        <v>696</v>
      </c>
      <c r="AG11" t="s">
        <v>24</v>
      </c>
      <c r="AH11">
        <v>1507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4" x14ac:dyDescent="0.25">
      <c r="A12">
        <v>1508</v>
      </c>
      <c r="B12" s="17" t="s">
        <v>25</v>
      </c>
      <c r="C12" s="9" t="s">
        <v>12</v>
      </c>
      <c r="D12" s="17" t="s">
        <v>26</v>
      </c>
      <c r="E12" s="16">
        <v>39924</v>
      </c>
      <c r="F12" s="27">
        <f t="shared" si="0"/>
        <v>3</v>
      </c>
      <c r="G12" s="27">
        <f t="shared" si="1"/>
        <v>0</v>
      </c>
      <c r="H12" s="27">
        <f t="shared" si="2"/>
        <v>0</v>
      </c>
      <c r="I12" s="27">
        <f t="shared" si="3"/>
        <v>1</v>
      </c>
      <c r="J12" s="27">
        <f t="shared" si="4"/>
        <v>0</v>
      </c>
      <c r="K12" s="27">
        <f t="shared" si="5"/>
        <v>0</v>
      </c>
      <c r="L12" s="27">
        <f t="shared" si="6"/>
        <v>0</v>
      </c>
      <c r="M12" s="27">
        <f t="shared" si="7"/>
        <v>0</v>
      </c>
      <c r="O12" s="17">
        <v>2</v>
      </c>
      <c r="P12" s="9">
        <v>10</v>
      </c>
      <c r="Q12" s="12">
        <f t="shared" si="8"/>
        <v>0</v>
      </c>
      <c r="R12" s="12">
        <f t="shared" si="9"/>
        <v>11</v>
      </c>
      <c r="S12" s="12">
        <f t="shared" si="16"/>
        <v>103</v>
      </c>
      <c r="T12" s="12">
        <f t="shared" si="10"/>
        <v>9.3636363636363633</v>
      </c>
      <c r="U12" s="12">
        <f t="shared" si="14"/>
        <v>1</v>
      </c>
      <c r="V12" s="12">
        <f t="shared" si="11"/>
        <v>0</v>
      </c>
      <c r="W12" s="12">
        <f t="shared" si="15"/>
        <v>7</v>
      </c>
      <c r="X12" s="12">
        <f t="shared" si="12"/>
        <v>4</v>
      </c>
      <c r="Y12" s="12">
        <f t="shared" si="17"/>
        <v>0.63636363636363635</v>
      </c>
      <c r="AH12">
        <v>1508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4" x14ac:dyDescent="0.25">
      <c r="A13">
        <v>1509</v>
      </c>
      <c r="B13" s="17" t="s">
        <v>25</v>
      </c>
      <c r="C13" s="9" t="s">
        <v>12</v>
      </c>
      <c r="D13" s="17" t="s">
        <v>26</v>
      </c>
      <c r="E13" s="16">
        <v>39925</v>
      </c>
      <c r="F13" s="27">
        <f t="shared" si="0"/>
        <v>4</v>
      </c>
      <c r="G13" s="27">
        <f t="shared" si="1"/>
        <v>0</v>
      </c>
      <c r="H13" s="27">
        <f t="shared" si="2"/>
        <v>0</v>
      </c>
      <c r="I13" s="27">
        <f t="shared" si="3"/>
        <v>0</v>
      </c>
      <c r="J13" s="27">
        <f t="shared" si="4"/>
        <v>1</v>
      </c>
      <c r="K13" s="27">
        <f t="shared" si="5"/>
        <v>0</v>
      </c>
      <c r="L13" s="27">
        <f t="shared" si="6"/>
        <v>0</v>
      </c>
      <c r="M13" s="27">
        <f t="shared" si="7"/>
        <v>0</v>
      </c>
      <c r="O13" s="17">
        <v>4</v>
      </c>
      <c r="P13" s="9">
        <v>5</v>
      </c>
      <c r="Q13" s="12">
        <f t="shared" si="8"/>
        <v>0</v>
      </c>
      <c r="R13" s="12">
        <f t="shared" si="9"/>
        <v>12</v>
      </c>
      <c r="S13" s="12">
        <f t="shared" si="16"/>
        <v>112</v>
      </c>
      <c r="T13" s="12">
        <f t="shared" si="10"/>
        <v>9.3333333333333339</v>
      </c>
      <c r="U13" s="12">
        <f t="shared" si="14"/>
        <v>1</v>
      </c>
      <c r="V13" s="12">
        <f t="shared" si="11"/>
        <v>0</v>
      </c>
      <c r="W13" s="12">
        <f t="shared" si="15"/>
        <v>8</v>
      </c>
      <c r="X13" s="12">
        <f t="shared" si="12"/>
        <v>4</v>
      </c>
      <c r="Y13" s="12">
        <f t="shared" si="17"/>
        <v>0.66666666666666663</v>
      </c>
      <c r="AH13">
        <v>1509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4" x14ac:dyDescent="0.25">
      <c r="A14">
        <v>1510</v>
      </c>
      <c r="B14" s="17" t="s">
        <v>25</v>
      </c>
      <c r="C14" s="9" t="s">
        <v>12</v>
      </c>
      <c r="D14" s="17" t="s">
        <v>26</v>
      </c>
      <c r="E14" s="16">
        <v>39926</v>
      </c>
      <c r="F14" s="27">
        <f t="shared" si="0"/>
        <v>5</v>
      </c>
      <c r="G14" s="27">
        <f t="shared" si="1"/>
        <v>0</v>
      </c>
      <c r="H14" s="27">
        <f t="shared" si="2"/>
        <v>0</v>
      </c>
      <c r="I14" s="27">
        <f t="shared" si="3"/>
        <v>0</v>
      </c>
      <c r="J14" s="27">
        <f t="shared" si="4"/>
        <v>0</v>
      </c>
      <c r="K14" s="27">
        <f t="shared" si="5"/>
        <v>1</v>
      </c>
      <c r="L14" s="27">
        <f t="shared" si="6"/>
        <v>0</v>
      </c>
      <c r="M14" s="27">
        <f t="shared" si="7"/>
        <v>0</v>
      </c>
      <c r="O14" s="17">
        <v>6</v>
      </c>
      <c r="P14" s="9">
        <v>0</v>
      </c>
      <c r="Q14" s="12">
        <f t="shared" si="8"/>
        <v>0</v>
      </c>
      <c r="R14" s="12">
        <f t="shared" si="9"/>
        <v>13</v>
      </c>
      <c r="S14" s="12">
        <f t="shared" si="16"/>
        <v>118</v>
      </c>
      <c r="T14" s="12">
        <f t="shared" si="10"/>
        <v>9.0769230769230766</v>
      </c>
      <c r="U14" s="12">
        <f t="shared" si="14"/>
        <v>0</v>
      </c>
      <c r="V14" s="12">
        <f t="shared" si="11"/>
        <v>1</v>
      </c>
      <c r="W14" s="12">
        <f t="shared" si="15"/>
        <v>8</v>
      </c>
      <c r="X14" s="12">
        <f t="shared" si="12"/>
        <v>5</v>
      </c>
      <c r="Y14" s="12">
        <f t="shared" si="17"/>
        <v>0.61538461538461542</v>
      </c>
      <c r="AH14">
        <v>1510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4" x14ac:dyDescent="0.25">
      <c r="A15">
        <v>1511</v>
      </c>
      <c r="B15" s="17" t="s">
        <v>13</v>
      </c>
      <c r="C15" s="9" t="s">
        <v>12</v>
      </c>
      <c r="D15" s="17" t="s">
        <v>26</v>
      </c>
      <c r="E15" s="16">
        <v>39927</v>
      </c>
      <c r="F15" s="27">
        <f t="shared" si="0"/>
        <v>6</v>
      </c>
      <c r="G15" s="27">
        <f t="shared" si="1"/>
        <v>0</v>
      </c>
      <c r="H15" s="27">
        <f t="shared" si="2"/>
        <v>0</v>
      </c>
      <c r="I15" s="27">
        <f t="shared" si="3"/>
        <v>0</v>
      </c>
      <c r="J15" s="27">
        <f t="shared" si="4"/>
        <v>0</v>
      </c>
      <c r="K15" s="27">
        <f t="shared" si="5"/>
        <v>0</v>
      </c>
      <c r="L15" s="27">
        <f t="shared" si="6"/>
        <v>1</v>
      </c>
      <c r="M15" s="27">
        <f t="shared" si="7"/>
        <v>0</v>
      </c>
      <c r="O15" s="17">
        <v>3</v>
      </c>
      <c r="P15" s="9">
        <v>5</v>
      </c>
      <c r="Q15" s="12">
        <f t="shared" si="8"/>
        <v>0</v>
      </c>
      <c r="R15" s="12">
        <f t="shared" si="9"/>
        <v>14</v>
      </c>
      <c r="S15" s="12">
        <f t="shared" si="16"/>
        <v>126</v>
      </c>
      <c r="T15" s="12">
        <f t="shared" si="10"/>
        <v>9</v>
      </c>
      <c r="U15" s="12">
        <f t="shared" si="14"/>
        <v>1</v>
      </c>
      <c r="V15" s="12">
        <f t="shared" si="11"/>
        <v>0</v>
      </c>
      <c r="W15" s="12">
        <f t="shared" si="15"/>
        <v>9</v>
      </c>
      <c r="X15" s="12">
        <f t="shared" si="12"/>
        <v>5</v>
      </c>
      <c r="Y15" s="12">
        <f t="shared" si="17"/>
        <v>0.6428571428571429</v>
      </c>
      <c r="AH15">
        <v>1511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4" x14ac:dyDescent="0.25">
      <c r="A16">
        <v>1512</v>
      </c>
      <c r="B16" s="17" t="s">
        <v>13</v>
      </c>
      <c r="C16" s="9" t="s">
        <v>12</v>
      </c>
      <c r="D16" s="17" t="s">
        <v>26</v>
      </c>
      <c r="E16" s="16">
        <v>39928</v>
      </c>
      <c r="F16" s="27">
        <f t="shared" si="0"/>
        <v>7</v>
      </c>
      <c r="G16" s="27">
        <f t="shared" si="1"/>
        <v>0</v>
      </c>
      <c r="H16" s="27">
        <f t="shared" si="2"/>
        <v>0</v>
      </c>
      <c r="I16" s="27">
        <f t="shared" si="3"/>
        <v>0</v>
      </c>
      <c r="J16" s="27">
        <f t="shared" si="4"/>
        <v>0</v>
      </c>
      <c r="K16" s="27">
        <f t="shared" si="5"/>
        <v>0</v>
      </c>
      <c r="L16" s="27">
        <f t="shared" si="6"/>
        <v>0</v>
      </c>
      <c r="M16" s="27">
        <f t="shared" si="7"/>
        <v>1</v>
      </c>
      <c r="O16" s="17">
        <v>0</v>
      </c>
      <c r="P16" s="9">
        <v>3</v>
      </c>
      <c r="Q16" s="12">
        <f t="shared" si="8"/>
        <v>0</v>
      </c>
      <c r="R16" s="12">
        <f t="shared" si="9"/>
        <v>15</v>
      </c>
      <c r="S16" s="12">
        <f t="shared" si="16"/>
        <v>129</v>
      </c>
      <c r="T16" s="12">
        <f t="shared" si="10"/>
        <v>8.6</v>
      </c>
      <c r="U16" s="12">
        <f t="shared" si="14"/>
        <v>1</v>
      </c>
      <c r="V16" s="12">
        <f t="shared" si="11"/>
        <v>0</v>
      </c>
      <c r="W16" s="12">
        <f t="shared" si="15"/>
        <v>10</v>
      </c>
      <c r="X16" s="12">
        <f t="shared" si="12"/>
        <v>5</v>
      </c>
      <c r="Y16" s="12">
        <f t="shared" si="17"/>
        <v>0.66666666666666663</v>
      </c>
      <c r="AH16">
        <v>1512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>
        <v>1513</v>
      </c>
      <c r="B17" s="17" t="s">
        <v>13</v>
      </c>
      <c r="C17" s="9" t="s">
        <v>12</v>
      </c>
      <c r="D17" s="17" t="s">
        <v>26</v>
      </c>
      <c r="E17" s="16">
        <v>39929</v>
      </c>
      <c r="F17" s="27">
        <f t="shared" si="0"/>
        <v>1</v>
      </c>
      <c r="G17" s="27">
        <f t="shared" si="1"/>
        <v>1</v>
      </c>
      <c r="H17" s="27">
        <f t="shared" si="2"/>
        <v>0</v>
      </c>
      <c r="I17" s="27">
        <f t="shared" si="3"/>
        <v>0</v>
      </c>
      <c r="J17" s="27">
        <f t="shared" si="4"/>
        <v>0</v>
      </c>
      <c r="K17" s="27">
        <f t="shared" si="5"/>
        <v>0</v>
      </c>
      <c r="L17" s="27">
        <f t="shared" si="6"/>
        <v>0</v>
      </c>
      <c r="M17" s="27">
        <f t="shared" si="7"/>
        <v>0</v>
      </c>
      <c r="O17" s="17">
        <v>3</v>
      </c>
      <c r="P17" s="9">
        <v>8</v>
      </c>
      <c r="Q17" s="12">
        <f t="shared" si="8"/>
        <v>0</v>
      </c>
      <c r="R17" s="12">
        <f t="shared" si="9"/>
        <v>16</v>
      </c>
      <c r="S17" s="12">
        <f t="shared" si="16"/>
        <v>140</v>
      </c>
      <c r="T17" s="12">
        <f t="shared" si="10"/>
        <v>8.75</v>
      </c>
      <c r="U17" s="12">
        <f t="shared" si="14"/>
        <v>1</v>
      </c>
      <c r="V17" s="12">
        <f t="shared" si="11"/>
        <v>0</v>
      </c>
      <c r="W17" s="12">
        <f t="shared" si="15"/>
        <v>11</v>
      </c>
      <c r="X17" s="12">
        <f t="shared" si="12"/>
        <v>5</v>
      </c>
      <c r="Y17" s="12">
        <f t="shared" si="17"/>
        <v>0.6875</v>
      </c>
      <c r="AH17">
        <v>1513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>
        <v>1514</v>
      </c>
      <c r="B18" s="17" t="s">
        <v>27</v>
      </c>
      <c r="C18" s="9" t="s">
        <v>12</v>
      </c>
      <c r="D18" s="17" t="s">
        <v>14</v>
      </c>
      <c r="E18" s="16">
        <v>39930</v>
      </c>
      <c r="F18" s="27">
        <f t="shared" si="0"/>
        <v>2</v>
      </c>
      <c r="G18" s="27">
        <f t="shared" si="1"/>
        <v>0</v>
      </c>
      <c r="H18" s="27">
        <f t="shared" si="2"/>
        <v>1</v>
      </c>
      <c r="I18" s="27">
        <f t="shared" si="3"/>
        <v>0</v>
      </c>
      <c r="J18" s="27">
        <f t="shared" si="4"/>
        <v>0</v>
      </c>
      <c r="K18" s="27">
        <f t="shared" si="5"/>
        <v>0</v>
      </c>
      <c r="L18" s="27">
        <f t="shared" si="6"/>
        <v>0</v>
      </c>
      <c r="M18" s="27">
        <f t="shared" si="7"/>
        <v>0</v>
      </c>
      <c r="O18" s="17">
        <v>4</v>
      </c>
      <c r="P18" s="9">
        <v>2</v>
      </c>
      <c r="Q18" s="12">
        <f t="shared" si="8"/>
        <v>0</v>
      </c>
      <c r="R18" s="12">
        <f t="shared" si="9"/>
        <v>17</v>
      </c>
      <c r="S18" s="12">
        <f t="shared" si="16"/>
        <v>146</v>
      </c>
      <c r="T18" s="12">
        <f t="shared" si="10"/>
        <v>8.5882352941176467</v>
      </c>
      <c r="U18" s="12">
        <f t="shared" si="14"/>
        <v>0</v>
      </c>
      <c r="V18" s="12">
        <f t="shared" si="11"/>
        <v>1</v>
      </c>
      <c r="W18" s="12">
        <f t="shared" si="15"/>
        <v>11</v>
      </c>
      <c r="X18" s="12">
        <f t="shared" si="12"/>
        <v>6</v>
      </c>
      <c r="Y18" s="12">
        <f t="shared" si="17"/>
        <v>0.6470588235294118</v>
      </c>
      <c r="Z18" s="17">
        <v>76</v>
      </c>
      <c r="AA18" s="17" t="s">
        <v>15</v>
      </c>
      <c r="AB18" s="17" t="s">
        <v>28</v>
      </c>
      <c r="AC18" s="17" t="s">
        <v>29</v>
      </c>
      <c r="AD18" s="17">
        <v>158</v>
      </c>
      <c r="AE18" s="20"/>
      <c r="AF18" s="17">
        <v>682</v>
      </c>
      <c r="AG18" t="s">
        <v>531</v>
      </c>
      <c r="AH18">
        <v>1514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5">
      <c r="A19">
        <v>1515</v>
      </c>
      <c r="B19" s="17" t="s">
        <v>27</v>
      </c>
      <c r="C19" s="9" t="s">
        <v>12</v>
      </c>
      <c r="D19" s="17" t="s">
        <v>26</v>
      </c>
      <c r="E19" s="16">
        <v>39931</v>
      </c>
      <c r="F19" s="27">
        <f t="shared" si="0"/>
        <v>3</v>
      </c>
      <c r="G19" s="27">
        <f t="shared" si="1"/>
        <v>0</v>
      </c>
      <c r="H19" s="27">
        <f t="shared" si="2"/>
        <v>0</v>
      </c>
      <c r="I19" s="27">
        <f t="shared" si="3"/>
        <v>1</v>
      </c>
      <c r="J19" s="27">
        <f t="shared" si="4"/>
        <v>0</v>
      </c>
      <c r="K19" s="27">
        <f t="shared" si="5"/>
        <v>0</v>
      </c>
      <c r="L19" s="27">
        <f t="shared" si="6"/>
        <v>0</v>
      </c>
      <c r="M19" s="27">
        <f t="shared" si="7"/>
        <v>0</v>
      </c>
      <c r="O19" s="17">
        <v>0</v>
      </c>
      <c r="P19" s="9">
        <v>1</v>
      </c>
      <c r="Q19" s="12">
        <f t="shared" si="8"/>
        <v>0</v>
      </c>
      <c r="R19" s="12">
        <f t="shared" si="9"/>
        <v>18</v>
      </c>
      <c r="S19" s="12">
        <f t="shared" si="16"/>
        <v>147</v>
      </c>
      <c r="T19" s="12">
        <f t="shared" si="10"/>
        <v>8.1666666666666661</v>
      </c>
      <c r="U19" s="12">
        <f t="shared" si="14"/>
        <v>1</v>
      </c>
      <c r="V19" s="12">
        <f t="shared" si="11"/>
        <v>0</v>
      </c>
      <c r="W19" s="12">
        <f t="shared" si="15"/>
        <v>12</v>
      </c>
      <c r="X19" s="12">
        <f t="shared" si="12"/>
        <v>6</v>
      </c>
      <c r="Y19" s="12">
        <f t="shared" si="17"/>
        <v>0.66666666666666663</v>
      </c>
      <c r="AH19">
        <v>1515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>
        <v>1516</v>
      </c>
      <c r="B20" s="17" t="s">
        <v>27</v>
      </c>
      <c r="C20" s="9" t="s">
        <v>12</v>
      </c>
      <c r="D20" s="17" t="s">
        <v>26</v>
      </c>
      <c r="E20" s="16">
        <v>39932</v>
      </c>
      <c r="F20" s="27">
        <f t="shared" si="0"/>
        <v>4</v>
      </c>
      <c r="G20" s="27">
        <f t="shared" si="1"/>
        <v>0</v>
      </c>
      <c r="H20" s="27">
        <f t="shared" si="2"/>
        <v>0</v>
      </c>
      <c r="I20" s="27">
        <f t="shared" si="3"/>
        <v>0</v>
      </c>
      <c r="J20" s="27">
        <f t="shared" si="4"/>
        <v>1</v>
      </c>
      <c r="K20" s="27">
        <f t="shared" si="5"/>
        <v>0</v>
      </c>
      <c r="L20" s="27">
        <f t="shared" si="6"/>
        <v>0</v>
      </c>
      <c r="M20" s="27">
        <f t="shared" si="7"/>
        <v>0</v>
      </c>
      <c r="O20" s="17">
        <v>5</v>
      </c>
      <c r="P20" s="9">
        <v>2</v>
      </c>
      <c r="Q20" s="12">
        <f t="shared" si="8"/>
        <v>0</v>
      </c>
      <c r="R20" s="12">
        <f t="shared" si="9"/>
        <v>19</v>
      </c>
      <c r="S20" s="12">
        <f t="shared" si="16"/>
        <v>154</v>
      </c>
      <c r="T20" s="12">
        <f t="shared" si="10"/>
        <v>8.1052631578947363</v>
      </c>
      <c r="U20" s="12">
        <f t="shared" si="14"/>
        <v>0</v>
      </c>
      <c r="V20" s="12">
        <f t="shared" si="11"/>
        <v>1</v>
      </c>
      <c r="W20" s="12">
        <f t="shared" si="15"/>
        <v>12</v>
      </c>
      <c r="X20" s="12">
        <f t="shared" si="12"/>
        <v>7</v>
      </c>
      <c r="Y20" s="12">
        <f t="shared" si="17"/>
        <v>0.63157894736842102</v>
      </c>
      <c r="AE20" s="20"/>
      <c r="AF20" s="22"/>
      <c r="AH20">
        <v>1516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5">
      <c r="A21">
        <v>1517</v>
      </c>
      <c r="B21" s="17" t="s">
        <v>27</v>
      </c>
      <c r="C21" s="9" t="s">
        <v>12</v>
      </c>
      <c r="D21" s="17" t="s">
        <v>26</v>
      </c>
      <c r="E21" s="16">
        <v>39933</v>
      </c>
      <c r="F21" s="27">
        <f t="shared" si="0"/>
        <v>5</v>
      </c>
      <c r="G21" s="27">
        <f t="shared" si="1"/>
        <v>0</v>
      </c>
      <c r="H21" s="27">
        <f t="shared" si="2"/>
        <v>0</v>
      </c>
      <c r="I21" s="27">
        <f t="shared" si="3"/>
        <v>0</v>
      </c>
      <c r="J21" s="27">
        <f t="shared" si="4"/>
        <v>0</v>
      </c>
      <c r="K21" s="27">
        <f t="shared" si="5"/>
        <v>1</v>
      </c>
      <c r="L21" s="27">
        <f t="shared" si="6"/>
        <v>0</v>
      </c>
      <c r="M21" s="27">
        <f t="shared" si="7"/>
        <v>0</v>
      </c>
      <c r="O21" s="17">
        <v>3</v>
      </c>
      <c r="P21" s="9">
        <v>7</v>
      </c>
      <c r="Q21" s="12">
        <f t="shared" si="8"/>
        <v>0</v>
      </c>
      <c r="R21" s="12">
        <f t="shared" si="9"/>
        <v>20</v>
      </c>
      <c r="S21" s="12">
        <f t="shared" si="16"/>
        <v>164</v>
      </c>
      <c r="T21" s="12">
        <f t="shared" si="10"/>
        <v>8.1999999999999993</v>
      </c>
      <c r="U21" s="12">
        <f t="shared" si="14"/>
        <v>1</v>
      </c>
      <c r="V21" s="12">
        <f t="shared" si="11"/>
        <v>0</v>
      </c>
      <c r="W21" s="12">
        <f t="shared" si="15"/>
        <v>13</v>
      </c>
      <c r="X21" s="12">
        <f t="shared" si="12"/>
        <v>7</v>
      </c>
      <c r="Y21" s="12">
        <f t="shared" si="17"/>
        <v>0.65</v>
      </c>
      <c r="AH21">
        <v>1517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5">
      <c r="A22">
        <v>1518</v>
      </c>
      <c r="B22" s="17" t="s">
        <v>31</v>
      </c>
      <c r="C22" s="9" t="s">
        <v>12</v>
      </c>
      <c r="D22" s="17" t="s">
        <v>14</v>
      </c>
      <c r="E22" s="16">
        <v>39934</v>
      </c>
      <c r="F22" s="27">
        <f t="shared" si="0"/>
        <v>6</v>
      </c>
      <c r="G22" s="27">
        <f t="shared" si="1"/>
        <v>0</v>
      </c>
      <c r="H22" s="27">
        <f t="shared" si="2"/>
        <v>0</v>
      </c>
      <c r="I22" s="27">
        <f t="shared" si="3"/>
        <v>0</v>
      </c>
      <c r="J22" s="27">
        <f t="shared" si="4"/>
        <v>0</v>
      </c>
      <c r="K22" s="27">
        <f t="shared" si="5"/>
        <v>0</v>
      </c>
      <c r="L22" s="27">
        <f t="shared" si="6"/>
        <v>1</v>
      </c>
      <c r="M22" s="27">
        <f t="shared" si="7"/>
        <v>0</v>
      </c>
      <c r="O22" s="17">
        <v>0</v>
      </c>
      <c r="P22" s="9">
        <v>2</v>
      </c>
      <c r="Q22" s="12">
        <f t="shared" si="8"/>
        <v>0</v>
      </c>
      <c r="R22" s="12">
        <f t="shared" si="9"/>
        <v>21</v>
      </c>
      <c r="S22" s="12">
        <f t="shared" si="16"/>
        <v>166</v>
      </c>
      <c r="T22" s="12">
        <f t="shared" si="10"/>
        <v>7.9047619047619051</v>
      </c>
      <c r="U22" s="12">
        <f t="shared" si="14"/>
        <v>1</v>
      </c>
      <c r="V22" s="12">
        <f t="shared" si="11"/>
        <v>0</v>
      </c>
      <c r="W22" s="12">
        <f t="shared" si="15"/>
        <v>14</v>
      </c>
      <c r="X22" s="12">
        <f t="shared" si="12"/>
        <v>7</v>
      </c>
      <c r="Y22" s="12">
        <f t="shared" si="17"/>
        <v>0.66666666666666663</v>
      </c>
      <c r="Z22" s="17">
        <v>75</v>
      </c>
      <c r="AA22" s="17" t="s">
        <v>15</v>
      </c>
      <c r="AB22" s="17" t="s">
        <v>32</v>
      </c>
      <c r="AC22" s="17" t="s">
        <v>29</v>
      </c>
      <c r="AD22" s="17">
        <v>180</v>
      </c>
      <c r="AE22" s="20"/>
      <c r="AF22" s="17">
        <v>878</v>
      </c>
      <c r="AG22" t="s">
        <v>646</v>
      </c>
      <c r="AH22">
        <v>1518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5">
      <c r="A23">
        <v>1519</v>
      </c>
      <c r="B23" s="17" t="s">
        <v>31</v>
      </c>
      <c r="C23" s="9" t="s">
        <v>12</v>
      </c>
      <c r="D23" s="17" t="s">
        <v>14</v>
      </c>
      <c r="E23" s="16">
        <v>39935</v>
      </c>
      <c r="F23" s="27">
        <f t="shared" si="0"/>
        <v>7</v>
      </c>
      <c r="G23" s="27">
        <f t="shared" si="1"/>
        <v>0</v>
      </c>
      <c r="H23" s="27">
        <f t="shared" si="2"/>
        <v>0</v>
      </c>
      <c r="I23" s="27">
        <f t="shared" si="3"/>
        <v>0</v>
      </c>
      <c r="J23" s="27">
        <f t="shared" si="4"/>
        <v>0</v>
      </c>
      <c r="K23" s="27">
        <f t="shared" si="5"/>
        <v>0</v>
      </c>
      <c r="L23" s="27">
        <f t="shared" si="6"/>
        <v>0</v>
      </c>
      <c r="M23" s="27">
        <f t="shared" si="7"/>
        <v>1</v>
      </c>
      <c r="O23" s="17">
        <v>1</v>
      </c>
      <c r="P23" s="9">
        <v>5</v>
      </c>
      <c r="Q23" s="12">
        <f t="shared" si="8"/>
        <v>0</v>
      </c>
      <c r="R23" s="12">
        <f t="shared" si="9"/>
        <v>22</v>
      </c>
      <c r="S23" s="12">
        <f t="shared" si="16"/>
        <v>172</v>
      </c>
      <c r="T23" s="12">
        <f t="shared" si="10"/>
        <v>7.8181818181818183</v>
      </c>
      <c r="U23" s="12">
        <f t="shared" si="14"/>
        <v>1</v>
      </c>
      <c r="V23" s="12">
        <f t="shared" si="11"/>
        <v>0</v>
      </c>
      <c r="W23" s="12">
        <f t="shared" si="15"/>
        <v>15</v>
      </c>
      <c r="X23" s="12">
        <f t="shared" si="12"/>
        <v>7</v>
      </c>
      <c r="Y23" s="12">
        <f t="shared" si="17"/>
        <v>0.68181818181818177</v>
      </c>
      <c r="Z23" s="17">
        <v>81</v>
      </c>
      <c r="AA23" s="17" t="s">
        <v>15</v>
      </c>
      <c r="AB23" s="17" t="s">
        <v>33</v>
      </c>
      <c r="AC23" s="17" t="s">
        <v>29</v>
      </c>
      <c r="AD23" s="17">
        <v>149</v>
      </c>
      <c r="AE23" s="20"/>
      <c r="AF23" s="22">
        <v>1958</v>
      </c>
      <c r="AG23" t="s">
        <v>34</v>
      </c>
      <c r="AH23">
        <v>1519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5">
      <c r="A24">
        <v>1520</v>
      </c>
      <c r="B24" s="17" t="s">
        <v>31</v>
      </c>
      <c r="C24" s="9" t="s">
        <v>12</v>
      </c>
      <c r="D24" s="17" t="s">
        <v>14</v>
      </c>
      <c r="E24" s="16">
        <v>39936</v>
      </c>
      <c r="F24" s="27">
        <f t="shared" si="0"/>
        <v>1</v>
      </c>
      <c r="G24" s="27">
        <f t="shared" si="1"/>
        <v>1</v>
      </c>
      <c r="H24" s="27">
        <f t="shared" si="2"/>
        <v>0</v>
      </c>
      <c r="I24" s="27">
        <f t="shared" si="3"/>
        <v>0</v>
      </c>
      <c r="J24" s="27">
        <f t="shared" si="4"/>
        <v>0</v>
      </c>
      <c r="K24" s="27">
        <f t="shared" si="5"/>
        <v>0</v>
      </c>
      <c r="L24" s="27">
        <f t="shared" si="6"/>
        <v>0</v>
      </c>
      <c r="M24" s="27">
        <f t="shared" si="7"/>
        <v>0</v>
      </c>
      <c r="O24" s="17">
        <v>1</v>
      </c>
      <c r="P24" s="9">
        <v>4</v>
      </c>
      <c r="Q24" s="12">
        <f t="shared" si="8"/>
        <v>0</v>
      </c>
      <c r="R24" s="12">
        <f t="shared" si="9"/>
        <v>23</v>
      </c>
      <c r="S24" s="12">
        <f t="shared" si="16"/>
        <v>177</v>
      </c>
      <c r="T24" s="12">
        <f t="shared" si="10"/>
        <v>7.6956521739130439</v>
      </c>
      <c r="U24" s="12">
        <f t="shared" si="14"/>
        <v>1</v>
      </c>
      <c r="V24" s="12">
        <f t="shared" si="11"/>
        <v>0</v>
      </c>
      <c r="W24" s="12">
        <f t="shared" si="15"/>
        <v>16</v>
      </c>
      <c r="X24" s="12">
        <f t="shared" si="12"/>
        <v>7</v>
      </c>
      <c r="Y24" s="12">
        <f t="shared" si="17"/>
        <v>0.69565217391304346</v>
      </c>
      <c r="Z24" s="17">
        <v>83</v>
      </c>
      <c r="AA24" s="17" t="s">
        <v>21</v>
      </c>
      <c r="AB24" s="17" t="s">
        <v>30</v>
      </c>
      <c r="AC24" s="17" t="s">
        <v>29</v>
      </c>
      <c r="AD24" s="17">
        <v>167.99999999999997</v>
      </c>
      <c r="AE24" s="20"/>
      <c r="AF24" s="17">
        <v>568</v>
      </c>
      <c r="AG24" t="s">
        <v>35</v>
      </c>
      <c r="AH24">
        <v>1520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5">
      <c r="A25">
        <v>1521</v>
      </c>
      <c r="B25" s="17" t="s">
        <v>36</v>
      </c>
      <c r="C25" s="9" t="s">
        <v>12</v>
      </c>
      <c r="D25" s="17" t="s">
        <v>26</v>
      </c>
      <c r="E25" s="16">
        <v>39937</v>
      </c>
      <c r="F25" s="27">
        <f t="shared" si="0"/>
        <v>2</v>
      </c>
      <c r="G25" s="27">
        <f t="shared" si="1"/>
        <v>0</v>
      </c>
      <c r="H25" s="27">
        <f t="shared" si="2"/>
        <v>1</v>
      </c>
      <c r="I25" s="27">
        <f t="shared" si="3"/>
        <v>0</v>
      </c>
      <c r="J25" s="27">
        <f t="shared" si="4"/>
        <v>0</v>
      </c>
      <c r="K25" s="27">
        <f t="shared" si="5"/>
        <v>0</v>
      </c>
      <c r="L25" s="27">
        <f t="shared" si="6"/>
        <v>0</v>
      </c>
      <c r="M25" s="27">
        <f t="shared" si="7"/>
        <v>0</v>
      </c>
      <c r="O25" s="17">
        <v>4</v>
      </c>
      <c r="P25" s="9">
        <v>6</v>
      </c>
      <c r="Q25" s="12">
        <f t="shared" si="8"/>
        <v>0</v>
      </c>
      <c r="R25" s="12">
        <f t="shared" si="9"/>
        <v>24</v>
      </c>
      <c r="S25" s="12">
        <f t="shared" si="16"/>
        <v>187</v>
      </c>
      <c r="T25" s="12">
        <f t="shared" si="10"/>
        <v>7.791666666666667</v>
      </c>
      <c r="U25" s="12">
        <f t="shared" si="14"/>
        <v>1</v>
      </c>
      <c r="V25" s="12">
        <f t="shared" si="11"/>
        <v>0</v>
      </c>
      <c r="W25" s="12">
        <f t="shared" si="15"/>
        <v>17</v>
      </c>
      <c r="X25" s="12">
        <f t="shared" si="12"/>
        <v>7</v>
      </c>
      <c r="Y25" s="12">
        <f t="shared" si="17"/>
        <v>0.70833333333333337</v>
      </c>
      <c r="AH25">
        <v>1521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5">
      <c r="A26">
        <v>1522</v>
      </c>
      <c r="B26" s="17" t="s">
        <v>36</v>
      </c>
      <c r="C26" s="9" t="s">
        <v>12</v>
      </c>
      <c r="D26" s="17" t="s">
        <v>26</v>
      </c>
      <c r="E26" s="16">
        <v>39938</v>
      </c>
      <c r="F26" s="27">
        <f t="shared" si="0"/>
        <v>3</v>
      </c>
      <c r="G26" s="27">
        <f t="shared" si="1"/>
        <v>0</v>
      </c>
      <c r="H26" s="27">
        <f t="shared" si="2"/>
        <v>0</v>
      </c>
      <c r="I26" s="27">
        <f t="shared" si="3"/>
        <v>1</v>
      </c>
      <c r="J26" s="27">
        <f t="shared" si="4"/>
        <v>0</v>
      </c>
      <c r="K26" s="27">
        <f t="shared" si="5"/>
        <v>0</v>
      </c>
      <c r="L26" s="27">
        <f t="shared" si="6"/>
        <v>0</v>
      </c>
      <c r="M26" s="27">
        <f t="shared" si="7"/>
        <v>0</v>
      </c>
      <c r="O26" s="17">
        <v>4</v>
      </c>
      <c r="P26" s="9">
        <v>7</v>
      </c>
      <c r="Q26" s="12">
        <f t="shared" si="8"/>
        <v>0</v>
      </c>
      <c r="R26" s="12">
        <f t="shared" si="9"/>
        <v>25</v>
      </c>
      <c r="S26" s="12">
        <f t="shared" si="16"/>
        <v>198</v>
      </c>
      <c r="T26" s="12">
        <f t="shared" si="10"/>
        <v>7.92</v>
      </c>
      <c r="U26" s="12">
        <f t="shared" si="14"/>
        <v>1</v>
      </c>
      <c r="V26" s="12">
        <f t="shared" si="11"/>
        <v>0</v>
      </c>
      <c r="W26" s="12">
        <f t="shared" si="15"/>
        <v>18</v>
      </c>
      <c r="X26" s="12">
        <f t="shared" si="12"/>
        <v>7</v>
      </c>
      <c r="Y26" s="12">
        <f t="shared" si="17"/>
        <v>0.72</v>
      </c>
      <c r="AH26">
        <v>1522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5">
      <c r="A27">
        <v>1523</v>
      </c>
      <c r="B27" s="17" t="s">
        <v>36</v>
      </c>
      <c r="C27" s="9" t="s">
        <v>12</v>
      </c>
      <c r="D27" s="17" t="s">
        <v>26</v>
      </c>
      <c r="E27" s="16">
        <v>39939</v>
      </c>
      <c r="F27" s="27">
        <f t="shared" si="0"/>
        <v>4</v>
      </c>
      <c r="G27" s="27">
        <f t="shared" si="1"/>
        <v>0</v>
      </c>
      <c r="H27" s="27">
        <f t="shared" si="2"/>
        <v>0</v>
      </c>
      <c r="I27" s="27">
        <f t="shared" si="3"/>
        <v>0</v>
      </c>
      <c r="J27" s="27">
        <f t="shared" si="4"/>
        <v>1</v>
      </c>
      <c r="K27" s="27">
        <f t="shared" si="5"/>
        <v>0</v>
      </c>
      <c r="L27" s="27">
        <f t="shared" si="6"/>
        <v>0</v>
      </c>
      <c r="M27" s="27">
        <f t="shared" si="7"/>
        <v>0</v>
      </c>
      <c r="O27" s="17">
        <v>4</v>
      </c>
      <c r="P27" s="9">
        <v>5</v>
      </c>
      <c r="Q27" s="12">
        <f t="shared" si="8"/>
        <v>0</v>
      </c>
      <c r="R27" s="12">
        <f t="shared" si="9"/>
        <v>26</v>
      </c>
      <c r="S27" s="12">
        <f t="shared" si="16"/>
        <v>207</v>
      </c>
      <c r="T27" s="12">
        <f t="shared" si="10"/>
        <v>7.9615384615384617</v>
      </c>
      <c r="U27" s="12">
        <f t="shared" si="14"/>
        <v>1</v>
      </c>
      <c r="V27" s="12">
        <f t="shared" si="11"/>
        <v>0</v>
      </c>
      <c r="W27" s="12">
        <f t="shared" si="15"/>
        <v>19</v>
      </c>
      <c r="X27" s="12">
        <f t="shared" si="12"/>
        <v>7</v>
      </c>
      <c r="Y27" s="12">
        <f t="shared" si="17"/>
        <v>0.73076923076923073</v>
      </c>
      <c r="AH27">
        <v>1523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5">
      <c r="A28">
        <v>1524</v>
      </c>
      <c r="B28" s="17" t="s">
        <v>31</v>
      </c>
      <c r="C28" s="9" t="s">
        <v>12</v>
      </c>
      <c r="D28" s="17" t="s">
        <v>26</v>
      </c>
      <c r="E28" s="16">
        <v>39940</v>
      </c>
      <c r="F28" s="27">
        <f t="shared" si="0"/>
        <v>5</v>
      </c>
      <c r="G28" s="27">
        <f t="shared" si="1"/>
        <v>0</v>
      </c>
      <c r="H28" s="27">
        <f t="shared" si="2"/>
        <v>0</v>
      </c>
      <c r="I28" s="27">
        <f t="shared" si="3"/>
        <v>0</v>
      </c>
      <c r="J28" s="27">
        <f t="shared" si="4"/>
        <v>0</v>
      </c>
      <c r="K28" s="27">
        <f t="shared" si="5"/>
        <v>1</v>
      </c>
      <c r="L28" s="27">
        <f t="shared" si="6"/>
        <v>0</v>
      </c>
      <c r="M28" s="27">
        <f t="shared" si="7"/>
        <v>0</v>
      </c>
      <c r="O28" s="17">
        <v>2</v>
      </c>
      <c r="P28" s="9">
        <v>1</v>
      </c>
      <c r="Q28" s="12">
        <f t="shared" si="8"/>
        <v>0</v>
      </c>
      <c r="R28" s="12">
        <f t="shared" si="9"/>
        <v>27</v>
      </c>
      <c r="S28" s="12">
        <f t="shared" si="16"/>
        <v>210</v>
      </c>
      <c r="T28" s="12">
        <f t="shared" si="10"/>
        <v>7.7777777777777777</v>
      </c>
      <c r="U28" s="12">
        <f t="shared" si="14"/>
        <v>0</v>
      </c>
      <c r="V28" s="12">
        <f t="shared" si="11"/>
        <v>1</v>
      </c>
      <c r="W28" s="12">
        <f t="shared" si="15"/>
        <v>19</v>
      </c>
      <c r="X28" s="12">
        <f t="shared" si="12"/>
        <v>8</v>
      </c>
      <c r="Y28" s="12">
        <f t="shared" si="17"/>
        <v>0.70370370370370372</v>
      </c>
      <c r="AH28">
        <v>1524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5">
      <c r="A29">
        <v>1525</v>
      </c>
      <c r="B29" s="17" t="s">
        <v>31</v>
      </c>
      <c r="C29" s="9" t="s">
        <v>12</v>
      </c>
      <c r="D29" s="17" t="s">
        <v>26</v>
      </c>
      <c r="E29" s="16">
        <v>39941</v>
      </c>
      <c r="F29" s="27">
        <f t="shared" si="0"/>
        <v>6</v>
      </c>
      <c r="G29" s="27">
        <f t="shared" si="1"/>
        <v>0</v>
      </c>
      <c r="H29" s="27">
        <f t="shared" si="2"/>
        <v>0</v>
      </c>
      <c r="I29" s="27">
        <f t="shared" si="3"/>
        <v>0</v>
      </c>
      <c r="J29" s="27">
        <f t="shared" si="4"/>
        <v>0</v>
      </c>
      <c r="K29" s="27">
        <f t="shared" si="5"/>
        <v>0</v>
      </c>
      <c r="L29" s="27">
        <f t="shared" si="6"/>
        <v>1</v>
      </c>
      <c r="M29" s="27">
        <f t="shared" si="7"/>
        <v>0</v>
      </c>
      <c r="O29" s="17">
        <v>3</v>
      </c>
      <c r="P29" s="9">
        <v>5</v>
      </c>
      <c r="Q29" s="12">
        <f t="shared" si="8"/>
        <v>0</v>
      </c>
      <c r="R29" s="12">
        <f t="shared" si="9"/>
        <v>28</v>
      </c>
      <c r="S29" s="12">
        <f t="shared" si="16"/>
        <v>218</v>
      </c>
      <c r="T29" s="12">
        <f t="shared" si="10"/>
        <v>7.7857142857142856</v>
      </c>
      <c r="U29" s="12">
        <f t="shared" si="14"/>
        <v>1</v>
      </c>
      <c r="V29" s="12">
        <f t="shared" si="11"/>
        <v>0</v>
      </c>
      <c r="W29" s="12">
        <f t="shared" si="15"/>
        <v>20</v>
      </c>
      <c r="X29" s="12">
        <f t="shared" si="12"/>
        <v>8</v>
      </c>
      <c r="Y29" s="12">
        <f t="shared" si="17"/>
        <v>0.7142857142857143</v>
      </c>
      <c r="AH29">
        <v>1525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5">
      <c r="A30">
        <v>1526</v>
      </c>
      <c r="B30" s="17" t="s">
        <v>31</v>
      </c>
      <c r="C30" s="9" t="s">
        <v>12</v>
      </c>
      <c r="D30" s="17" t="s">
        <v>26</v>
      </c>
      <c r="E30" s="16">
        <v>39942</v>
      </c>
      <c r="F30" s="27">
        <f t="shared" si="0"/>
        <v>7</v>
      </c>
      <c r="G30" s="27">
        <f t="shared" si="1"/>
        <v>0</v>
      </c>
      <c r="H30" s="27">
        <f t="shared" si="2"/>
        <v>0</v>
      </c>
      <c r="I30" s="27">
        <f t="shared" si="3"/>
        <v>0</v>
      </c>
      <c r="J30" s="27">
        <f t="shared" si="4"/>
        <v>0</v>
      </c>
      <c r="K30" s="27">
        <f t="shared" si="5"/>
        <v>0</v>
      </c>
      <c r="L30" s="27">
        <f t="shared" si="6"/>
        <v>0</v>
      </c>
      <c r="M30" s="27">
        <f t="shared" si="7"/>
        <v>1</v>
      </c>
      <c r="O30" s="17">
        <v>2</v>
      </c>
      <c r="P30" s="9">
        <v>3</v>
      </c>
      <c r="Q30" s="12">
        <f t="shared" si="8"/>
        <v>0</v>
      </c>
      <c r="R30" s="12">
        <f t="shared" si="9"/>
        <v>29</v>
      </c>
      <c r="S30" s="12">
        <f t="shared" si="16"/>
        <v>223</v>
      </c>
      <c r="T30" s="12">
        <f t="shared" si="10"/>
        <v>7.6896551724137927</v>
      </c>
      <c r="U30" s="12">
        <f t="shared" si="14"/>
        <v>1</v>
      </c>
      <c r="V30" s="12">
        <f t="shared" si="11"/>
        <v>0</v>
      </c>
      <c r="W30" s="12">
        <f t="shared" si="15"/>
        <v>21</v>
      </c>
      <c r="X30" s="12">
        <f t="shared" si="12"/>
        <v>8</v>
      </c>
      <c r="Y30" s="12">
        <f t="shared" si="17"/>
        <v>0.72413793103448276</v>
      </c>
      <c r="AH30">
        <v>1526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5">
      <c r="A31">
        <v>1527</v>
      </c>
      <c r="B31" s="17" t="s">
        <v>36</v>
      </c>
      <c r="C31" s="9" t="s">
        <v>12</v>
      </c>
      <c r="D31" s="17" t="s">
        <v>14</v>
      </c>
      <c r="E31" s="16">
        <v>39943</v>
      </c>
      <c r="F31" s="27">
        <f t="shared" si="0"/>
        <v>1</v>
      </c>
      <c r="G31" s="27">
        <f t="shared" si="1"/>
        <v>1</v>
      </c>
      <c r="H31" s="27">
        <f t="shared" si="2"/>
        <v>0</v>
      </c>
      <c r="I31" s="27">
        <f t="shared" si="3"/>
        <v>0</v>
      </c>
      <c r="J31" s="27">
        <f t="shared" si="4"/>
        <v>0</v>
      </c>
      <c r="K31" s="27">
        <f t="shared" si="5"/>
        <v>0</v>
      </c>
      <c r="L31" s="27">
        <f t="shared" si="6"/>
        <v>0</v>
      </c>
      <c r="M31" s="27">
        <f t="shared" si="7"/>
        <v>0</v>
      </c>
      <c r="O31" s="17">
        <v>8</v>
      </c>
      <c r="P31" s="9">
        <v>6</v>
      </c>
      <c r="Q31" s="12">
        <f t="shared" si="8"/>
        <v>0</v>
      </c>
      <c r="R31" s="12">
        <f t="shared" si="9"/>
        <v>30</v>
      </c>
      <c r="S31" s="12">
        <f t="shared" si="16"/>
        <v>237</v>
      </c>
      <c r="T31" s="12">
        <f t="shared" si="10"/>
        <v>7.9</v>
      </c>
      <c r="U31" s="12">
        <f t="shared" si="14"/>
        <v>0</v>
      </c>
      <c r="V31" s="12">
        <f t="shared" si="11"/>
        <v>1</v>
      </c>
      <c r="W31" s="12">
        <f t="shared" si="15"/>
        <v>21</v>
      </c>
      <c r="X31" s="12">
        <f t="shared" si="12"/>
        <v>9</v>
      </c>
      <c r="Y31" s="12">
        <f t="shared" si="17"/>
        <v>0.7</v>
      </c>
      <c r="Z31" s="17">
        <v>93</v>
      </c>
      <c r="AA31" s="17" t="s">
        <v>37</v>
      </c>
      <c r="AB31" s="17" t="s">
        <v>22</v>
      </c>
      <c r="AC31" s="17" t="s">
        <v>29</v>
      </c>
      <c r="AD31" s="17">
        <v>141</v>
      </c>
      <c r="AE31" s="20"/>
      <c r="AF31" s="17">
        <v>633</v>
      </c>
      <c r="AG31" t="s">
        <v>38</v>
      </c>
      <c r="AH31">
        <v>1527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5">
      <c r="A32">
        <v>1528</v>
      </c>
      <c r="B32" s="17" t="s">
        <v>36</v>
      </c>
      <c r="C32" s="9" t="s">
        <v>12</v>
      </c>
      <c r="D32" s="17" t="s">
        <v>14</v>
      </c>
      <c r="E32" s="16">
        <v>39944</v>
      </c>
      <c r="F32" s="27">
        <f t="shared" si="0"/>
        <v>2</v>
      </c>
      <c r="G32" s="27">
        <f t="shared" si="1"/>
        <v>0</v>
      </c>
      <c r="H32" s="27">
        <f t="shared" si="2"/>
        <v>1</v>
      </c>
      <c r="I32" s="27">
        <f t="shared" si="3"/>
        <v>0</v>
      </c>
      <c r="J32" s="27">
        <f t="shared" si="4"/>
        <v>0</v>
      </c>
      <c r="K32" s="27">
        <f t="shared" si="5"/>
        <v>0</v>
      </c>
      <c r="L32" s="27">
        <f t="shared" si="6"/>
        <v>0</v>
      </c>
      <c r="M32" s="27">
        <f t="shared" si="7"/>
        <v>0</v>
      </c>
      <c r="O32" s="17">
        <v>4</v>
      </c>
      <c r="P32" s="9">
        <v>3</v>
      </c>
      <c r="Q32" s="12">
        <f t="shared" si="8"/>
        <v>0</v>
      </c>
      <c r="R32" s="12">
        <f t="shared" si="9"/>
        <v>31</v>
      </c>
      <c r="S32" s="12">
        <f t="shared" si="16"/>
        <v>244</v>
      </c>
      <c r="T32" s="12">
        <f t="shared" si="10"/>
        <v>7.870967741935484</v>
      </c>
      <c r="U32" s="12">
        <f t="shared" si="14"/>
        <v>0</v>
      </c>
      <c r="V32" s="12">
        <f t="shared" si="11"/>
        <v>1</v>
      </c>
      <c r="W32" s="12">
        <f t="shared" si="15"/>
        <v>21</v>
      </c>
      <c r="X32" s="12">
        <f t="shared" si="12"/>
        <v>10</v>
      </c>
      <c r="Y32" s="12">
        <f t="shared" si="17"/>
        <v>0.67741935483870963</v>
      </c>
      <c r="Z32" s="17">
        <v>83</v>
      </c>
      <c r="AA32" s="17" t="s">
        <v>21</v>
      </c>
      <c r="AB32" s="17" t="s">
        <v>16</v>
      </c>
      <c r="AC32" s="17" t="s">
        <v>29</v>
      </c>
      <c r="AD32" s="17">
        <v>216</v>
      </c>
      <c r="AE32" s="20"/>
      <c r="AF32" s="17">
        <v>549</v>
      </c>
      <c r="AG32" t="s">
        <v>39</v>
      </c>
      <c r="AH32">
        <v>1528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5">
      <c r="A33">
        <v>1529</v>
      </c>
      <c r="B33" s="17" t="s">
        <v>36</v>
      </c>
      <c r="C33" s="9" t="s">
        <v>12</v>
      </c>
      <c r="D33" s="17" t="s">
        <v>14</v>
      </c>
      <c r="E33" s="16">
        <v>39945</v>
      </c>
      <c r="F33" s="27">
        <f t="shared" si="0"/>
        <v>3</v>
      </c>
      <c r="G33" s="27">
        <f t="shared" si="1"/>
        <v>0</v>
      </c>
      <c r="H33" s="27">
        <f t="shared" si="2"/>
        <v>0</v>
      </c>
      <c r="I33" s="27">
        <f t="shared" si="3"/>
        <v>1</v>
      </c>
      <c r="J33" s="27">
        <f t="shared" si="4"/>
        <v>0</v>
      </c>
      <c r="K33" s="27">
        <f t="shared" si="5"/>
        <v>0</v>
      </c>
      <c r="L33" s="27">
        <f t="shared" si="6"/>
        <v>0</v>
      </c>
      <c r="M33" s="27">
        <f t="shared" si="7"/>
        <v>0</v>
      </c>
      <c r="O33" s="17">
        <v>7</v>
      </c>
      <c r="P33" s="9">
        <v>3</v>
      </c>
      <c r="Q33" s="12">
        <f t="shared" si="8"/>
        <v>0</v>
      </c>
      <c r="R33" s="12">
        <f t="shared" si="9"/>
        <v>32</v>
      </c>
      <c r="S33" s="12">
        <f t="shared" si="16"/>
        <v>254</v>
      </c>
      <c r="T33" s="12">
        <f t="shared" si="10"/>
        <v>7.9375</v>
      </c>
      <c r="U33" s="12">
        <f t="shared" si="14"/>
        <v>0</v>
      </c>
      <c r="V33" s="12">
        <f t="shared" si="11"/>
        <v>1</v>
      </c>
      <c r="W33" s="12">
        <f t="shared" si="15"/>
        <v>21</v>
      </c>
      <c r="X33" s="12">
        <f t="shared" si="12"/>
        <v>11</v>
      </c>
      <c r="Y33" s="12">
        <f t="shared" si="17"/>
        <v>0.65625</v>
      </c>
      <c r="Z33" s="17">
        <v>77</v>
      </c>
      <c r="AA33" s="17" t="s">
        <v>40</v>
      </c>
      <c r="AB33" s="17" t="s">
        <v>22</v>
      </c>
      <c r="AC33" s="17" t="s">
        <v>19</v>
      </c>
      <c r="AD33" s="17">
        <v>220</v>
      </c>
      <c r="AE33" s="20"/>
      <c r="AF33" s="17">
        <v>683</v>
      </c>
      <c r="AG33" t="s">
        <v>41</v>
      </c>
      <c r="AH33">
        <v>1529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25">
      <c r="A34">
        <v>1530</v>
      </c>
      <c r="B34" s="17" t="s">
        <v>31</v>
      </c>
      <c r="C34" s="9" t="s">
        <v>12</v>
      </c>
      <c r="D34" s="17" t="s">
        <v>26</v>
      </c>
      <c r="E34" s="16">
        <v>39949</v>
      </c>
      <c r="F34" s="27">
        <f t="shared" si="0"/>
        <v>7</v>
      </c>
      <c r="G34" s="27">
        <f t="shared" si="1"/>
        <v>0</v>
      </c>
      <c r="H34" s="27">
        <f t="shared" si="2"/>
        <v>0</v>
      </c>
      <c r="I34" s="27">
        <f t="shared" si="3"/>
        <v>0</v>
      </c>
      <c r="J34" s="27">
        <f t="shared" si="4"/>
        <v>0</v>
      </c>
      <c r="K34" s="27">
        <f t="shared" si="5"/>
        <v>0</v>
      </c>
      <c r="L34" s="27">
        <f t="shared" si="6"/>
        <v>0</v>
      </c>
      <c r="M34" s="27">
        <f t="shared" si="7"/>
        <v>1</v>
      </c>
      <c r="O34" s="17">
        <v>0</v>
      </c>
      <c r="P34" s="9">
        <v>1</v>
      </c>
      <c r="Q34" s="12">
        <f t="shared" si="8"/>
        <v>0</v>
      </c>
      <c r="R34" s="12">
        <f t="shared" si="9"/>
        <v>33</v>
      </c>
      <c r="S34" s="12">
        <f t="shared" si="16"/>
        <v>255</v>
      </c>
      <c r="T34" s="12">
        <f t="shared" si="10"/>
        <v>7.7272727272727275</v>
      </c>
      <c r="U34" s="12">
        <f t="shared" si="14"/>
        <v>1</v>
      </c>
      <c r="V34" s="12">
        <f t="shared" si="11"/>
        <v>0</v>
      </c>
      <c r="W34" s="12">
        <f t="shared" si="15"/>
        <v>22</v>
      </c>
      <c r="X34" s="12">
        <f t="shared" si="12"/>
        <v>11</v>
      </c>
      <c r="Y34" s="12">
        <f t="shared" si="17"/>
        <v>0.66666666666666663</v>
      </c>
      <c r="AE34" s="17" t="s">
        <v>123</v>
      </c>
      <c r="AH34">
        <v>1530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>
        <v>1531</v>
      </c>
      <c r="B35" s="17" t="s">
        <v>31</v>
      </c>
      <c r="C35" s="9" t="s">
        <v>12</v>
      </c>
      <c r="D35" s="17" t="s">
        <v>26</v>
      </c>
      <c r="E35" s="16">
        <v>39949</v>
      </c>
      <c r="F35" s="27">
        <f t="shared" si="0"/>
        <v>7</v>
      </c>
      <c r="G35" s="27">
        <f t="shared" si="1"/>
        <v>0</v>
      </c>
      <c r="H35" s="27">
        <f t="shared" si="2"/>
        <v>0</v>
      </c>
      <c r="I35" s="27">
        <f t="shared" si="3"/>
        <v>0</v>
      </c>
      <c r="J35" s="27">
        <f t="shared" si="4"/>
        <v>0</v>
      </c>
      <c r="K35" s="27">
        <f t="shared" si="5"/>
        <v>0</v>
      </c>
      <c r="L35" s="27">
        <f t="shared" si="6"/>
        <v>0</v>
      </c>
      <c r="M35" s="27">
        <f t="shared" si="7"/>
        <v>1</v>
      </c>
      <c r="O35" s="17">
        <v>10</v>
      </c>
      <c r="P35" s="9">
        <v>6</v>
      </c>
      <c r="Q35" s="12">
        <f t="shared" si="8"/>
        <v>0</v>
      </c>
      <c r="R35" s="12">
        <f t="shared" si="9"/>
        <v>34</v>
      </c>
      <c r="S35" s="12">
        <f t="shared" si="16"/>
        <v>271</v>
      </c>
      <c r="T35" s="12">
        <f t="shared" si="10"/>
        <v>7.9705882352941178</v>
      </c>
      <c r="U35" s="12">
        <f t="shared" si="14"/>
        <v>0</v>
      </c>
      <c r="V35" s="12">
        <f t="shared" si="11"/>
        <v>1</v>
      </c>
      <c r="W35" s="12">
        <f t="shared" si="15"/>
        <v>22</v>
      </c>
      <c r="X35" s="12">
        <f t="shared" si="12"/>
        <v>12</v>
      </c>
      <c r="Y35" s="12">
        <f t="shared" si="17"/>
        <v>0.6470588235294118</v>
      </c>
      <c r="AE35" s="17" t="s">
        <v>124</v>
      </c>
      <c r="AH35">
        <v>1531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>
        <v>1532</v>
      </c>
      <c r="B36" s="17" t="s">
        <v>25</v>
      </c>
      <c r="C36" s="9" t="s">
        <v>12</v>
      </c>
      <c r="D36" s="17" t="s">
        <v>14</v>
      </c>
      <c r="E36" s="16">
        <v>39950</v>
      </c>
      <c r="F36" s="27">
        <f t="shared" si="0"/>
        <v>1</v>
      </c>
      <c r="G36" s="27">
        <f t="shared" si="1"/>
        <v>1</v>
      </c>
      <c r="H36" s="27">
        <f t="shared" si="2"/>
        <v>0</v>
      </c>
      <c r="I36" s="27">
        <f t="shared" si="3"/>
        <v>0</v>
      </c>
      <c r="J36" s="27">
        <f t="shared" si="4"/>
        <v>0</v>
      </c>
      <c r="K36" s="27">
        <f t="shared" si="5"/>
        <v>0</v>
      </c>
      <c r="L36" s="27">
        <f t="shared" si="6"/>
        <v>0</v>
      </c>
      <c r="M36" s="27">
        <f t="shared" si="7"/>
        <v>0</v>
      </c>
      <c r="O36" s="17">
        <v>0</v>
      </c>
      <c r="P36" s="9">
        <v>1</v>
      </c>
      <c r="Q36" s="12">
        <f t="shared" si="8"/>
        <v>0</v>
      </c>
      <c r="R36" s="12">
        <f t="shared" si="9"/>
        <v>35</v>
      </c>
      <c r="S36" s="12">
        <f t="shared" si="16"/>
        <v>272</v>
      </c>
      <c r="T36" s="12">
        <f t="shared" si="10"/>
        <v>7.7714285714285714</v>
      </c>
      <c r="U36" s="12">
        <f t="shared" si="14"/>
        <v>1</v>
      </c>
      <c r="V36" s="12">
        <f t="shared" si="11"/>
        <v>0</v>
      </c>
      <c r="W36" s="12">
        <f t="shared" si="15"/>
        <v>23</v>
      </c>
      <c r="X36" s="12">
        <f t="shared" si="12"/>
        <v>12</v>
      </c>
      <c r="Y36" s="12">
        <f t="shared" si="17"/>
        <v>0.65714285714285714</v>
      </c>
      <c r="Z36" s="17">
        <v>85</v>
      </c>
      <c r="AA36" s="17" t="s">
        <v>15</v>
      </c>
      <c r="AB36" s="17" t="s">
        <v>33</v>
      </c>
      <c r="AC36" s="17" t="s">
        <v>29</v>
      </c>
      <c r="AD36" s="17">
        <v>141</v>
      </c>
      <c r="AE36" s="20"/>
      <c r="AF36" s="17">
        <v>843</v>
      </c>
      <c r="AG36" t="s">
        <v>42</v>
      </c>
      <c r="AH36">
        <v>1532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5">
      <c r="A37">
        <v>1533</v>
      </c>
      <c r="B37" s="17" t="s">
        <v>13</v>
      </c>
      <c r="C37" s="9" t="s">
        <v>12</v>
      </c>
      <c r="D37" s="17" t="s">
        <v>26</v>
      </c>
      <c r="E37" s="16">
        <v>39955</v>
      </c>
      <c r="F37" s="27">
        <f t="shared" si="0"/>
        <v>6</v>
      </c>
      <c r="G37" s="27">
        <f t="shared" si="1"/>
        <v>0</v>
      </c>
      <c r="H37" s="27">
        <f t="shared" si="2"/>
        <v>0</v>
      </c>
      <c r="I37" s="27">
        <f t="shared" si="3"/>
        <v>0</v>
      </c>
      <c r="J37" s="27">
        <f t="shared" si="4"/>
        <v>0</v>
      </c>
      <c r="K37" s="27">
        <f t="shared" si="5"/>
        <v>0</v>
      </c>
      <c r="L37" s="27">
        <f t="shared" si="6"/>
        <v>1</v>
      </c>
      <c r="M37" s="27">
        <f t="shared" si="7"/>
        <v>0</v>
      </c>
      <c r="O37" s="17">
        <v>0</v>
      </c>
      <c r="P37" s="9">
        <v>3</v>
      </c>
      <c r="Q37" s="12">
        <f t="shared" si="8"/>
        <v>0</v>
      </c>
      <c r="R37" s="12">
        <f t="shared" si="9"/>
        <v>36</v>
      </c>
      <c r="S37" s="12">
        <f t="shared" si="16"/>
        <v>275</v>
      </c>
      <c r="T37" s="12">
        <f t="shared" si="10"/>
        <v>7.6388888888888893</v>
      </c>
      <c r="U37" s="12">
        <f t="shared" si="14"/>
        <v>1</v>
      </c>
      <c r="V37" s="12">
        <f t="shared" si="11"/>
        <v>0</v>
      </c>
      <c r="W37" s="12">
        <f t="shared" si="15"/>
        <v>24</v>
      </c>
      <c r="X37" s="12">
        <f t="shared" si="12"/>
        <v>12</v>
      </c>
      <c r="Y37" s="12">
        <f t="shared" si="17"/>
        <v>0.66666666666666663</v>
      </c>
      <c r="AH37">
        <v>1533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5">
      <c r="A38">
        <v>1534</v>
      </c>
      <c r="B38" s="17" t="s">
        <v>13</v>
      </c>
      <c r="C38" s="9" t="s">
        <v>12</v>
      </c>
      <c r="D38" s="17" t="s">
        <v>26</v>
      </c>
      <c r="E38" s="16">
        <v>39956</v>
      </c>
      <c r="F38" s="27">
        <f t="shared" si="0"/>
        <v>7</v>
      </c>
      <c r="G38" s="27">
        <f t="shared" si="1"/>
        <v>0</v>
      </c>
      <c r="H38" s="27">
        <f t="shared" si="2"/>
        <v>0</v>
      </c>
      <c r="I38" s="27">
        <f t="shared" si="3"/>
        <v>0</v>
      </c>
      <c r="J38" s="27">
        <f t="shared" si="4"/>
        <v>0</v>
      </c>
      <c r="K38" s="27">
        <f t="shared" si="5"/>
        <v>0</v>
      </c>
      <c r="L38" s="27">
        <f t="shared" si="6"/>
        <v>0</v>
      </c>
      <c r="M38" s="27">
        <f t="shared" si="7"/>
        <v>1</v>
      </c>
      <c r="O38" s="17">
        <v>3</v>
      </c>
      <c r="P38" s="9">
        <v>4</v>
      </c>
      <c r="Q38" s="12">
        <f t="shared" si="8"/>
        <v>0</v>
      </c>
      <c r="R38" s="12">
        <f t="shared" si="9"/>
        <v>37</v>
      </c>
      <c r="S38" s="12">
        <f t="shared" si="16"/>
        <v>282</v>
      </c>
      <c r="T38" s="12">
        <f t="shared" si="10"/>
        <v>7.6216216216216219</v>
      </c>
      <c r="U38" s="12">
        <f t="shared" si="14"/>
        <v>1</v>
      </c>
      <c r="V38" s="12">
        <f t="shared" si="11"/>
        <v>0</v>
      </c>
      <c r="W38" s="12">
        <f t="shared" si="15"/>
        <v>25</v>
      </c>
      <c r="X38" s="12">
        <f t="shared" si="12"/>
        <v>12</v>
      </c>
      <c r="Y38" s="12">
        <f t="shared" si="17"/>
        <v>0.67567567567567566</v>
      </c>
      <c r="AH38">
        <v>1534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5">
      <c r="A39">
        <v>1535</v>
      </c>
      <c r="B39" s="17" t="s">
        <v>13</v>
      </c>
      <c r="C39" s="9" t="s">
        <v>12</v>
      </c>
      <c r="D39" s="17" t="s">
        <v>26</v>
      </c>
      <c r="E39" s="16">
        <v>39957</v>
      </c>
      <c r="F39" s="27">
        <f t="shared" si="0"/>
        <v>1</v>
      </c>
      <c r="G39" s="27">
        <f t="shared" si="1"/>
        <v>1</v>
      </c>
      <c r="H39" s="27">
        <f t="shared" si="2"/>
        <v>0</v>
      </c>
      <c r="I39" s="27">
        <f t="shared" si="3"/>
        <v>0</v>
      </c>
      <c r="J39" s="27">
        <f t="shared" si="4"/>
        <v>0</v>
      </c>
      <c r="K39" s="27">
        <f t="shared" si="5"/>
        <v>0</v>
      </c>
      <c r="L39" s="27">
        <f t="shared" si="6"/>
        <v>0</v>
      </c>
      <c r="M39" s="27">
        <f t="shared" si="7"/>
        <v>0</v>
      </c>
      <c r="O39" s="17">
        <v>2</v>
      </c>
      <c r="P39" s="9">
        <v>4</v>
      </c>
      <c r="Q39" s="12">
        <f t="shared" si="8"/>
        <v>0</v>
      </c>
      <c r="R39" s="12">
        <f t="shared" si="9"/>
        <v>38</v>
      </c>
      <c r="S39" s="12">
        <f t="shared" si="16"/>
        <v>288</v>
      </c>
      <c r="T39" s="12">
        <f t="shared" si="10"/>
        <v>7.5789473684210522</v>
      </c>
      <c r="U39" s="12">
        <f t="shared" si="14"/>
        <v>1</v>
      </c>
      <c r="V39" s="12">
        <f t="shared" si="11"/>
        <v>0</v>
      </c>
      <c r="W39" s="12">
        <f t="shared" si="15"/>
        <v>26</v>
      </c>
      <c r="X39" s="12">
        <f t="shared" si="12"/>
        <v>12</v>
      </c>
      <c r="Y39" s="12">
        <f t="shared" si="17"/>
        <v>0.68421052631578949</v>
      </c>
      <c r="AH39">
        <v>1535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5">
      <c r="A40">
        <v>1536</v>
      </c>
      <c r="B40" s="17" t="s">
        <v>43</v>
      </c>
      <c r="C40" s="9" t="s">
        <v>12</v>
      </c>
      <c r="D40" s="17" t="s">
        <v>14</v>
      </c>
      <c r="E40" s="16">
        <v>39960</v>
      </c>
      <c r="F40" s="27">
        <f t="shared" si="0"/>
        <v>4</v>
      </c>
      <c r="G40" s="27">
        <f t="shared" si="1"/>
        <v>0</v>
      </c>
      <c r="H40" s="27">
        <f t="shared" si="2"/>
        <v>0</v>
      </c>
      <c r="I40" s="27">
        <f t="shared" si="3"/>
        <v>0</v>
      </c>
      <c r="J40" s="27">
        <f t="shared" si="4"/>
        <v>1</v>
      </c>
      <c r="K40" s="27">
        <f t="shared" si="5"/>
        <v>0</v>
      </c>
      <c r="L40" s="27">
        <f t="shared" si="6"/>
        <v>0</v>
      </c>
      <c r="M40" s="27">
        <f t="shared" si="7"/>
        <v>0</v>
      </c>
      <c r="O40" s="17">
        <v>5</v>
      </c>
      <c r="P40" s="9">
        <v>6</v>
      </c>
      <c r="Q40" s="12">
        <f t="shared" si="8"/>
        <v>0</v>
      </c>
      <c r="R40" s="12">
        <f t="shared" si="9"/>
        <v>39</v>
      </c>
      <c r="S40" s="12">
        <f t="shared" si="16"/>
        <v>299</v>
      </c>
      <c r="T40" s="12">
        <f t="shared" si="10"/>
        <v>7.666666666666667</v>
      </c>
      <c r="U40" s="12">
        <f t="shared" si="14"/>
        <v>1</v>
      </c>
      <c r="V40" s="12">
        <f t="shared" si="11"/>
        <v>0</v>
      </c>
      <c r="W40" s="12">
        <f t="shared" si="15"/>
        <v>27</v>
      </c>
      <c r="X40" s="12">
        <f t="shared" si="12"/>
        <v>12</v>
      </c>
      <c r="Y40" s="12">
        <f t="shared" si="17"/>
        <v>0.69230769230769229</v>
      </c>
      <c r="Z40" s="17">
        <v>81</v>
      </c>
      <c r="AA40" s="17" t="s">
        <v>40</v>
      </c>
      <c r="AB40" s="17" t="s">
        <v>28</v>
      </c>
      <c r="AC40" s="17" t="s">
        <v>44</v>
      </c>
      <c r="AD40" s="17">
        <v>181</v>
      </c>
      <c r="AE40" s="20" t="s">
        <v>123</v>
      </c>
      <c r="AH40">
        <v>1536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</row>
    <row r="41" spans="1:52" x14ac:dyDescent="0.25">
      <c r="A41">
        <v>1537</v>
      </c>
      <c r="B41" s="17" t="s">
        <v>43</v>
      </c>
      <c r="C41" s="9" t="s">
        <v>12</v>
      </c>
      <c r="D41" s="17" t="s">
        <v>14</v>
      </c>
      <c r="E41" s="16">
        <v>39960</v>
      </c>
      <c r="F41" s="27">
        <f t="shared" si="0"/>
        <v>4</v>
      </c>
      <c r="G41" s="27">
        <f t="shared" si="1"/>
        <v>0</v>
      </c>
      <c r="H41" s="27">
        <f t="shared" si="2"/>
        <v>0</v>
      </c>
      <c r="I41" s="27">
        <f t="shared" si="3"/>
        <v>0</v>
      </c>
      <c r="J41" s="27">
        <f t="shared" si="4"/>
        <v>1</v>
      </c>
      <c r="K41" s="27">
        <f t="shared" si="5"/>
        <v>0</v>
      </c>
      <c r="L41" s="27">
        <f t="shared" si="6"/>
        <v>0</v>
      </c>
      <c r="M41" s="27">
        <f t="shared" si="7"/>
        <v>0</v>
      </c>
      <c r="O41" s="17">
        <v>5</v>
      </c>
      <c r="P41" s="9">
        <v>0</v>
      </c>
      <c r="Q41" s="12">
        <f t="shared" si="8"/>
        <v>0</v>
      </c>
      <c r="R41" s="12">
        <f t="shared" si="9"/>
        <v>40</v>
      </c>
      <c r="S41" s="12">
        <f t="shared" si="16"/>
        <v>304</v>
      </c>
      <c r="T41" s="12">
        <f t="shared" si="10"/>
        <v>7.6</v>
      </c>
      <c r="U41" s="12">
        <f t="shared" si="14"/>
        <v>0</v>
      </c>
      <c r="V41" s="12">
        <f t="shared" si="11"/>
        <v>1</v>
      </c>
      <c r="W41" s="12">
        <f t="shared" si="15"/>
        <v>27</v>
      </c>
      <c r="X41" s="12">
        <f t="shared" si="12"/>
        <v>13</v>
      </c>
      <c r="Y41" s="12">
        <f t="shared" si="17"/>
        <v>0.67500000000000004</v>
      </c>
      <c r="Z41" s="17">
        <v>76</v>
      </c>
      <c r="AA41" s="17" t="s">
        <v>21</v>
      </c>
      <c r="AB41" s="17" t="s">
        <v>22</v>
      </c>
      <c r="AC41" s="17" t="s">
        <v>46</v>
      </c>
      <c r="AD41" s="17">
        <v>148</v>
      </c>
      <c r="AE41" s="20" t="s">
        <v>124</v>
      </c>
      <c r="AF41" s="17">
        <v>652</v>
      </c>
      <c r="AG41" t="s">
        <v>45</v>
      </c>
      <c r="AH41">
        <v>1537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</row>
    <row r="42" spans="1:52" x14ac:dyDescent="0.25">
      <c r="A42">
        <v>1538</v>
      </c>
      <c r="B42" s="17" t="s">
        <v>43</v>
      </c>
      <c r="C42" s="9" t="s">
        <v>12</v>
      </c>
      <c r="D42" s="17" t="s">
        <v>26</v>
      </c>
      <c r="E42" s="16">
        <v>39961</v>
      </c>
      <c r="F42" s="27">
        <f t="shared" si="0"/>
        <v>5</v>
      </c>
      <c r="G42" s="27">
        <f t="shared" si="1"/>
        <v>0</v>
      </c>
      <c r="H42" s="27">
        <f t="shared" si="2"/>
        <v>0</v>
      </c>
      <c r="I42" s="27">
        <f t="shared" si="3"/>
        <v>0</v>
      </c>
      <c r="J42" s="27">
        <f t="shared" si="4"/>
        <v>0</v>
      </c>
      <c r="K42" s="27">
        <f t="shared" si="5"/>
        <v>1</v>
      </c>
      <c r="L42" s="27">
        <f t="shared" si="6"/>
        <v>0</v>
      </c>
      <c r="M42" s="27">
        <f t="shared" si="7"/>
        <v>0</v>
      </c>
      <c r="O42" s="17">
        <v>3</v>
      </c>
      <c r="P42" s="9">
        <v>4</v>
      </c>
      <c r="Q42" s="12">
        <f t="shared" si="8"/>
        <v>0</v>
      </c>
      <c r="R42" s="12">
        <f t="shared" si="9"/>
        <v>41</v>
      </c>
      <c r="S42" s="12">
        <f t="shared" si="16"/>
        <v>311</v>
      </c>
      <c r="T42" s="12">
        <f t="shared" si="10"/>
        <v>7.5853658536585362</v>
      </c>
      <c r="U42" s="12">
        <f t="shared" si="14"/>
        <v>1</v>
      </c>
      <c r="V42" s="12">
        <f t="shared" si="11"/>
        <v>0</v>
      </c>
      <c r="W42" s="12">
        <f t="shared" si="15"/>
        <v>28</v>
      </c>
      <c r="X42" s="12">
        <f t="shared" si="12"/>
        <v>13</v>
      </c>
      <c r="Y42" s="12">
        <f t="shared" si="17"/>
        <v>0.68292682926829273</v>
      </c>
      <c r="AH42">
        <v>1538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>
        <v>1539</v>
      </c>
      <c r="B43" s="17" t="s">
        <v>47</v>
      </c>
      <c r="C43" s="9" t="s">
        <v>12</v>
      </c>
      <c r="D43" s="17" t="s">
        <v>14</v>
      </c>
      <c r="E43" s="16">
        <v>39963</v>
      </c>
      <c r="F43" s="27">
        <f t="shared" si="0"/>
        <v>7</v>
      </c>
      <c r="G43" s="27">
        <f t="shared" si="1"/>
        <v>0</v>
      </c>
      <c r="H43" s="27">
        <f t="shared" si="2"/>
        <v>0</v>
      </c>
      <c r="I43" s="27">
        <f t="shared" si="3"/>
        <v>0</v>
      </c>
      <c r="J43" s="27">
        <f t="shared" si="4"/>
        <v>0</v>
      </c>
      <c r="K43" s="27">
        <f t="shared" si="5"/>
        <v>0</v>
      </c>
      <c r="L43" s="27">
        <f t="shared" si="6"/>
        <v>0</v>
      </c>
      <c r="M43" s="27">
        <f t="shared" si="7"/>
        <v>1</v>
      </c>
      <c r="O43" s="17">
        <v>7</v>
      </c>
      <c r="P43" s="9">
        <v>1</v>
      </c>
      <c r="Q43" s="12">
        <f t="shared" si="8"/>
        <v>0</v>
      </c>
      <c r="R43" s="12">
        <f t="shared" si="9"/>
        <v>42</v>
      </c>
      <c r="S43" s="12">
        <f t="shared" si="16"/>
        <v>319</v>
      </c>
      <c r="T43" s="12">
        <f t="shared" si="10"/>
        <v>7.5952380952380949</v>
      </c>
      <c r="U43" s="12">
        <f t="shared" si="14"/>
        <v>0</v>
      </c>
      <c r="V43" s="12">
        <f t="shared" si="11"/>
        <v>1</v>
      </c>
      <c r="W43" s="12">
        <f t="shared" si="15"/>
        <v>28</v>
      </c>
      <c r="X43" s="12">
        <f t="shared" si="12"/>
        <v>14</v>
      </c>
      <c r="Y43" s="12">
        <f t="shared" si="17"/>
        <v>0.66666666666666663</v>
      </c>
      <c r="Z43" s="17">
        <v>89</v>
      </c>
      <c r="AA43" s="17" t="s">
        <v>15</v>
      </c>
      <c r="AB43" s="17" t="s">
        <v>30</v>
      </c>
      <c r="AC43" s="17" t="s">
        <v>48</v>
      </c>
      <c r="AD43" s="17">
        <v>165</v>
      </c>
      <c r="AE43" s="20"/>
      <c r="AF43" s="17">
        <v>1887</v>
      </c>
      <c r="AG43" t="s">
        <v>49</v>
      </c>
      <c r="AH43">
        <v>1539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5">
      <c r="A44">
        <v>1540</v>
      </c>
      <c r="B44" s="17" t="s">
        <v>47</v>
      </c>
      <c r="C44" s="9" t="s">
        <v>12</v>
      </c>
      <c r="D44" s="17" t="s">
        <v>14</v>
      </c>
      <c r="E44" s="16">
        <v>39964</v>
      </c>
      <c r="F44" s="27">
        <f t="shared" si="0"/>
        <v>1</v>
      </c>
      <c r="G44" s="27">
        <f t="shared" si="1"/>
        <v>1</v>
      </c>
      <c r="H44" s="27">
        <f t="shared" si="2"/>
        <v>0</v>
      </c>
      <c r="I44" s="27">
        <f t="shared" si="3"/>
        <v>0</v>
      </c>
      <c r="J44" s="27">
        <f t="shared" si="4"/>
        <v>0</v>
      </c>
      <c r="K44" s="27">
        <f t="shared" si="5"/>
        <v>0</v>
      </c>
      <c r="L44" s="27">
        <f t="shared" si="6"/>
        <v>0</v>
      </c>
      <c r="M44" s="27">
        <f t="shared" si="7"/>
        <v>0</v>
      </c>
      <c r="O44" s="17">
        <v>2</v>
      </c>
      <c r="P44" s="9">
        <v>0</v>
      </c>
      <c r="Q44" s="12">
        <f t="shared" si="8"/>
        <v>0</v>
      </c>
      <c r="R44" s="12">
        <f t="shared" si="9"/>
        <v>43</v>
      </c>
      <c r="S44" s="12">
        <f t="shared" si="16"/>
        <v>321</v>
      </c>
      <c r="T44" s="12">
        <f t="shared" si="10"/>
        <v>7.4651162790697674</v>
      </c>
      <c r="U44" s="12">
        <f t="shared" si="14"/>
        <v>0</v>
      </c>
      <c r="V44" s="12">
        <f t="shared" si="11"/>
        <v>1</v>
      </c>
      <c r="W44" s="12">
        <f t="shared" si="15"/>
        <v>28</v>
      </c>
      <c r="X44" s="12">
        <f t="shared" si="12"/>
        <v>15</v>
      </c>
      <c r="Y44" s="12">
        <f t="shared" si="17"/>
        <v>0.65116279069767447</v>
      </c>
      <c r="Z44" s="17">
        <v>84</v>
      </c>
      <c r="AA44" s="17" t="s">
        <v>37</v>
      </c>
      <c r="AB44" s="17" t="s">
        <v>32</v>
      </c>
      <c r="AC44" s="17" t="s">
        <v>48</v>
      </c>
      <c r="AD44" s="17">
        <v>168.99999999999997</v>
      </c>
      <c r="AE44" s="20"/>
      <c r="AF44" s="17">
        <v>584</v>
      </c>
      <c r="AG44" t="s">
        <v>50</v>
      </c>
      <c r="AH44">
        <v>1540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5">
      <c r="A45">
        <v>1541</v>
      </c>
      <c r="B45" s="17" t="s">
        <v>47</v>
      </c>
      <c r="C45" s="9" t="s">
        <v>12</v>
      </c>
      <c r="D45" s="17" t="s">
        <v>14</v>
      </c>
      <c r="E45" s="16">
        <v>39965</v>
      </c>
      <c r="F45" s="27">
        <f t="shared" si="0"/>
        <v>2</v>
      </c>
      <c r="G45" s="27">
        <f t="shared" si="1"/>
        <v>0</v>
      </c>
      <c r="H45" s="27">
        <f t="shared" si="2"/>
        <v>1</v>
      </c>
      <c r="I45" s="27">
        <f t="shared" si="3"/>
        <v>0</v>
      </c>
      <c r="J45" s="27">
        <f t="shared" si="4"/>
        <v>0</v>
      </c>
      <c r="K45" s="27">
        <f t="shared" si="5"/>
        <v>0</v>
      </c>
      <c r="L45" s="27">
        <f t="shared" si="6"/>
        <v>0</v>
      </c>
      <c r="M45" s="27">
        <f t="shared" si="7"/>
        <v>0</v>
      </c>
      <c r="O45" s="17">
        <v>0</v>
      </c>
      <c r="P45" s="9">
        <v>5</v>
      </c>
      <c r="Q45" s="12">
        <f t="shared" si="8"/>
        <v>0</v>
      </c>
      <c r="R45" s="12">
        <f t="shared" si="9"/>
        <v>44</v>
      </c>
      <c r="S45" s="12">
        <f t="shared" si="16"/>
        <v>326</v>
      </c>
      <c r="T45" s="12">
        <f t="shared" si="10"/>
        <v>7.4090909090909092</v>
      </c>
      <c r="U45" s="12">
        <f t="shared" si="14"/>
        <v>1</v>
      </c>
      <c r="V45" s="12">
        <f t="shared" si="11"/>
        <v>0</v>
      </c>
      <c r="W45" s="12">
        <f t="shared" si="15"/>
        <v>29</v>
      </c>
      <c r="X45" s="12">
        <f t="shared" si="12"/>
        <v>15</v>
      </c>
      <c r="Y45" s="12">
        <f t="shared" si="17"/>
        <v>0.65909090909090906</v>
      </c>
      <c r="Z45" s="17">
        <v>83</v>
      </c>
      <c r="AA45" s="17" t="s">
        <v>21</v>
      </c>
      <c r="AB45" s="17" t="s">
        <v>30</v>
      </c>
      <c r="AC45" s="17" t="s">
        <v>29</v>
      </c>
      <c r="AD45" s="17">
        <v>151</v>
      </c>
      <c r="AE45" s="20"/>
      <c r="AF45" s="17">
        <v>603</v>
      </c>
      <c r="AH45">
        <v>1541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5">
      <c r="A46">
        <v>1542</v>
      </c>
      <c r="B46" s="17" t="s">
        <v>47</v>
      </c>
      <c r="C46" s="9" t="s">
        <v>12</v>
      </c>
      <c r="D46" s="17" t="s">
        <v>14</v>
      </c>
      <c r="E46" s="16">
        <v>39966</v>
      </c>
      <c r="F46" s="27">
        <f t="shared" si="0"/>
        <v>3</v>
      </c>
      <c r="G46" s="27">
        <f t="shared" si="1"/>
        <v>0</v>
      </c>
      <c r="H46" s="27">
        <f t="shared" si="2"/>
        <v>0</v>
      </c>
      <c r="I46" s="27">
        <f t="shared" si="3"/>
        <v>1</v>
      </c>
      <c r="J46" s="27">
        <f t="shared" si="4"/>
        <v>0</v>
      </c>
      <c r="K46" s="27">
        <f t="shared" si="5"/>
        <v>0</v>
      </c>
      <c r="L46" s="27">
        <f t="shared" si="6"/>
        <v>0</v>
      </c>
      <c r="M46" s="27">
        <f t="shared" si="7"/>
        <v>0</v>
      </c>
      <c r="O46" s="17">
        <v>0</v>
      </c>
      <c r="P46" s="9">
        <v>5</v>
      </c>
      <c r="Q46" s="12">
        <f t="shared" si="8"/>
        <v>0</v>
      </c>
      <c r="R46" s="12">
        <f t="shared" si="9"/>
        <v>45</v>
      </c>
      <c r="S46" s="12">
        <f t="shared" si="16"/>
        <v>331</v>
      </c>
      <c r="T46" s="12">
        <f t="shared" si="10"/>
        <v>7.3555555555555552</v>
      </c>
      <c r="U46" s="12">
        <f t="shared" si="14"/>
        <v>1</v>
      </c>
      <c r="V46" s="12">
        <f t="shared" si="11"/>
        <v>0</v>
      </c>
      <c r="W46" s="12">
        <f t="shared" si="15"/>
        <v>30</v>
      </c>
      <c r="X46" s="12">
        <f t="shared" si="12"/>
        <v>15</v>
      </c>
      <c r="Y46" s="12">
        <f t="shared" si="17"/>
        <v>0.66666666666666663</v>
      </c>
      <c r="Z46" s="17">
        <v>82</v>
      </c>
      <c r="AA46" s="17" t="s">
        <v>15</v>
      </c>
      <c r="AB46" s="17" t="s">
        <v>28</v>
      </c>
      <c r="AC46" s="17" t="s">
        <v>29</v>
      </c>
      <c r="AD46" s="17">
        <v>153</v>
      </c>
      <c r="AE46" s="20"/>
      <c r="AF46" s="17">
        <v>752</v>
      </c>
      <c r="AG46" t="s">
        <v>51</v>
      </c>
      <c r="AH46">
        <v>1542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5">
      <c r="A47">
        <v>1543</v>
      </c>
      <c r="B47" s="17" t="s">
        <v>52</v>
      </c>
      <c r="C47" s="9" t="s">
        <v>12</v>
      </c>
      <c r="D47" s="17" t="s">
        <v>26</v>
      </c>
      <c r="E47" s="16">
        <v>39967</v>
      </c>
      <c r="F47" s="27">
        <f t="shared" si="0"/>
        <v>4</v>
      </c>
      <c r="G47" s="27">
        <f t="shared" si="1"/>
        <v>0</v>
      </c>
      <c r="H47" s="27">
        <f t="shared" si="2"/>
        <v>0</v>
      </c>
      <c r="I47" s="27">
        <f t="shared" si="3"/>
        <v>0</v>
      </c>
      <c r="J47" s="27">
        <f t="shared" si="4"/>
        <v>1</v>
      </c>
      <c r="K47" s="27">
        <f t="shared" si="5"/>
        <v>0</v>
      </c>
      <c r="L47" s="27">
        <f t="shared" si="6"/>
        <v>0</v>
      </c>
      <c r="M47" s="27">
        <f t="shared" si="7"/>
        <v>0</v>
      </c>
      <c r="O47" s="17">
        <v>0</v>
      </c>
      <c r="P47" s="9">
        <v>5</v>
      </c>
      <c r="Q47" s="12">
        <f t="shared" si="8"/>
        <v>0</v>
      </c>
      <c r="R47" s="12">
        <f t="shared" si="9"/>
        <v>46</v>
      </c>
      <c r="S47" s="12">
        <f t="shared" si="16"/>
        <v>336</v>
      </c>
      <c r="T47" s="12">
        <f t="shared" si="10"/>
        <v>7.3043478260869561</v>
      </c>
      <c r="U47" s="12">
        <f t="shared" si="14"/>
        <v>1</v>
      </c>
      <c r="V47" s="12">
        <f t="shared" si="11"/>
        <v>0</v>
      </c>
      <c r="W47" s="12">
        <f t="shared" si="15"/>
        <v>31</v>
      </c>
      <c r="X47" s="12">
        <f t="shared" si="12"/>
        <v>15</v>
      </c>
      <c r="Y47" s="12">
        <f t="shared" si="17"/>
        <v>0.67391304347826086</v>
      </c>
      <c r="AH47">
        <v>1543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5">
      <c r="A48">
        <v>1544</v>
      </c>
      <c r="B48" s="17" t="s">
        <v>52</v>
      </c>
      <c r="C48" s="9" t="s">
        <v>12</v>
      </c>
      <c r="D48" s="17" t="s">
        <v>26</v>
      </c>
      <c r="E48" s="16">
        <v>39968</v>
      </c>
      <c r="F48" s="27">
        <f t="shared" si="0"/>
        <v>5</v>
      </c>
      <c r="G48" s="27">
        <f t="shared" si="1"/>
        <v>0</v>
      </c>
      <c r="H48" s="27">
        <f t="shared" si="2"/>
        <v>0</v>
      </c>
      <c r="I48" s="27">
        <f t="shared" si="3"/>
        <v>0</v>
      </c>
      <c r="J48" s="27">
        <f t="shared" si="4"/>
        <v>0</v>
      </c>
      <c r="K48" s="27">
        <f t="shared" si="5"/>
        <v>1</v>
      </c>
      <c r="L48" s="27">
        <f t="shared" si="6"/>
        <v>0</v>
      </c>
      <c r="M48" s="27">
        <f t="shared" si="7"/>
        <v>0</v>
      </c>
      <c r="O48" s="17">
        <v>6</v>
      </c>
      <c r="P48" s="9">
        <v>7</v>
      </c>
      <c r="Q48" s="12">
        <f t="shared" si="8"/>
        <v>0</v>
      </c>
      <c r="R48" s="12">
        <f t="shared" si="9"/>
        <v>47</v>
      </c>
      <c r="S48" s="12">
        <f t="shared" si="16"/>
        <v>349</v>
      </c>
      <c r="T48" s="12">
        <f t="shared" si="10"/>
        <v>7.4255319148936172</v>
      </c>
      <c r="U48" s="12">
        <f t="shared" si="14"/>
        <v>1</v>
      </c>
      <c r="V48" s="12">
        <f t="shared" si="11"/>
        <v>0</v>
      </c>
      <c r="W48" s="12">
        <f t="shared" si="15"/>
        <v>32</v>
      </c>
      <c r="X48" s="12">
        <f t="shared" si="12"/>
        <v>15</v>
      </c>
      <c r="Y48" s="12">
        <f t="shared" si="17"/>
        <v>0.68085106382978722</v>
      </c>
      <c r="AH48">
        <v>1544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5">
      <c r="A49">
        <v>1545</v>
      </c>
      <c r="B49" s="17" t="s">
        <v>52</v>
      </c>
      <c r="C49" s="9" t="s">
        <v>12</v>
      </c>
      <c r="D49" s="17" t="s">
        <v>26</v>
      </c>
      <c r="E49" s="16">
        <v>39969</v>
      </c>
      <c r="F49" s="27">
        <f t="shared" si="0"/>
        <v>6</v>
      </c>
      <c r="G49" s="27">
        <f t="shared" si="1"/>
        <v>0</v>
      </c>
      <c r="H49" s="27">
        <f t="shared" si="2"/>
        <v>0</v>
      </c>
      <c r="I49" s="27">
        <f t="shared" si="3"/>
        <v>0</v>
      </c>
      <c r="J49" s="27">
        <f t="shared" si="4"/>
        <v>0</v>
      </c>
      <c r="K49" s="27">
        <f t="shared" si="5"/>
        <v>0</v>
      </c>
      <c r="L49" s="27">
        <f t="shared" si="6"/>
        <v>1</v>
      </c>
      <c r="M49" s="27">
        <f t="shared" si="7"/>
        <v>0</v>
      </c>
      <c r="O49" s="17">
        <v>5</v>
      </c>
      <c r="P49" s="9">
        <v>4</v>
      </c>
      <c r="Q49" s="12">
        <f t="shared" si="8"/>
        <v>0</v>
      </c>
      <c r="R49" s="12">
        <f t="shared" si="9"/>
        <v>48</v>
      </c>
      <c r="S49" s="12">
        <f t="shared" si="16"/>
        <v>358</v>
      </c>
      <c r="T49" s="12">
        <f t="shared" si="10"/>
        <v>7.458333333333333</v>
      </c>
      <c r="U49" s="12">
        <f t="shared" si="14"/>
        <v>0</v>
      </c>
      <c r="V49" s="12">
        <f t="shared" si="11"/>
        <v>1</v>
      </c>
      <c r="W49" s="12">
        <f t="shared" si="15"/>
        <v>32</v>
      </c>
      <c r="X49" s="12">
        <f t="shared" si="12"/>
        <v>16</v>
      </c>
      <c r="Y49" s="12">
        <f t="shared" si="17"/>
        <v>0.66666666666666663</v>
      </c>
      <c r="AH49">
        <v>1545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5">
      <c r="A50">
        <v>1546</v>
      </c>
      <c r="B50" s="17" t="s">
        <v>52</v>
      </c>
      <c r="C50" s="9" t="s">
        <v>12</v>
      </c>
      <c r="D50" s="17" t="s">
        <v>26</v>
      </c>
      <c r="E50" s="16">
        <v>39970</v>
      </c>
      <c r="F50" s="27">
        <f t="shared" si="0"/>
        <v>7</v>
      </c>
      <c r="G50" s="27">
        <f t="shared" si="1"/>
        <v>0</v>
      </c>
      <c r="H50" s="27">
        <f t="shared" si="2"/>
        <v>0</v>
      </c>
      <c r="I50" s="27">
        <f t="shared" si="3"/>
        <v>0</v>
      </c>
      <c r="J50" s="27">
        <f t="shared" si="4"/>
        <v>0</v>
      </c>
      <c r="K50" s="27">
        <f t="shared" si="5"/>
        <v>0</v>
      </c>
      <c r="L50" s="27">
        <f t="shared" si="6"/>
        <v>0</v>
      </c>
      <c r="M50" s="27">
        <f t="shared" si="7"/>
        <v>1</v>
      </c>
      <c r="O50" s="17">
        <v>3</v>
      </c>
      <c r="P50" s="9">
        <v>6</v>
      </c>
      <c r="Q50" s="12">
        <f t="shared" si="8"/>
        <v>0</v>
      </c>
      <c r="R50" s="12">
        <f t="shared" si="9"/>
        <v>49</v>
      </c>
      <c r="S50" s="12">
        <f t="shared" si="16"/>
        <v>367</v>
      </c>
      <c r="T50" s="12">
        <f t="shared" si="10"/>
        <v>7.4897959183673466</v>
      </c>
      <c r="U50" s="12">
        <f t="shared" si="14"/>
        <v>1</v>
      </c>
      <c r="V50" s="12">
        <f t="shared" si="11"/>
        <v>0</v>
      </c>
      <c r="W50" s="12">
        <f t="shared" si="15"/>
        <v>33</v>
      </c>
      <c r="X50" s="12">
        <f t="shared" si="12"/>
        <v>16</v>
      </c>
      <c r="Y50" s="12">
        <f t="shared" si="17"/>
        <v>0.67346938775510201</v>
      </c>
      <c r="AH50">
        <v>1546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5">
      <c r="A51">
        <v>1547</v>
      </c>
      <c r="B51" s="17" t="s">
        <v>53</v>
      </c>
      <c r="C51" s="9" t="s">
        <v>12</v>
      </c>
      <c r="D51" s="17" t="s">
        <v>14</v>
      </c>
      <c r="E51" s="16">
        <v>39973</v>
      </c>
      <c r="F51" s="27">
        <f t="shared" si="0"/>
        <v>3</v>
      </c>
      <c r="G51" s="27">
        <f t="shared" si="1"/>
        <v>0</v>
      </c>
      <c r="H51" s="27">
        <f t="shared" si="2"/>
        <v>0</v>
      </c>
      <c r="I51" s="27">
        <f t="shared" si="3"/>
        <v>1</v>
      </c>
      <c r="J51" s="27">
        <f t="shared" si="4"/>
        <v>0</v>
      </c>
      <c r="K51" s="27">
        <f t="shared" si="5"/>
        <v>0</v>
      </c>
      <c r="L51" s="27">
        <f t="shared" si="6"/>
        <v>0</v>
      </c>
      <c r="M51" s="27">
        <f t="shared" si="7"/>
        <v>0</v>
      </c>
      <c r="O51" s="17">
        <v>2</v>
      </c>
      <c r="P51" s="9">
        <v>1</v>
      </c>
      <c r="Q51" s="12">
        <f t="shared" si="8"/>
        <v>0</v>
      </c>
      <c r="R51" s="12">
        <f t="shared" si="9"/>
        <v>50</v>
      </c>
      <c r="S51" s="12">
        <f t="shared" si="16"/>
        <v>370</v>
      </c>
      <c r="T51" s="12">
        <f t="shared" si="10"/>
        <v>7.4</v>
      </c>
      <c r="U51" s="12">
        <f t="shared" si="14"/>
        <v>0</v>
      </c>
      <c r="V51" s="12">
        <f t="shared" si="11"/>
        <v>1</v>
      </c>
      <c r="W51" s="12">
        <f t="shared" si="15"/>
        <v>33</v>
      </c>
      <c r="X51" s="12">
        <f t="shared" si="12"/>
        <v>17</v>
      </c>
      <c r="Y51" s="12">
        <f t="shared" si="17"/>
        <v>0.66</v>
      </c>
      <c r="Z51" s="17">
        <v>87</v>
      </c>
      <c r="AA51" s="17" t="s">
        <v>21</v>
      </c>
      <c r="AB51" s="17" t="s">
        <v>30</v>
      </c>
      <c r="AC51" s="17" t="s">
        <v>29</v>
      </c>
      <c r="AD51" s="17">
        <v>100</v>
      </c>
      <c r="AE51" s="20" t="s">
        <v>123</v>
      </c>
      <c r="AG51" t="s">
        <v>54</v>
      </c>
      <c r="AH51">
        <v>1547</v>
      </c>
      <c r="AJ51">
        <v>1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0</v>
      </c>
    </row>
    <row r="52" spans="1:52" x14ac:dyDescent="0.25">
      <c r="A52">
        <v>1548</v>
      </c>
      <c r="B52" s="17" t="s">
        <v>53</v>
      </c>
      <c r="C52" s="9" t="s">
        <v>12</v>
      </c>
      <c r="D52" s="17" t="s">
        <v>14</v>
      </c>
      <c r="E52" s="16">
        <v>39973</v>
      </c>
      <c r="F52" s="27">
        <f t="shared" si="0"/>
        <v>3</v>
      </c>
      <c r="G52" s="27">
        <f t="shared" si="1"/>
        <v>0</v>
      </c>
      <c r="H52" s="27">
        <f t="shared" si="2"/>
        <v>0</v>
      </c>
      <c r="I52" s="27">
        <f t="shared" si="3"/>
        <v>1</v>
      </c>
      <c r="J52" s="27">
        <f t="shared" si="4"/>
        <v>0</v>
      </c>
      <c r="K52" s="27">
        <f t="shared" si="5"/>
        <v>0</v>
      </c>
      <c r="L52" s="27">
        <f t="shared" si="6"/>
        <v>0</v>
      </c>
      <c r="M52" s="27">
        <f t="shared" si="7"/>
        <v>0</v>
      </c>
      <c r="O52" s="17">
        <v>3</v>
      </c>
      <c r="P52" s="9">
        <v>1</v>
      </c>
      <c r="Q52" s="12">
        <f t="shared" si="8"/>
        <v>0</v>
      </c>
      <c r="R52" s="12">
        <f t="shared" si="9"/>
        <v>51</v>
      </c>
      <c r="S52" s="12">
        <f t="shared" si="16"/>
        <v>374</v>
      </c>
      <c r="T52" s="12">
        <f t="shared" si="10"/>
        <v>7.333333333333333</v>
      </c>
      <c r="U52" s="12">
        <f t="shared" si="14"/>
        <v>0</v>
      </c>
      <c r="V52" s="12">
        <f t="shared" si="11"/>
        <v>1</v>
      </c>
      <c r="W52" s="12">
        <f t="shared" si="15"/>
        <v>33</v>
      </c>
      <c r="X52" s="12">
        <f t="shared" si="12"/>
        <v>18</v>
      </c>
      <c r="Y52" s="12">
        <f t="shared" si="17"/>
        <v>0.6470588235294118</v>
      </c>
      <c r="Z52" s="17">
        <v>81</v>
      </c>
      <c r="AA52" s="17" t="s">
        <v>15</v>
      </c>
      <c r="AB52" s="17" t="s">
        <v>16</v>
      </c>
      <c r="AC52" s="17" t="s">
        <v>29</v>
      </c>
      <c r="AD52" s="17">
        <v>110</v>
      </c>
      <c r="AE52" s="20" t="s">
        <v>124</v>
      </c>
      <c r="AF52" s="17">
        <v>977</v>
      </c>
      <c r="AG52" t="s">
        <v>55</v>
      </c>
      <c r="AH52">
        <v>1548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</row>
    <row r="53" spans="1:52" x14ac:dyDescent="0.25">
      <c r="A53">
        <v>1549</v>
      </c>
      <c r="B53" s="17" t="s">
        <v>53</v>
      </c>
      <c r="C53" s="9" t="s">
        <v>12</v>
      </c>
      <c r="D53" s="17" t="s">
        <v>14</v>
      </c>
      <c r="E53" s="16">
        <v>39974</v>
      </c>
      <c r="F53" s="27">
        <f t="shared" si="0"/>
        <v>4</v>
      </c>
      <c r="G53" s="27">
        <f t="shared" si="1"/>
        <v>0</v>
      </c>
      <c r="H53" s="27">
        <f t="shared" si="2"/>
        <v>0</v>
      </c>
      <c r="I53" s="27">
        <f t="shared" si="3"/>
        <v>0</v>
      </c>
      <c r="J53" s="27">
        <f t="shared" si="4"/>
        <v>1</v>
      </c>
      <c r="K53" s="27">
        <f t="shared" si="5"/>
        <v>0</v>
      </c>
      <c r="L53" s="27">
        <f t="shared" si="6"/>
        <v>0</v>
      </c>
      <c r="M53" s="27">
        <f t="shared" si="7"/>
        <v>0</v>
      </c>
      <c r="O53" s="17">
        <v>6</v>
      </c>
      <c r="P53" s="9">
        <v>4</v>
      </c>
      <c r="Q53" s="12">
        <f t="shared" si="8"/>
        <v>0</v>
      </c>
      <c r="R53" s="12">
        <f t="shared" si="9"/>
        <v>52</v>
      </c>
      <c r="S53" s="12">
        <f t="shared" si="16"/>
        <v>384</v>
      </c>
      <c r="T53" s="12">
        <f t="shared" si="10"/>
        <v>7.384615384615385</v>
      </c>
      <c r="U53" s="12">
        <f t="shared" si="14"/>
        <v>0</v>
      </c>
      <c r="V53" s="12">
        <f t="shared" si="11"/>
        <v>1</v>
      </c>
      <c r="W53" s="12">
        <f t="shared" si="15"/>
        <v>33</v>
      </c>
      <c r="X53" s="12">
        <f t="shared" si="12"/>
        <v>19</v>
      </c>
      <c r="Y53" s="12">
        <f t="shared" si="17"/>
        <v>0.63461538461538458</v>
      </c>
      <c r="Z53" s="17">
        <v>86</v>
      </c>
      <c r="AA53" s="17" t="s">
        <v>37</v>
      </c>
      <c r="AB53" s="17" t="s">
        <v>56</v>
      </c>
      <c r="AD53" s="17">
        <v>147.00000000000003</v>
      </c>
      <c r="AE53" s="20" t="s">
        <v>123</v>
      </c>
      <c r="AH53">
        <v>1549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</row>
    <row r="54" spans="1:52" x14ac:dyDescent="0.25">
      <c r="A54">
        <v>1550</v>
      </c>
      <c r="B54" s="17" t="s">
        <v>53</v>
      </c>
      <c r="C54" s="9" t="s">
        <v>12</v>
      </c>
      <c r="D54" s="17" t="s">
        <v>14</v>
      </c>
      <c r="E54" s="16">
        <v>39974</v>
      </c>
      <c r="F54" s="27">
        <f t="shared" si="0"/>
        <v>4</v>
      </c>
      <c r="G54" s="27">
        <f t="shared" si="1"/>
        <v>0</v>
      </c>
      <c r="H54" s="27">
        <f t="shared" si="2"/>
        <v>0</v>
      </c>
      <c r="I54" s="27">
        <f t="shared" si="3"/>
        <v>0</v>
      </c>
      <c r="J54" s="27">
        <f t="shared" si="4"/>
        <v>1</v>
      </c>
      <c r="K54" s="27">
        <f t="shared" si="5"/>
        <v>0</v>
      </c>
      <c r="L54" s="27">
        <f t="shared" si="6"/>
        <v>0</v>
      </c>
      <c r="M54" s="27">
        <f t="shared" si="7"/>
        <v>0</v>
      </c>
      <c r="O54" s="17">
        <v>0</v>
      </c>
      <c r="P54" s="9">
        <v>1</v>
      </c>
      <c r="Q54" s="12">
        <f t="shared" si="8"/>
        <v>0</v>
      </c>
      <c r="R54" s="12">
        <f t="shared" si="9"/>
        <v>53</v>
      </c>
      <c r="S54" s="12">
        <f t="shared" si="16"/>
        <v>385</v>
      </c>
      <c r="T54" s="12">
        <f t="shared" si="10"/>
        <v>7.2641509433962268</v>
      </c>
      <c r="U54" s="12">
        <f t="shared" si="14"/>
        <v>1</v>
      </c>
      <c r="V54" s="12">
        <f t="shared" si="11"/>
        <v>0</v>
      </c>
      <c r="W54" s="12">
        <f t="shared" si="15"/>
        <v>34</v>
      </c>
      <c r="X54" s="12">
        <f t="shared" si="12"/>
        <v>19</v>
      </c>
      <c r="Y54" s="12">
        <f t="shared" si="17"/>
        <v>0.64150943396226412</v>
      </c>
      <c r="Z54" s="17">
        <v>90</v>
      </c>
      <c r="AA54" s="17" t="s">
        <v>21</v>
      </c>
      <c r="AB54" s="17" t="s">
        <v>56</v>
      </c>
      <c r="AD54" s="17">
        <v>152</v>
      </c>
      <c r="AE54" s="20" t="s">
        <v>124</v>
      </c>
      <c r="AF54" s="17">
        <v>1542</v>
      </c>
      <c r="AG54" t="s">
        <v>57</v>
      </c>
      <c r="AH54">
        <v>1550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</row>
    <row r="55" spans="1:52" x14ac:dyDescent="0.25">
      <c r="A55">
        <v>1551</v>
      </c>
      <c r="B55" s="17" t="s">
        <v>58</v>
      </c>
      <c r="C55" s="9" t="s">
        <v>12</v>
      </c>
      <c r="D55" s="17" t="s">
        <v>26</v>
      </c>
      <c r="E55" s="16">
        <v>39975</v>
      </c>
      <c r="F55" s="27">
        <f t="shared" si="0"/>
        <v>5</v>
      </c>
      <c r="G55" s="27">
        <f t="shared" si="1"/>
        <v>0</v>
      </c>
      <c r="H55" s="27">
        <f t="shared" si="2"/>
        <v>0</v>
      </c>
      <c r="I55" s="27">
        <f t="shared" si="3"/>
        <v>0</v>
      </c>
      <c r="J55" s="27">
        <f t="shared" si="4"/>
        <v>0</v>
      </c>
      <c r="K55" s="27">
        <f t="shared" si="5"/>
        <v>1</v>
      </c>
      <c r="L55" s="27">
        <f t="shared" si="6"/>
        <v>0</v>
      </c>
      <c r="M55" s="27">
        <f t="shared" si="7"/>
        <v>0</v>
      </c>
      <c r="O55" s="17">
        <v>3</v>
      </c>
      <c r="P55" s="9">
        <v>6</v>
      </c>
      <c r="Q55" s="12">
        <f t="shared" si="8"/>
        <v>0</v>
      </c>
      <c r="R55" s="12">
        <f t="shared" si="9"/>
        <v>54</v>
      </c>
      <c r="S55" s="12">
        <f t="shared" si="16"/>
        <v>394</v>
      </c>
      <c r="T55" s="12">
        <f t="shared" si="10"/>
        <v>7.2962962962962967</v>
      </c>
      <c r="U55" s="12">
        <f t="shared" si="14"/>
        <v>1</v>
      </c>
      <c r="V55" s="12">
        <f t="shared" si="11"/>
        <v>0</v>
      </c>
      <c r="W55" s="12">
        <f t="shared" si="15"/>
        <v>35</v>
      </c>
      <c r="X55" s="12">
        <f t="shared" si="12"/>
        <v>19</v>
      </c>
      <c r="Y55" s="12">
        <f t="shared" si="17"/>
        <v>0.64814814814814814</v>
      </c>
      <c r="AH55">
        <v>1551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25">
      <c r="A56">
        <v>1552</v>
      </c>
      <c r="B56" s="17" t="s">
        <v>58</v>
      </c>
      <c r="C56" s="9" t="s">
        <v>12</v>
      </c>
      <c r="D56" s="17" t="s">
        <v>26</v>
      </c>
      <c r="E56" s="16">
        <v>39976</v>
      </c>
      <c r="F56" s="27">
        <f t="shared" si="0"/>
        <v>6</v>
      </c>
      <c r="G56" s="27">
        <f t="shared" si="1"/>
        <v>0</v>
      </c>
      <c r="H56" s="27">
        <f t="shared" si="2"/>
        <v>0</v>
      </c>
      <c r="I56" s="27">
        <f t="shared" si="3"/>
        <v>0</v>
      </c>
      <c r="J56" s="27">
        <f t="shared" si="4"/>
        <v>0</v>
      </c>
      <c r="K56" s="27">
        <f t="shared" si="5"/>
        <v>0</v>
      </c>
      <c r="L56" s="27">
        <f t="shared" si="6"/>
        <v>1</v>
      </c>
      <c r="M56" s="27">
        <f t="shared" si="7"/>
        <v>0</v>
      </c>
      <c r="O56" s="17">
        <v>3</v>
      </c>
      <c r="P56" s="9">
        <v>8</v>
      </c>
      <c r="Q56" s="12">
        <f t="shared" si="8"/>
        <v>0</v>
      </c>
      <c r="R56" s="12">
        <f t="shared" si="9"/>
        <v>55</v>
      </c>
      <c r="S56" s="12">
        <f t="shared" si="16"/>
        <v>405</v>
      </c>
      <c r="T56" s="12">
        <f t="shared" si="10"/>
        <v>7.3636363636363633</v>
      </c>
      <c r="U56" s="12">
        <f t="shared" si="14"/>
        <v>1</v>
      </c>
      <c r="V56" s="12">
        <f t="shared" si="11"/>
        <v>0</v>
      </c>
      <c r="W56" s="12">
        <f t="shared" si="15"/>
        <v>36</v>
      </c>
      <c r="X56" s="12">
        <f t="shared" si="12"/>
        <v>19</v>
      </c>
      <c r="Y56" s="12">
        <f t="shared" si="17"/>
        <v>0.65454545454545454</v>
      </c>
      <c r="AH56">
        <v>1552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25">
      <c r="A57">
        <v>1553</v>
      </c>
      <c r="B57" s="17" t="s">
        <v>58</v>
      </c>
      <c r="C57" s="9" t="s">
        <v>12</v>
      </c>
      <c r="D57" s="17" t="s">
        <v>26</v>
      </c>
      <c r="E57" s="16">
        <v>39977</v>
      </c>
      <c r="F57" s="27">
        <f t="shared" si="0"/>
        <v>7</v>
      </c>
      <c r="G57" s="27">
        <f t="shared" si="1"/>
        <v>0</v>
      </c>
      <c r="H57" s="27">
        <f t="shared" si="2"/>
        <v>0</v>
      </c>
      <c r="I57" s="27">
        <f t="shared" si="3"/>
        <v>0</v>
      </c>
      <c r="J57" s="27">
        <f t="shared" si="4"/>
        <v>0</v>
      </c>
      <c r="K57" s="27">
        <f t="shared" si="5"/>
        <v>0</v>
      </c>
      <c r="L57" s="27">
        <f t="shared" si="6"/>
        <v>0</v>
      </c>
      <c r="M57" s="27">
        <f t="shared" si="7"/>
        <v>1</v>
      </c>
      <c r="O57" s="17">
        <v>0</v>
      </c>
      <c r="P57" s="9">
        <v>4</v>
      </c>
      <c r="Q57" s="12">
        <f t="shared" si="8"/>
        <v>0</v>
      </c>
      <c r="R57" s="12">
        <f t="shared" si="9"/>
        <v>56</v>
      </c>
      <c r="S57" s="12">
        <f t="shared" si="16"/>
        <v>409</v>
      </c>
      <c r="T57" s="12">
        <f t="shared" si="10"/>
        <v>7.3035714285714288</v>
      </c>
      <c r="U57" s="12">
        <f t="shared" si="14"/>
        <v>1</v>
      </c>
      <c r="V57" s="12">
        <f t="shared" si="11"/>
        <v>0</v>
      </c>
      <c r="W57" s="12">
        <f t="shared" si="15"/>
        <v>37</v>
      </c>
      <c r="X57" s="12">
        <f t="shared" si="12"/>
        <v>19</v>
      </c>
      <c r="Y57" s="12">
        <f t="shared" si="17"/>
        <v>0.6607142857142857</v>
      </c>
      <c r="AH57">
        <v>1553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25">
      <c r="A58">
        <v>1554</v>
      </c>
      <c r="B58" s="17" t="s">
        <v>58</v>
      </c>
      <c r="C58" s="9" t="s">
        <v>12</v>
      </c>
      <c r="D58" s="17" t="s">
        <v>26</v>
      </c>
      <c r="E58" s="16">
        <v>39978</v>
      </c>
      <c r="F58" s="27">
        <f t="shared" si="0"/>
        <v>1</v>
      </c>
      <c r="G58" s="27">
        <f t="shared" si="1"/>
        <v>1</v>
      </c>
      <c r="H58" s="27">
        <f t="shared" si="2"/>
        <v>0</v>
      </c>
      <c r="I58" s="27">
        <f t="shared" si="3"/>
        <v>0</v>
      </c>
      <c r="J58" s="27">
        <f t="shared" si="4"/>
        <v>0</v>
      </c>
      <c r="K58" s="27">
        <f t="shared" si="5"/>
        <v>0</v>
      </c>
      <c r="L58" s="27">
        <f t="shared" si="6"/>
        <v>0</v>
      </c>
      <c r="M58" s="27">
        <f t="shared" si="7"/>
        <v>0</v>
      </c>
      <c r="O58" s="17">
        <v>3</v>
      </c>
      <c r="P58" s="9">
        <v>6</v>
      </c>
      <c r="Q58" s="12">
        <f t="shared" si="8"/>
        <v>0</v>
      </c>
      <c r="R58" s="12">
        <f t="shared" si="9"/>
        <v>57</v>
      </c>
      <c r="S58" s="12">
        <f t="shared" si="16"/>
        <v>418</v>
      </c>
      <c r="T58" s="12">
        <f t="shared" si="10"/>
        <v>7.333333333333333</v>
      </c>
      <c r="U58" s="12">
        <f t="shared" si="14"/>
        <v>1</v>
      </c>
      <c r="V58" s="12">
        <f t="shared" si="11"/>
        <v>0</v>
      </c>
      <c r="W58" s="12">
        <f t="shared" si="15"/>
        <v>38</v>
      </c>
      <c r="X58" s="12">
        <f t="shared" si="12"/>
        <v>19</v>
      </c>
      <c r="Y58" s="12">
        <f t="shared" si="17"/>
        <v>0.66666666666666663</v>
      </c>
      <c r="AH58">
        <v>1554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25">
      <c r="A59">
        <v>1555</v>
      </c>
      <c r="B59" s="17" t="s">
        <v>59</v>
      </c>
      <c r="C59" s="9" t="s">
        <v>12</v>
      </c>
      <c r="D59" s="17" t="s">
        <v>26</v>
      </c>
      <c r="E59" s="16">
        <v>39979</v>
      </c>
      <c r="F59" s="27">
        <f t="shared" si="0"/>
        <v>2</v>
      </c>
      <c r="G59" s="27">
        <f t="shared" si="1"/>
        <v>0</v>
      </c>
      <c r="H59" s="27">
        <f t="shared" si="2"/>
        <v>1</v>
      </c>
      <c r="I59" s="27">
        <f t="shared" si="3"/>
        <v>0</v>
      </c>
      <c r="J59" s="27">
        <f t="shared" si="4"/>
        <v>0</v>
      </c>
      <c r="K59" s="27">
        <f t="shared" si="5"/>
        <v>0</v>
      </c>
      <c r="L59" s="27">
        <f t="shared" si="6"/>
        <v>0</v>
      </c>
      <c r="M59" s="27">
        <f t="shared" si="7"/>
        <v>0</v>
      </c>
      <c r="O59" s="17">
        <v>1</v>
      </c>
      <c r="P59" s="9">
        <v>5</v>
      </c>
      <c r="Q59" s="12">
        <f t="shared" si="8"/>
        <v>0</v>
      </c>
      <c r="R59" s="12">
        <f t="shared" si="9"/>
        <v>58</v>
      </c>
      <c r="S59" s="12">
        <f t="shared" si="16"/>
        <v>424</v>
      </c>
      <c r="T59" s="12">
        <f t="shared" si="10"/>
        <v>7.3103448275862073</v>
      </c>
      <c r="U59" s="12">
        <f t="shared" si="14"/>
        <v>1</v>
      </c>
      <c r="V59" s="12">
        <f t="shared" si="11"/>
        <v>0</v>
      </c>
      <c r="W59" s="12">
        <f t="shared" si="15"/>
        <v>39</v>
      </c>
      <c r="X59" s="12">
        <f t="shared" si="12"/>
        <v>19</v>
      </c>
      <c r="Y59" s="12">
        <f t="shared" si="17"/>
        <v>0.67241379310344829</v>
      </c>
      <c r="AH59">
        <v>1555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25">
      <c r="A60">
        <v>1556</v>
      </c>
      <c r="B60" s="17" t="s">
        <v>59</v>
      </c>
      <c r="C60" s="9" t="s">
        <v>12</v>
      </c>
      <c r="D60" s="17" t="s">
        <v>26</v>
      </c>
      <c r="E60" s="16">
        <v>39980</v>
      </c>
      <c r="F60" s="27">
        <f t="shared" si="0"/>
        <v>3</v>
      </c>
      <c r="G60" s="27">
        <f t="shared" si="1"/>
        <v>0</v>
      </c>
      <c r="H60" s="27">
        <f t="shared" si="2"/>
        <v>0</v>
      </c>
      <c r="I60" s="27">
        <f t="shared" si="3"/>
        <v>1</v>
      </c>
      <c r="J60" s="27">
        <f t="shared" si="4"/>
        <v>0</v>
      </c>
      <c r="K60" s="27">
        <f t="shared" si="5"/>
        <v>0</v>
      </c>
      <c r="L60" s="27">
        <f t="shared" si="6"/>
        <v>0</v>
      </c>
      <c r="M60" s="27">
        <f t="shared" si="7"/>
        <v>0</v>
      </c>
      <c r="O60" s="17">
        <v>4</v>
      </c>
      <c r="P60" s="9">
        <v>2</v>
      </c>
      <c r="Q60" s="12">
        <f t="shared" si="8"/>
        <v>0</v>
      </c>
      <c r="R60" s="12">
        <f t="shared" si="9"/>
        <v>59</v>
      </c>
      <c r="S60" s="12">
        <f t="shared" si="16"/>
        <v>430</v>
      </c>
      <c r="T60" s="12">
        <f t="shared" si="10"/>
        <v>7.2881355932203391</v>
      </c>
      <c r="U60" s="12">
        <f t="shared" si="14"/>
        <v>0</v>
      </c>
      <c r="V60" s="12">
        <f t="shared" si="11"/>
        <v>1</v>
      </c>
      <c r="W60" s="12">
        <f t="shared" si="15"/>
        <v>39</v>
      </c>
      <c r="X60" s="12">
        <f t="shared" si="12"/>
        <v>20</v>
      </c>
      <c r="Y60" s="12">
        <f t="shared" si="17"/>
        <v>0.66101694915254239</v>
      </c>
      <c r="AH60">
        <v>1556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25">
      <c r="A61">
        <v>1557</v>
      </c>
      <c r="B61" s="17" t="s">
        <v>59</v>
      </c>
      <c r="C61" s="9" t="s">
        <v>12</v>
      </c>
      <c r="D61" s="17" t="s">
        <v>26</v>
      </c>
      <c r="E61" s="16">
        <v>39981</v>
      </c>
      <c r="F61" s="27">
        <f t="shared" si="0"/>
        <v>4</v>
      </c>
      <c r="G61" s="27">
        <f t="shared" si="1"/>
        <v>0</v>
      </c>
      <c r="H61" s="27">
        <f t="shared" si="2"/>
        <v>0</v>
      </c>
      <c r="I61" s="27">
        <f t="shared" si="3"/>
        <v>0</v>
      </c>
      <c r="J61" s="27">
        <f t="shared" si="4"/>
        <v>1</v>
      </c>
      <c r="K61" s="27">
        <f t="shared" si="5"/>
        <v>0</v>
      </c>
      <c r="L61" s="27">
        <f t="shared" si="6"/>
        <v>0</v>
      </c>
      <c r="M61" s="27">
        <f t="shared" si="7"/>
        <v>0</v>
      </c>
      <c r="O61" s="17">
        <v>8</v>
      </c>
      <c r="P61" s="9">
        <v>3</v>
      </c>
      <c r="Q61" s="12">
        <f t="shared" si="8"/>
        <v>0</v>
      </c>
      <c r="R61" s="12">
        <f t="shared" si="9"/>
        <v>60</v>
      </c>
      <c r="S61" s="12">
        <f t="shared" si="16"/>
        <v>441</v>
      </c>
      <c r="T61" s="12">
        <f t="shared" si="10"/>
        <v>7.35</v>
      </c>
      <c r="U61" s="12">
        <f t="shared" si="14"/>
        <v>0</v>
      </c>
      <c r="V61" s="12">
        <f t="shared" si="11"/>
        <v>1</v>
      </c>
      <c r="W61" s="12">
        <f t="shared" si="15"/>
        <v>39</v>
      </c>
      <c r="X61" s="12">
        <f t="shared" si="12"/>
        <v>21</v>
      </c>
      <c r="Y61" s="12">
        <f t="shared" si="17"/>
        <v>0.65</v>
      </c>
      <c r="AH61">
        <v>1557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25">
      <c r="A62">
        <v>1558</v>
      </c>
      <c r="B62" s="17" t="s">
        <v>59</v>
      </c>
      <c r="C62" s="9" t="s">
        <v>12</v>
      </c>
      <c r="D62" s="17" t="s">
        <v>26</v>
      </c>
      <c r="E62" s="16">
        <v>39982</v>
      </c>
      <c r="F62" s="27">
        <f t="shared" si="0"/>
        <v>5</v>
      </c>
      <c r="G62" s="27">
        <f t="shared" si="1"/>
        <v>0</v>
      </c>
      <c r="H62" s="27">
        <f t="shared" si="2"/>
        <v>0</v>
      </c>
      <c r="I62" s="27">
        <f t="shared" si="3"/>
        <v>0</v>
      </c>
      <c r="J62" s="27">
        <f t="shared" si="4"/>
        <v>0</v>
      </c>
      <c r="K62" s="27">
        <f t="shared" si="5"/>
        <v>1</v>
      </c>
      <c r="L62" s="27">
        <f t="shared" si="6"/>
        <v>0</v>
      </c>
      <c r="M62" s="27">
        <f t="shared" si="7"/>
        <v>0</v>
      </c>
      <c r="O62" s="17">
        <v>2</v>
      </c>
      <c r="P62" s="9">
        <v>0</v>
      </c>
      <c r="Q62" s="12">
        <f t="shared" si="8"/>
        <v>0</v>
      </c>
      <c r="R62" s="12">
        <f t="shared" si="9"/>
        <v>61</v>
      </c>
      <c r="S62" s="12">
        <f t="shared" si="16"/>
        <v>443</v>
      </c>
      <c r="T62" s="12">
        <f t="shared" si="10"/>
        <v>7.2622950819672134</v>
      </c>
      <c r="U62" s="12">
        <f t="shared" si="14"/>
        <v>0</v>
      </c>
      <c r="V62" s="12">
        <f t="shared" si="11"/>
        <v>1</v>
      </c>
      <c r="W62" s="12">
        <f t="shared" si="15"/>
        <v>39</v>
      </c>
      <c r="X62" s="12">
        <f t="shared" si="12"/>
        <v>22</v>
      </c>
      <c r="Y62" s="12">
        <f t="shared" si="17"/>
        <v>0.63934426229508201</v>
      </c>
      <c r="AH62">
        <v>1558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25">
      <c r="A63">
        <v>1559</v>
      </c>
      <c r="B63" s="17" t="s">
        <v>13</v>
      </c>
      <c r="C63" s="9" t="s">
        <v>12</v>
      </c>
      <c r="D63" s="17" t="s">
        <v>14</v>
      </c>
      <c r="E63" s="16">
        <v>39986</v>
      </c>
      <c r="F63" s="27">
        <f t="shared" si="0"/>
        <v>2</v>
      </c>
      <c r="G63" s="27">
        <f t="shared" si="1"/>
        <v>0</v>
      </c>
      <c r="H63" s="27">
        <f t="shared" si="2"/>
        <v>1</v>
      </c>
      <c r="I63" s="27">
        <f t="shared" si="3"/>
        <v>0</v>
      </c>
      <c r="J63" s="27">
        <f t="shared" si="4"/>
        <v>0</v>
      </c>
      <c r="K63" s="27">
        <f t="shared" si="5"/>
        <v>0</v>
      </c>
      <c r="L63" s="27">
        <f t="shared" si="6"/>
        <v>0</v>
      </c>
      <c r="M63" s="27">
        <f t="shared" si="7"/>
        <v>0</v>
      </c>
      <c r="O63" s="17">
        <v>6</v>
      </c>
      <c r="P63" s="9">
        <v>3</v>
      </c>
      <c r="Q63" s="12">
        <f t="shared" si="8"/>
        <v>0</v>
      </c>
      <c r="R63" s="12">
        <f t="shared" si="9"/>
        <v>62</v>
      </c>
      <c r="S63" s="12">
        <f t="shared" si="16"/>
        <v>452</v>
      </c>
      <c r="T63" s="12">
        <f t="shared" si="10"/>
        <v>7.290322580645161</v>
      </c>
      <c r="U63" s="12">
        <f t="shared" si="14"/>
        <v>0</v>
      </c>
      <c r="V63" s="12">
        <f t="shared" si="11"/>
        <v>1</v>
      </c>
      <c r="W63" s="12">
        <f t="shared" si="15"/>
        <v>39</v>
      </c>
      <c r="X63" s="12">
        <f t="shared" si="12"/>
        <v>23</v>
      </c>
      <c r="Y63" s="12">
        <f t="shared" si="17"/>
        <v>0.62903225806451613</v>
      </c>
      <c r="Z63" s="17">
        <v>93</v>
      </c>
      <c r="AA63" s="17" t="s">
        <v>21</v>
      </c>
      <c r="AB63" s="17" t="s">
        <v>22</v>
      </c>
      <c r="AC63" s="17" t="s">
        <v>29</v>
      </c>
      <c r="AD63" s="17">
        <v>230</v>
      </c>
      <c r="AE63" s="20"/>
      <c r="AF63" s="17">
        <v>643</v>
      </c>
      <c r="AG63" t="s">
        <v>532</v>
      </c>
      <c r="AH63">
        <v>1559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25">
      <c r="A64">
        <v>1560</v>
      </c>
      <c r="B64" s="17" t="s">
        <v>13</v>
      </c>
      <c r="C64" s="9" t="s">
        <v>12</v>
      </c>
      <c r="D64" s="17" t="s">
        <v>14</v>
      </c>
      <c r="E64" s="16">
        <v>39987</v>
      </c>
      <c r="F64" s="27">
        <f t="shared" si="0"/>
        <v>3</v>
      </c>
      <c r="G64" s="27">
        <f t="shared" si="1"/>
        <v>0</v>
      </c>
      <c r="H64" s="27">
        <f t="shared" si="2"/>
        <v>0</v>
      </c>
      <c r="I64" s="27">
        <f t="shared" si="3"/>
        <v>1</v>
      </c>
      <c r="J64" s="27">
        <f t="shared" si="4"/>
        <v>0</v>
      </c>
      <c r="K64" s="27">
        <f t="shared" si="5"/>
        <v>0</v>
      </c>
      <c r="L64" s="27">
        <f t="shared" si="6"/>
        <v>0</v>
      </c>
      <c r="M64" s="27">
        <f t="shared" si="7"/>
        <v>0</v>
      </c>
      <c r="O64" s="17">
        <v>2</v>
      </c>
      <c r="P64" s="9">
        <v>1</v>
      </c>
      <c r="Q64" s="12">
        <f t="shared" si="8"/>
        <v>0</v>
      </c>
      <c r="R64" s="12">
        <f t="shared" si="9"/>
        <v>63</v>
      </c>
      <c r="S64" s="12">
        <f t="shared" si="16"/>
        <v>455</v>
      </c>
      <c r="T64" s="12">
        <f t="shared" si="10"/>
        <v>7.2222222222222223</v>
      </c>
      <c r="U64" s="12">
        <f t="shared" si="14"/>
        <v>0</v>
      </c>
      <c r="V64" s="12">
        <f t="shared" si="11"/>
        <v>1</v>
      </c>
      <c r="W64" s="12">
        <f t="shared" si="15"/>
        <v>39</v>
      </c>
      <c r="X64" s="12">
        <f t="shared" si="12"/>
        <v>24</v>
      </c>
      <c r="Y64" s="12">
        <f t="shared" si="17"/>
        <v>0.61904761904761907</v>
      </c>
      <c r="Z64" s="17">
        <v>82</v>
      </c>
      <c r="AA64" s="17" t="s">
        <v>37</v>
      </c>
      <c r="AB64" s="17" t="s">
        <v>16</v>
      </c>
      <c r="AC64" s="17" t="s">
        <v>48</v>
      </c>
      <c r="AD64" s="17">
        <v>142</v>
      </c>
      <c r="AE64" s="20"/>
      <c r="AF64" s="17">
        <v>743</v>
      </c>
      <c r="AG64" t="s">
        <v>60</v>
      </c>
      <c r="AH64">
        <v>1560</v>
      </c>
      <c r="AJ64">
        <v>1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25">
      <c r="A65">
        <v>1561</v>
      </c>
      <c r="B65" s="17" t="s">
        <v>13</v>
      </c>
      <c r="C65" s="9" t="s">
        <v>12</v>
      </c>
      <c r="D65" s="17" t="s">
        <v>14</v>
      </c>
      <c r="E65" s="16">
        <v>39988</v>
      </c>
      <c r="F65" s="27">
        <f t="shared" si="0"/>
        <v>4</v>
      </c>
      <c r="G65" s="27">
        <f t="shared" si="1"/>
        <v>0</v>
      </c>
      <c r="H65" s="27">
        <f t="shared" si="2"/>
        <v>0</v>
      </c>
      <c r="I65" s="27">
        <f t="shared" si="3"/>
        <v>0</v>
      </c>
      <c r="J65" s="27">
        <f t="shared" si="4"/>
        <v>1</v>
      </c>
      <c r="K65" s="27">
        <f t="shared" si="5"/>
        <v>0</v>
      </c>
      <c r="L65" s="27">
        <f t="shared" si="6"/>
        <v>0</v>
      </c>
      <c r="M65" s="27">
        <f t="shared" si="7"/>
        <v>0</v>
      </c>
      <c r="O65" s="17">
        <v>12</v>
      </c>
      <c r="P65" s="9">
        <v>1</v>
      </c>
      <c r="Q65" s="12">
        <f t="shared" si="8"/>
        <v>0</v>
      </c>
      <c r="R65" s="12">
        <f t="shared" si="9"/>
        <v>64</v>
      </c>
      <c r="S65" s="12">
        <f t="shared" si="16"/>
        <v>468</v>
      </c>
      <c r="T65" s="12">
        <f t="shared" si="10"/>
        <v>7.3125</v>
      </c>
      <c r="U65" s="12">
        <f t="shared" si="14"/>
        <v>0</v>
      </c>
      <c r="V65" s="12">
        <f t="shared" si="11"/>
        <v>1</v>
      </c>
      <c r="W65" s="12">
        <f t="shared" si="15"/>
        <v>39</v>
      </c>
      <c r="X65" s="12">
        <f t="shared" si="12"/>
        <v>25</v>
      </c>
      <c r="Y65" s="12">
        <f t="shared" si="17"/>
        <v>0.609375</v>
      </c>
      <c r="Z65" s="17">
        <v>85</v>
      </c>
      <c r="AA65" s="17" t="s">
        <v>15</v>
      </c>
      <c r="AB65" s="17" t="s">
        <v>28</v>
      </c>
      <c r="AC65" s="17" t="s">
        <v>61</v>
      </c>
      <c r="AD65" s="17">
        <v>178</v>
      </c>
      <c r="AE65" s="20"/>
      <c r="AF65" s="17">
        <v>677</v>
      </c>
      <c r="AG65" t="s">
        <v>62</v>
      </c>
      <c r="AH65">
        <v>1561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25">
      <c r="A66">
        <v>1562</v>
      </c>
      <c r="B66" s="17" t="s">
        <v>58</v>
      </c>
      <c r="C66" s="9" t="s">
        <v>12</v>
      </c>
      <c r="D66" s="17" t="s">
        <v>14</v>
      </c>
      <c r="E66" s="16">
        <v>39989</v>
      </c>
      <c r="F66" s="27">
        <f t="shared" si="0"/>
        <v>5</v>
      </c>
      <c r="G66" s="27">
        <f t="shared" si="1"/>
        <v>0</v>
      </c>
      <c r="H66" s="27">
        <f t="shared" si="2"/>
        <v>0</v>
      </c>
      <c r="I66" s="27">
        <f t="shared" si="3"/>
        <v>0</v>
      </c>
      <c r="J66" s="27">
        <f t="shared" si="4"/>
        <v>0</v>
      </c>
      <c r="K66" s="27">
        <f t="shared" si="5"/>
        <v>1</v>
      </c>
      <c r="L66" s="27">
        <f t="shared" si="6"/>
        <v>0</v>
      </c>
      <c r="M66" s="27">
        <f t="shared" si="7"/>
        <v>0</v>
      </c>
      <c r="O66" s="17">
        <v>7</v>
      </c>
      <c r="P66" s="9">
        <v>5</v>
      </c>
      <c r="Q66" s="12">
        <f t="shared" si="8"/>
        <v>0</v>
      </c>
      <c r="R66" s="12">
        <f t="shared" si="9"/>
        <v>65</v>
      </c>
      <c r="S66" s="12">
        <f t="shared" si="16"/>
        <v>480</v>
      </c>
      <c r="T66" s="12">
        <f t="shared" si="10"/>
        <v>7.384615384615385</v>
      </c>
      <c r="U66" s="12">
        <f t="shared" si="14"/>
        <v>0</v>
      </c>
      <c r="V66" s="12">
        <f t="shared" si="11"/>
        <v>1</v>
      </c>
      <c r="W66" s="12">
        <f t="shared" si="15"/>
        <v>39</v>
      </c>
      <c r="X66" s="12">
        <f t="shared" si="12"/>
        <v>26</v>
      </c>
      <c r="Y66" s="12">
        <f t="shared" si="17"/>
        <v>0.6</v>
      </c>
      <c r="Z66" s="17">
        <v>89</v>
      </c>
      <c r="AA66" s="17" t="s">
        <v>15</v>
      </c>
      <c r="AB66" s="17" t="s">
        <v>30</v>
      </c>
      <c r="AC66" s="17" t="s">
        <v>29</v>
      </c>
      <c r="AD66" s="17">
        <v>182</v>
      </c>
      <c r="AE66" s="20"/>
      <c r="AF66" s="17">
        <v>1012</v>
      </c>
      <c r="AG66" t="s">
        <v>63</v>
      </c>
      <c r="AH66">
        <v>1562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25">
      <c r="A67">
        <v>1563</v>
      </c>
      <c r="B67" s="17" t="s">
        <v>58</v>
      </c>
      <c r="C67" s="9" t="s">
        <v>12</v>
      </c>
      <c r="D67" s="17" t="s">
        <v>14</v>
      </c>
      <c r="E67" s="16">
        <v>39990</v>
      </c>
      <c r="F67" s="27">
        <f t="shared" ref="F67:F130" si="18">WEEKDAY(E67)</f>
        <v>6</v>
      </c>
      <c r="G67" s="27">
        <f t="shared" ref="G67:G130" si="19">IF(F67=1,1,0)</f>
        <v>0</v>
      </c>
      <c r="H67" s="27">
        <f t="shared" ref="H67:H130" si="20">IF(F67=2,1,0)</f>
        <v>0</v>
      </c>
      <c r="I67" s="27">
        <f t="shared" ref="I67:I130" si="21">IF(F67=3,1,0)</f>
        <v>0</v>
      </c>
      <c r="J67" s="27">
        <f t="shared" ref="J67:J130" si="22">IF(F67=4,1,0)</f>
        <v>0</v>
      </c>
      <c r="K67" s="27">
        <f t="shared" ref="K67:K130" si="23">IF(F67=5,1,0)</f>
        <v>0</v>
      </c>
      <c r="L67" s="27">
        <f t="shared" ref="L67:L130" si="24">IF(F67=6,1,0)</f>
        <v>1</v>
      </c>
      <c r="M67" s="27">
        <f t="shared" ref="M67:M130" si="25">IF(F67=7,1,0)</f>
        <v>0</v>
      </c>
      <c r="O67" s="17">
        <v>3</v>
      </c>
      <c r="P67" s="9">
        <v>4</v>
      </c>
      <c r="Q67" s="12">
        <f t="shared" ref="Q67:Q130" si="26">IF(C67=C66,0,1)</f>
        <v>0</v>
      </c>
      <c r="R67" s="12">
        <f t="shared" ref="R67:R130" si="27">IF(Q67,1,1+R66)</f>
        <v>66</v>
      </c>
      <c r="S67" s="12">
        <f t="shared" si="16"/>
        <v>487</v>
      </c>
      <c r="T67" s="12">
        <f t="shared" ref="T67:T130" si="28">S67/R67</f>
        <v>7.3787878787878789</v>
      </c>
      <c r="U67" s="12">
        <f t="shared" si="14"/>
        <v>1</v>
      </c>
      <c r="V67" s="12">
        <f t="shared" ref="V67:V130" si="29">IF(P67&lt;O67,1,0)</f>
        <v>0</v>
      </c>
      <c r="W67" s="12">
        <f t="shared" si="15"/>
        <v>40</v>
      </c>
      <c r="X67" s="12">
        <f t="shared" ref="X67:X130" si="30">IF(Q67=1,V67,V67+X66)</f>
        <v>26</v>
      </c>
      <c r="Y67" s="12">
        <f t="shared" si="17"/>
        <v>0.60606060606060608</v>
      </c>
      <c r="Z67" s="17">
        <v>87</v>
      </c>
      <c r="AA67" s="17" t="s">
        <v>21</v>
      </c>
      <c r="AB67" s="17" t="s">
        <v>64</v>
      </c>
      <c r="AC67" s="17" t="s">
        <v>44</v>
      </c>
      <c r="AD67" s="17">
        <v>162</v>
      </c>
      <c r="AE67" s="20"/>
      <c r="AF67" s="17">
        <v>978</v>
      </c>
      <c r="AG67" t="s">
        <v>65</v>
      </c>
      <c r="AH67">
        <v>1563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25">
      <c r="A68">
        <v>1564</v>
      </c>
      <c r="B68" s="17" t="s">
        <v>58</v>
      </c>
      <c r="C68" s="9" t="s">
        <v>12</v>
      </c>
      <c r="D68" s="17" t="s">
        <v>14</v>
      </c>
      <c r="E68" s="16">
        <v>39991</v>
      </c>
      <c r="F68" s="27">
        <f t="shared" si="18"/>
        <v>7</v>
      </c>
      <c r="G68" s="27">
        <f t="shared" si="19"/>
        <v>0</v>
      </c>
      <c r="H68" s="27">
        <f t="shared" si="20"/>
        <v>0</v>
      </c>
      <c r="I68" s="27">
        <f t="shared" si="21"/>
        <v>0</v>
      </c>
      <c r="J68" s="27">
        <f t="shared" si="22"/>
        <v>0</v>
      </c>
      <c r="K68" s="27">
        <f t="shared" si="23"/>
        <v>0</v>
      </c>
      <c r="L68" s="27">
        <f t="shared" si="24"/>
        <v>0</v>
      </c>
      <c r="M68" s="27">
        <f t="shared" si="25"/>
        <v>1</v>
      </c>
      <c r="O68" s="17">
        <v>8</v>
      </c>
      <c r="P68" s="9">
        <v>3</v>
      </c>
      <c r="Q68" s="12">
        <f t="shared" si="26"/>
        <v>0</v>
      </c>
      <c r="R68" s="12">
        <f t="shared" si="27"/>
        <v>67</v>
      </c>
      <c r="S68" s="12">
        <f t="shared" si="16"/>
        <v>498</v>
      </c>
      <c r="T68" s="12">
        <f t="shared" si="28"/>
        <v>7.4328358208955221</v>
      </c>
      <c r="U68" s="12">
        <f t="shared" ref="U68:U131" si="31">IF(P68&gt;O68,1,0)</f>
        <v>0</v>
      </c>
      <c r="V68" s="12">
        <f t="shared" si="29"/>
        <v>1</v>
      </c>
      <c r="W68" s="12">
        <f t="shared" ref="W68:W131" si="32">IF(Q68=1,U68,U68+W67)</f>
        <v>40</v>
      </c>
      <c r="X68" s="12">
        <f t="shared" si="30"/>
        <v>27</v>
      </c>
      <c r="Y68" s="12">
        <f t="shared" si="17"/>
        <v>0.59701492537313428</v>
      </c>
      <c r="Z68" s="17">
        <v>83</v>
      </c>
      <c r="AA68" s="17" t="s">
        <v>21</v>
      </c>
      <c r="AB68" s="17" t="s">
        <v>30</v>
      </c>
      <c r="AC68" s="17" t="s">
        <v>48</v>
      </c>
      <c r="AD68" s="17">
        <v>167</v>
      </c>
      <c r="AE68" s="20"/>
      <c r="AF68" s="17">
        <v>1264</v>
      </c>
      <c r="AG68" t="s">
        <v>66</v>
      </c>
      <c r="AH68">
        <v>1564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25">
      <c r="A69">
        <v>1565</v>
      </c>
      <c r="B69" s="17" t="s">
        <v>58</v>
      </c>
      <c r="C69" s="9" t="s">
        <v>12</v>
      </c>
      <c r="D69" s="17" t="s">
        <v>14</v>
      </c>
      <c r="E69" s="16">
        <v>39992</v>
      </c>
      <c r="F69" s="27">
        <f t="shared" si="18"/>
        <v>1</v>
      </c>
      <c r="G69" s="27">
        <f t="shared" si="19"/>
        <v>1</v>
      </c>
      <c r="H69" s="27">
        <f t="shared" si="20"/>
        <v>0</v>
      </c>
      <c r="I69" s="27">
        <f t="shared" si="21"/>
        <v>0</v>
      </c>
      <c r="J69" s="27">
        <f t="shared" si="22"/>
        <v>0</v>
      </c>
      <c r="K69" s="27">
        <f t="shared" si="23"/>
        <v>0</v>
      </c>
      <c r="L69" s="27">
        <f t="shared" si="24"/>
        <v>0</v>
      </c>
      <c r="M69" s="27">
        <f t="shared" si="25"/>
        <v>0</v>
      </c>
      <c r="O69" s="17">
        <v>4</v>
      </c>
      <c r="P69" s="9">
        <v>7</v>
      </c>
      <c r="Q69" s="12">
        <f t="shared" si="26"/>
        <v>0</v>
      </c>
      <c r="R69" s="12">
        <f t="shared" si="27"/>
        <v>68</v>
      </c>
      <c r="S69" s="12">
        <f t="shared" si="16"/>
        <v>509</v>
      </c>
      <c r="T69" s="12">
        <f t="shared" si="28"/>
        <v>7.4852941176470589</v>
      </c>
      <c r="U69" s="12">
        <f t="shared" si="31"/>
        <v>1</v>
      </c>
      <c r="V69" s="12">
        <f t="shared" si="29"/>
        <v>0</v>
      </c>
      <c r="W69" s="12">
        <f t="shared" si="32"/>
        <v>41</v>
      </c>
      <c r="X69" s="12">
        <f t="shared" si="30"/>
        <v>27</v>
      </c>
      <c r="Y69" s="12">
        <f t="shared" si="17"/>
        <v>0.6029411764705882</v>
      </c>
      <c r="Z69" s="17">
        <v>92</v>
      </c>
      <c r="AA69" s="17" t="s">
        <v>37</v>
      </c>
      <c r="AB69" s="17" t="s">
        <v>67</v>
      </c>
      <c r="AC69" s="17" t="s">
        <v>48</v>
      </c>
      <c r="AD69" s="17">
        <v>165</v>
      </c>
      <c r="AE69" s="20"/>
      <c r="AF69" s="17">
        <v>721</v>
      </c>
      <c r="AG69" t="s">
        <v>68</v>
      </c>
      <c r="AH69">
        <v>1565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25">
      <c r="A70">
        <v>1566</v>
      </c>
      <c r="B70" s="17" t="s">
        <v>53</v>
      </c>
      <c r="C70" s="9" t="s">
        <v>12</v>
      </c>
      <c r="D70" s="17" t="s">
        <v>26</v>
      </c>
      <c r="E70" s="16">
        <v>39993</v>
      </c>
      <c r="F70" s="27">
        <f t="shared" si="18"/>
        <v>2</v>
      </c>
      <c r="G70" s="27">
        <f t="shared" si="19"/>
        <v>0</v>
      </c>
      <c r="H70" s="27">
        <f t="shared" si="20"/>
        <v>1</v>
      </c>
      <c r="I70" s="27">
        <f t="shared" si="21"/>
        <v>0</v>
      </c>
      <c r="J70" s="27">
        <f t="shared" si="22"/>
        <v>0</v>
      </c>
      <c r="K70" s="27">
        <f t="shared" si="23"/>
        <v>0</v>
      </c>
      <c r="L70" s="27">
        <f t="shared" si="24"/>
        <v>0</v>
      </c>
      <c r="M70" s="27">
        <f t="shared" si="25"/>
        <v>0</v>
      </c>
      <c r="O70" s="17">
        <v>5</v>
      </c>
      <c r="P70" s="9">
        <v>8</v>
      </c>
      <c r="Q70" s="12">
        <f t="shared" si="26"/>
        <v>0</v>
      </c>
      <c r="R70" s="12">
        <f t="shared" si="27"/>
        <v>69</v>
      </c>
      <c r="S70" s="12">
        <f t="shared" ref="S70:S133" si="33">IF(Q70=1,(O70+P70),(O70+P70+S69))</f>
        <v>522</v>
      </c>
      <c r="T70" s="12">
        <f t="shared" si="28"/>
        <v>7.5652173913043477</v>
      </c>
      <c r="U70" s="12">
        <f t="shared" si="31"/>
        <v>1</v>
      </c>
      <c r="V70" s="12">
        <f t="shared" si="29"/>
        <v>0</v>
      </c>
      <c r="W70" s="12">
        <f t="shared" si="32"/>
        <v>42</v>
      </c>
      <c r="X70" s="12">
        <f t="shared" si="30"/>
        <v>27</v>
      </c>
      <c r="Y70" s="12">
        <f t="shared" si="17"/>
        <v>0.60869565217391308</v>
      </c>
      <c r="AH70">
        <v>1566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5">
      <c r="A71">
        <v>1567</v>
      </c>
      <c r="B71" s="17" t="s">
        <v>53</v>
      </c>
      <c r="C71" s="9" t="s">
        <v>12</v>
      </c>
      <c r="D71" s="17" t="s">
        <v>26</v>
      </c>
      <c r="E71" s="16">
        <v>39996</v>
      </c>
      <c r="F71" s="27">
        <f t="shared" si="18"/>
        <v>5</v>
      </c>
      <c r="G71" s="27">
        <f t="shared" si="19"/>
        <v>0</v>
      </c>
      <c r="H71" s="27">
        <f t="shared" si="20"/>
        <v>0</v>
      </c>
      <c r="I71" s="27">
        <f t="shared" si="21"/>
        <v>0</v>
      </c>
      <c r="J71" s="27">
        <f t="shared" si="22"/>
        <v>0</v>
      </c>
      <c r="K71" s="27">
        <f t="shared" si="23"/>
        <v>1</v>
      </c>
      <c r="L71" s="27">
        <f t="shared" si="24"/>
        <v>0</v>
      </c>
      <c r="M71" s="27">
        <f t="shared" si="25"/>
        <v>0</v>
      </c>
      <c r="O71" s="17">
        <v>4</v>
      </c>
      <c r="P71" s="9">
        <v>9</v>
      </c>
      <c r="Q71" s="12">
        <f t="shared" si="26"/>
        <v>0</v>
      </c>
      <c r="R71" s="12">
        <f t="shared" si="27"/>
        <v>70</v>
      </c>
      <c r="S71" s="12">
        <f t="shared" si="33"/>
        <v>535</v>
      </c>
      <c r="T71" s="12">
        <f t="shared" si="28"/>
        <v>7.6428571428571432</v>
      </c>
      <c r="U71" s="12">
        <f t="shared" si="31"/>
        <v>1</v>
      </c>
      <c r="V71" s="12">
        <f t="shared" si="29"/>
        <v>0</v>
      </c>
      <c r="W71" s="12">
        <f t="shared" si="32"/>
        <v>43</v>
      </c>
      <c r="X71" s="12">
        <f t="shared" si="30"/>
        <v>27</v>
      </c>
      <c r="Y71" s="12">
        <f t="shared" si="17"/>
        <v>0.61428571428571432</v>
      </c>
      <c r="AE71" s="17" t="s">
        <v>123</v>
      </c>
      <c r="AH71">
        <v>1567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25">
      <c r="A72">
        <v>1568</v>
      </c>
      <c r="B72" s="17" t="s">
        <v>53</v>
      </c>
      <c r="C72" s="9" t="s">
        <v>12</v>
      </c>
      <c r="D72" s="17" t="s">
        <v>26</v>
      </c>
      <c r="E72" s="16">
        <v>39996</v>
      </c>
      <c r="F72" s="27">
        <f t="shared" si="18"/>
        <v>5</v>
      </c>
      <c r="G72" s="27">
        <f t="shared" si="19"/>
        <v>0</v>
      </c>
      <c r="H72" s="27">
        <f t="shared" si="20"/>
        <v>0</v>
      </c>
      <c r="I72" s="27">
        <f t="shared" si="21"/>
        <v>0</v>
      </c>
      <c r="J72" s="27">
        <f t="shared" si="22"/>
        <v>0</v>
      </c>
      <c r="K72" s="27">
        <f t="shared" si="23"/>
        <v>1</v>
      </c>
      <c r="L72" s="27">
        <f t="shared" si="24"/>
        <v>0</v>
      </c>
      <c r="M72" s="27">
        <f t="shared" si="25"/>
        <v>0</v>
      </c>
      <c r="O72" s="17">
        <v>2</v>
      </c>
      <c r="P72" s="9">
        <v>1</v>
      </c>
      <c r="Q72" s="12">
        <f t="shared" si="26"/>
        <v>0</v>
      </c>
      <c r="R72" s="12">
        <f t="shared" si="27"/>
        <v>71</v>
      </c>
      <c r="S72" s="12">
        <f t="shared" si="33"/>
        <v>538</v>
      </c>
      <c r="T72" s="12">
        <f t="shared" si="28"/>
        <v>7.577464788732394</v>
      </c>
      <c r="U72" s="12">
        <f t="shared" si="31"/>
        <v>0</v>
      </c>
      <c r="V72" s="12">
        <f t="shared" si="29"/>
        <v>1</v>
      </c>
      <c r="W72" s="12">
        <f t="shared" si="32"/>
        <v>43</v>
      </c>
      <c r="X72" s="12">
        <f t="shared" si="30"/>
        <v>28</v>
      </c>
      <c r="Y72" s="12">
        <f t="shared" si="17"/>
        <v>0.60563380281690138</v>
      </c>
      <c r="AE72" s="17" t="s">
        <v>124</v>
      </c>
      <c r="AH72">
        <v>1568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25">
      <c r="A73">
        <v>1569</v>
      </c>
      <c r="B73" s="17" t="s">
        <v>27</v>
      </c>
      <c r="C73" s="9" t="s">
        <v>12</v>
      </c>
      <c r="D73" s="17" t="s">
        <v>14</v>
      </c>
      <c r="E73" s="16">
        <v>39997</v>
      </c>
      <c r="F73" s="27">
        <f t="shared" si="18"/>
        <v>6</v>
      </c>
      <c r="G73" s="27">
        <f t="shared" si="19"/>
        <v>0</v>
      </c>
      <c r="H73" s="27">
        <f t="shared" si="20"/>
        <v>0</v>
      </c>
      <c r="I73" s="27">
        <f t="shared" si="21"/>
        <v>0</v>
      </c>
      <c r="J73" s="27">
        <f t="shared" si="22"/>
        <v>0</v>
      </c>
      <c r="K73" s="27">
        <f t="shared" si="23"/>
        <v>0</v>
      </c>
      <c r="L73" s="27">
        <f t="shared" si="24"/>
        <v>1</v>
      </c>
      <c r="M73" s="27">
        <f t="shared" si="25"/>
        <v>0</v>
      </c>
      <c r="O73" s="17">
        <v>2</v>
      </c>
      <c r="P73" s="9">
        <v>4</v>
      </c>
      <c r="Q73" s="12">
        <f t="shared" si="26"/>
        <v>0</v>
      </c>
      <c r="R73" s="12">
        <f t="shared" si="27"/>
        <v>72</v>
      </c>
      <c r="S73" s="12">
        <f t="shared" si="33"/>
        <v>544</v>
      </c>
      <c r="T73" s="12">
        <f t="shared" si="28"/>
        <v>7.5555555555555554</v>
      </c>
      <c r="U73" s="12">
        <f t="shared" si="31"/>
        <v>1</v>
      </c>
      <c r="V73" s="12">
        <f t="shared" si="29"/>
        <v>0</v>
      </c>
      <c r="W73" s="12">
        <f t="shared" si="32"/>
        <v>44</v>
      </c>
      <c r="X73" s="12">
        <f t="shared" si="30"/>
        <v>28</v>
      </c>
      <c r="Y73" s="12">
        <f t="shared" si="17"/>
        <v>0.61111111111111116</v>
      </c>
      <c r="Z73" s="17">
        <v>92</v>
      </c>
      <c r="AA73" s="17" t="s">
        <v>21</v>
      </c>
      <c r="AB73" s="17" t="s">
        <v>30</v>
      </c>
      <c r="AC73" s="17" t="s">
        <v>69</v>
      </c>
      <c r="AD73" s="17">
        <v>146.00000000000003</v>
      </c>
      <c r="AE73" s="17" t="s">
        <v>185</v>
      </c>
      <c r="AF73" s="17">
        <v>4533</v>
      </c>
      <c r="AG73" t="s">
        <v>70</v>
      </c>
      <c r="AH73">
        <v>1569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</row>
    <row r="74" spans="1:52" x14ac:dyDescent="0.25">
      <c r="A74">
        <v>1570</v>
      </c>
      <c r="B74" s="17" t="s">
        <v>27</v>
      </c>
      <c r="C74" s="9" t="s">
        <v>12</v>
      </c>
      <c r="D74" s="17" t="s">
        <v>14</v>
      </c>
      <c r="E74" s="16">
        <v>39998</v>
      </c>
      <c r="F74" s="27">
        <f t="shared" si="18"/>
        <v>7</v>
      </c>
      <c r="G74" s="27">
        <f t="shared" si="19"/>
        <v>0</v>
      </c>
      <c r="H74" s="27">
        <f t="shared" si="20"/>
        <v>0</v>
      </c>
      <c r="I74" s="27">
        <f t="shared" si="21"/>
        <v>0</v>
      </c>
      <c r="J74" s="27">
        <f t="shared" si="22"/>
        <v>0</v>
      </c>
      <c r="K74" s="27">
        <f t="shared" si="23"/>
        <v>0</v>
      </c>
      <c r="L74" s="27">
        <f t="shared" si="24"/>
        <v>0</v>
      </c>
      <c r="M74" s="27">
        <f t="shared" si="25"/>
        <v>1</v>
      </c>
      <c r="O74" s="17">
        <v>4</v>
      </c>
      <c r="P74" s="9">
        <v>1</v>
      </c>
      <c r="Q74" s="12">
        <f t="shared" si="26"/>
        <v>0</v>
      </c>
      <c r="R74" s="12">
        <f t="shared" si="27"/>
        <v>73</v>
      </c>
      <c r="S74" s="12">
        <f t="shared" si="33"/>
        <v>549</v>
      </c>
      <c r="T74" s="12">
        <f t="shared" si="28"/>
        <v>7.5205479452054798</v>
      </c>
      <c r="U74" s="12">
        <f t="shared" si="31"/>
        <v>0</v>
      </c>
      <c r="V74" s="12">
        <f t="shared" si="29"/>
        <v>1</v>
      </c>
      <c r="W74" s="12">
        <f t="shared" si="32"/>
        <v>44</v>
      </c>
      <c r="X74" s="12">
        <f t="shared" si="30"/>
        <v>29</v>
      </c>
      <c r="Y74" s="12">
        <f t="shared" ref="Y74:Y137" si="34">W74/(W74+X74)</f>
        <v>0.60273972602739723</v>
      </c>
      <c r="Z74" s="17">
        <v>82</v>
      </c>
      <c r="AA74" s="17" t="s">
        <v>40</v>
      </c>
      <c r="AB74" s="17" t="s">
        <v>22</v>
      </c>
      <c r="AC74" s="20" t="s">
        <v>71</v>
      </c>
      <c r="AD74" s="17">
        <v>179</v>
      </c>
      <c r="AE74" s="20"/>
      <c r="AF74" s="17">
        <v>4009</v>
      </c>
      <c r="AG74" t="s">
        <v>72</v>
      </c>
      <c r="AH74">
        <v>1570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</row>
    <row r="75" spans="1:52" x14ac:dyDescent="0.25">
      <c r="A75">
        <v>1571</v>
      </c>
      <c r="B75" s="17" t="s">
        <v>25</v>
      </c>
      <c r="C75" s="9" t="s">
        <v>12</v>
      </c>
      <c r="D75" s="17" t="s">
        <v>26</v>
      </c>
      <c r="E75" s="16">
        <v>39999</v>
      </c>
      <c r="F75" s="27">
        <f t="shared" si="18"/>
        <v>1</v>
      </c>
      <c r="G75" s="27">
        <f t="shared" si="19"/>
        <v>1</v>
      </c>
      <c r="H75" s="27">
        <f t="shared" si="20"/>
        <v>0</v>
      </c>
      <c r="I75" s="27">
        <f t="shared" si="21"/>
        <v>0</v>
      </c>
      <c r="J75" s="27">
        <f t="shared" si="22"/>
        <v>0</v>
      </c>
      <c r="K75" s="27">
        <f t="shared" si="23"/>
        <v>0</v>
      </c>
      <c r="L75" s="27">
        <f t="shared" si="24"/>
        <v>0</v>
      </c>
      <c r="M75" s="27">
        <f t="shared" si="25"/>
        <v>0</v>
      </c>
      <c r="O75" s="17">
        <v>1</v>
      </c>
      <c r="P75" s="9">
        <v>3</v>
      </c>
      <c r="Q75" s="12">
        <f t="shared" si="26"/>
        <v>0</v>
      </c>
      <c r="R75" s="12">
        <f t="shared" si="27"/>
        <v>74</v>
      </c>
      <c r="S75" s="12">
        <f t="shared" si="33"/>
        <v>553</v>
      </c>
      <c r="T75" s="12">
        <f t="shared" si="28"/>
        <v>7.4729729729729728</v>
      </c>
      <c r="U75" s="12">
        <f t="shared" si="31"/>
        <v>1</v>
      </c>
      <c r="V75" s="12">
        <f t="shared" si="29"/>
        <v>0</v>
      </c>
      <c r="W75" s="12">
        <f t="shared" si="32"/>
        <v>45</v>
      </c>
      <c r="X75" s="12">
        <f t="shared" si="30"/>
        <v>29</v>
      </c>
      <c r="Y75" s="12">
        <f t="shared" si="34"/>
        <v>0.60810810810810811</v>
      </c>
      <c r="AH75">
        <v>1571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5">
      <c r="A76">
        <v>1572</v>
      </c>
      <c r="B76" s="17" t="s">
        <v>25</v>
      </c>
      <c r="C76" s="9" t="s">
        <v>12</v>
      </c>
      <c r="D76" s="17" t="s">
        <v>26</v>
      </c>
      <c r="E76" s="16">
        <v>40000</v>
      </c>
      <c r="F76" s="27">
        <f t="shared" si="18"/>
        <v>2</v>
      </c>
      <c r="G76" s="27">
        <f t="shared" si="19"/>
        <v>0</v>
      </c>
      <c r="H76" s="27">
        <f t="shared" si="20"/>
        <v>1</v>
      </c>
      <c r="I76" s="27">
        <f t="shared" si="21"/>
        <v>0</v>
      </c>
      <c r="J76" s="27">
        <f t="shared" si="22"/>
        <v>0</v>
      </c>
      <c r="K76" s="27">
        <f t="shared" si="23"/>
        <v>0</v>
      </c>
      <c r="L76" s="27">
        <f t="shared" si="24"/>
        <v>0</v>
      </c>
      <c r="M76" s="27">
        <f t="shared" si="25"/>
        <v>0</v>
      </c>
      <c r="O76" s="17">
        <v>3</v>
      </c>
      <c r="P76" s="9">
        <v>6</v>
      </c>
      <c r="Q76" s="12">
        <f t="shared" si="26"/>
        <v>0</v>
      </c>
      <c r="R76" s="12">
        <f t="shared" si="27"/>
        <v>75</v>
      </c>
      <c r="S76" s="12">
        <f t="shared" si="33"/>
        <v>562</v>
      </c>
      <c r="T76" s="12">
        <f t="shared" si="28"/>
        <v>7.4933333333333332</v>
      </c>
      <c r="U76" s="12">
        <f t="shared" si="31"/>
        <v>1</v>
      </c>
      <c r="V76" s="12">
        <f t="shared" si="29"/>
        <v>0</v>
      </c>
      <c r="W76" s="12">
        <f t="shared" si="32"/>
        <v>46</v>
      </c>
      <c r="X76" s="12">
        <f t="shared" si="30"/>
        <v>29</v>
      </c>
      <c r="Y76" s="12">
        <f t="shared" si="34"/>
        <v>0.61333333333333329</v>
      </c>
      <c r="AH76">
        <v>1572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25">
      <c r="A77">
        <v>1573</v>
      </c>
      <c r="B77" s="17" t="s">
        <v>36</v>
      </c>
      <c r="C77" s="9" t="s">
        <v>12</v>
      </c>
      <c r="D77" s="17" t="s">
        <v>14</v>
      </c>
      <c r="E77" s="16">
        <v>40003</v>
      </c>
      <c r="F77" s="27">
        <f t="shared" si="18"/>
        <v>5</v>
      </c>
      <c r="G77" s="27">
        <f t="shared" si="19"/>
        <v>0</v>
      </c>
      <c r="H77" s="27">
        <f t="shared" si="20"/>
        <v>0</v>
      </c>
      <c r="I77" s="27">
        <f t="shared" si="21"/>
        <v>0</v>
      </c>
      <c r="J77" s="27">
        <f t="shared" si="22"/>
        <v>0</v>
      </c>
      <c r="K77" s="27">
        <f t="shared" si="23"/>
        <v>1</v>
      </c>
      <c r="L77" s="27">
        <f t="shared" si="24"/>
        <v>0</v>
      </c>
      <c r="M77" s="27">
        <f t="shared" si="25"/>
        <v>0</v>
      </c>
      <c r="O77" s="17">
        <v>0</v>
      </c>
      <c r="P77" s="9">
        <v>5</v>
      </c>
      <c r="Q77" s="12">
        <f t="shared" si="26"/>
        <v>0</v>
      </c>
      <c r="R77" s="12">
        <f t="shared" si="27"/>
        <v>76</v>
      </c>
      <c r="S77" s="12">
        <f t="shared" si="33"/>
        <v>567</v>
      </c>
      <c r="T77" s="12">
        <f t="shared" si="28"/>
        <v>7.4605263157894735</v>
      </c>
      <c r="U77" s="12">
        <f t="shared" si="31"/>
        <v>1</v>
      </c>
      <c r="V77" s="12">
        <f t="shared" si="29"/>
        <v>0</v>
      </c>
      <c r="W77" s="12">
        <f t="shared" si="32"/>
        <v>47</v>
      </c>
      <c r="X77" s="12">
        <f t="shared" si="30"/>
        <v>29</v>
      </c>
      <c r="Y77" s="12">
        <f t="shared" si="34"/>
        <v>0.61842105263157898</v>
      </c>
      <c r="Z77" s="17">
        <v>89</v>
      </c>
      <c r="AA77" s="17" t="s">
        <v>21</v>
      </c>
      <c r="AB77" s="17" t="s">
        <v>30</v>
      </c>
      <c r="AC77" s="17" t="s">
        <v>61</v>
      </c>
      <c r="AD77" s="17">
        <v>170</v>
      </c>
      <c r="AE77" s="20" t="s">
        <v>123</v>
      </c>
      <c r="AH77">
        <v>1573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0</v>
      </c>
    </row>
    <row r="78" spans="1:52" x14ac:dyDescent="0.25">
      <c r="A78">
        <v>1574</v>
      </c>
      <c r="B78" s="17" t="s">
        <v>36</v>
      </c>
      <c r="C78" s="9" t="s">
        <v>12</v>
      </c>
      <c r="D78" s="17" t="s">
        <v>14</v>
      </c>
      <c r="E78" s="16">
        <v>40003</v>
      </c>
      <c r="F78" s="27">
        <f t="shared" si="18"/>
        <v>5</v>
      </c>
      <c r="G78" s="27">
        <f t="shared" si="19"/>
        <v>0</v>
      </c>
      <c r="H78" s="27">
        <f t="shared" si="20"/>
        <v>0</v>
      </c>
      <c r="I78" s="27">
        <f t="shared" si="21"/>
        <v>0</v>
      </c>
      <c r="J78" s="27">
        <f t="shared" si="22"/>
        <v>0</v>
      </c>
      <c r="K78" s="27">
        <f t="shared" si="23"/>
        <v>1</v>
      </c>
      <c r="L78" s="27">
        <f t="shared" si="24"/>
        <v>0</v>
      </c>
      <c r="M78" s="27">
        <f t="shared" si="25"/>
        <v>0</v>
      </c>
      <c r="O78" s="17">
        <v>0</v>
      </c>
      <c r="P78" s="9">
        <v>11</v>
      </c>
      <c r="Q78" s="12">
        <f t="shared" si="26"/>
        <v>0</v>
      </c>
      <c r="R78" s="12">
        <f t="shared" si="27"/>
        <v>77</v>
      </c>
      <c r="S78" s="12">
        <f t="shared" si="33"/>
        <v>578</v>
      </c>
      <c r="T78" s="12">
        <f t="shared" si="28"/>
        <v>7.5064935064935066</v>
      </c>
      <c r="U78" s="12">
        <f t="shared" si="31"/>
        <v>1</v>
      </c>
      <c r="V78" s="12">
        <f t="shared" si="29"/>
        <v>0</v>
      </c>
      <c r="W78" s="12">
        <f t="shared" si="32"/>
        <v>48</v>
      </c>
      <c r="X78" s="12">
        <f t="shared" si="30"/>
        <v>29</v>
      </c>
      <c r="Y78" s="12">
        <f t="shared" si="34"/>
        <v>0.62337662337662336</v>
      </c>
      <c r="Z78" s="17">
        <v>80</v>
      </c>
      <c r="AA78" s="17" t="s">
        <v>21</v>
      </c>
      <c r="AB78" s="17" t="s">
        <v>73</v>
      </c>
      <c r="AC78" s="17" t="s">
        <v>61</v>
      </c>
      <c r="AD78" s="17">
        <v>122.99999999999999</v>
      </c>
      <c r="AE78" s="20" t="s">
        <v>124</v>
      </c>
      <c r="AF78" s="17">
        <v>657</v>
      </c>
      <c r="AG78" t="s">
        <v>74</v>
      </c>
      <c r="AH78">
        <v>1574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</row>
    <row r="79" spans="1:52" x14ac:dyDescent="0.25">
      <c r="A79">
        <v>1575</v>
      </c>
      <c r="B79" s="17" t="s">
        <v>31</v>
      </c>
      <c r="C79" s="9" t="s">
        <v>12</v>
      </c>
      <c r="D79" s="17" t="s">
        <v>14</v>
      </c>
      <c r="E79" s="16">
        <v>40006</v>
      </c>
      <c r="F79" s="27">
        <f t="shared" si="18"/>
        <v>1</v>
      </c>
      <c r="G79" s="27">
        <f t="shared" si="19"/>
        <v>1</v>
      </c>
      <c r="H79" s="27">
        <f t="shared" si="20"/>
        <v>0</v>
      </c>
      <c r="I79" s="27">
        <f t="shared" si="21"/>
        <v>0</v>
      </c>
      <c r="J79" s="27">
        <f t="shared" si="22"/>
        <v>0</v>
      </c>
      <c r="K79" s="27">
        <f t="shared" si="23"/>
        <v>0</v>
      </c>
      <c r="L79" s="27">
        <f t="shared" si="24"/>
        <v>0</v>
      </c>
      <c r="M79" s="27">
        <f t="shared" si="25"/>
        <v>0</v>
      </c>
      <c r="O79" s="17">
        <v>4</v>
      </c>
      <c r="P79" s="9">
        <v>0</v>
      </c>
      <c r="Q79" s="12">
        <f t="shared" si="26"/>
        <v>0</v>
      </c>
      <c r="R79" s="12">
        <f t="shared" si="27"/>
        <v>78</v>
      </c>
      <c r="S79" s="12">
        <f t="shared" si="33"/>
        <v>582</v>
      </c>
      <c r="T79" s="12">
        <f t="shared" si="28"/>
        <v>7.4615384615384617</v>
      </c>
      <c r="U79" s="12">
        <f t="shared" si="31"/>
        <v>0</v>
      </c>
      <c r="V79" s="12">
        <f t="shared" si="29"/>
        <v>1</v>
      </c>
      <c r="W79" s="12">
        <f t="shared" si="32"/>
        <v>48</v>
      </c>
      <c r="X79" s="12">
        <f t="shared" si="30"/>
        <v>30</v>
      </c>
      <c r="Y79" s="12">
        <f t="shared" si="34"/>
        <v>0.61538461538461542</v>
      </c>
      <c r="Z79" s="17">
        <v>86</v>
      </c>
      <c r="AA79" s="17" t="s">
        <v>37</v>
      </c>
      <c r="AB79" s="17" t="s">
        <v>32</v>
      </c>
      <c r="AC79" s="17" t="s">
        <v>61</v>
      </c>
      <c r="AD79" s="17">
        <v>126.00000000000001</v>
      </c>
      <c r="AE79" s="20" t="s">
        <v>123</v>
      </c>
      <c r="AH79">
        <v>1575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</row>
    <row r="80" spans="1:52" x14ac:dyDescent="0.25">
      <c r="A80">
        <v>1576</v>
      </c>
      <c r="B80" s="17" t="s">
        <v>31</v>
      </c>
      <c r="C80" s="9" t="s">
        <v>12</v>
      </c>
      <c r="D80" s="17" t="s">
        <v>14</v>
      </c>
      <c r="E80" s="16">
        <v>40006</v>
      </c>
      <c r="F80" s="27">
        <f t="shared" si="18"/>
        <v>1</v>
      </c>
      <c r="G80" s="27">
        <f t="shared" si="19"/>
        <v>1</v>
      </c>
      <c r="H80" s="27">
        <f t="shared" si="20"/>
        <v>0</v>
      </c>
      <c r="I80" s="27">
        <f t="shared" si="21"/>
        <v>0</v>
      </c>
      <c r="J80" s="27">
        <f t="shared" si="22"/>
        <v>0</v>
      </c>
      <c r="K80" s="27">
        <f t="shared" si="23"/>
        <v>0</v>
      </c>
      <c r="L80" s="27">
        <f t="shared" si="24"/>
        <v>0</v>
      </c>
      <c r="M80" s="27">
        <f t="shared" si="25"/>
        <v>0</v>
      </c>
      <c r="O80" s="17">
        <v>2</v>
      </c>
      <c r="P80" s="9">
        <v>1</v>
      </c>
      <c r="Q80" s="12">
        <f t="shared" si="26"/>
        <v>0</v>
      </c>
      <c r="R80" s="12">
        <f t="shared" si="27"/>
        <v>79</v>
      </c>
      <c r="S80" s="12">
        <f t="shared" si="33"/>
        <v>585</v>
      </c>
      <c r="T80" s="12">
        <f t="shared" si="28"/>
        <v>7.4050632911392409</v>
      </c>
      <c r="U80" s="12">
        <f t="shared" si="31"/>
        <v>0</v>
      </c>
      <c r="V80" s="12">
        <f t="shared" si="29"/>
        <v>1</v>
      </c>
      <c r="W80" s="12">
        <f t="shared" si="32"/>
        <v>48</v>
      </c>
      <c r="X80" s="12">
        <f t="shared" si="30"/>
        <v>31</v>
      </c>
      <c r="Y80" s="12">
        <f t="shared" si="34"/>
        <v>0.60759493670886078</v>
      </c>
      <c r="Z80" s="17">
        <v>88</v>
      </c>
      <c r="AA80" s="17" t="s">
        <v>21</v>
      </c>
      <c r="AB80" s="17" t="s">
        <v>75</v>
      </c>
      <c r="AC80" s="17" t="s">
        <v>23</v>
      </c>
      <c r="AD80" s="17">
        <v>160</v>
      </c>
      <c r="AE80" s="20" t="s">
        <v>124</v>
      </c>
      <c r="AF80" s="17">
        <v>534</v>
      </c>
      <c r="AG80" t="s">
        <v>76</v>
      </c>
      <c r="AH80">
        <v>1576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</row>
    <row r="81" spans="1:52" x14ac:dyDescent="0.25">
      <c r="A81">
        <v>1577</v>
      </c>
      <c r="B81" s="17" t="s">
        <v>31</v>
      </c>
      <c r="C81" s="9" t="s">
        <v>12</v>
      </c>
      <c r="D81" s="17" t="s">
        <v>14</v>
      </c>
      <c r="E81" s="16">
        <v>40007</v>
      </c>
      <c r="F81" s="27">
        <f t="shared" si="18"/>
        <v>2</v>
      </c>
      <c r="G81" s="27">
        <f t="shared" si="19"/>
        <v>0</v>
      </c>
      <c r="H81" s="27">
        <f t="shared" si="20"/>
        <v>1</v>
      </c>
      <c r="I81" s="27">
        <f t="shared" si="21"/>
        <v>0</v>
      </c>
      <c r="J81" s="27">
        <f t="shared" si="22"/>
        <v>0</v>
      </c>
      <c r="K81" s="27">
        <f t="shared" si="23"/>
        <v>0</v>
      </c>
      <c r="L81" s="27">
        <f t="shared" si="24"/>
        <v>0</v>
      </c>
      <c r="M81" s="27">
        <f t="shared" si="25"/>
        <v>0</v>
      </c>
      <c r="O81" s="17">
        <v>0</v>
      </c>
      <c r="P81" s="9">
        <v>7</v>
      </c>
      <c r="Q81" s="12">
        <f t="shared" si="26"/>
        <v>0</v>
      </c>
      <c r="R81" s="12">
        <f t="shared" si="27"/>
        <v>80</v>
      </c>
      <c r="S81" s="12">
        <f t="shared" si="33"/>
        <v>592</v>
      </c>
      <c r="T81" s="12">
        <f t="shared" si="28"/>
        <v>7.4</v>
      </c>
      <c r="U81" s="12">
        <f t="shared" si="31"/>
        <v>1</v>
      </c>
      <c r="V81" s="12">
        <f t="shared" si="29"/>
        <v>0</v>
      </c>
      <c r="W81" s="12">
        <f t="shared" si="32"/>
        <v>49</v>
      </c>
      <c r="X81" s="12">
        <f t="shared" si="30"/>
        <v>31</v>
      </c>
      <c r="Y81" s="12">
        <f t="shared" si="34"/>
        <v>0.61250000000000004</v>
      </c>
      <c r="Z81" s="17">
        <v>80</v>
      </c>
      <c r="AA81" s="17" t="s">
        <v>21</v>
      </c>
      <c r="AB81" s="17" t="s">
        <v>16</v>
      </c>
      <c r="AC81" s="17" t="s">
        <v>23</v>
      </c>
      <c r="AD81" s="17">
        <v>162</v>
      </c>
      <c r="AE81" s="20"/>
      <c r="AF81" s="17">
        <v>707</v>
      </c>
      <c r="AG81" t="s">
        <v>532</v>
      </c>
      <c r="AH81">
        <v>1577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25">
      <c r="A82">
        <v>1578</v>
      </c>
      <c r="B82" s="17" t="s">
        <v>36</v>
      </c>
      <c r="C82" s="9" t="s">
        <v>12</v>
      </c>
      <c r="D82" s="17" t="s">
        <v>26</v>
      </c>
      <c r="E82" s="16">
        <v>40009</v>
      </c>
      <c r="F82" s="27">
        <f t="shared" si="18"/>
        <v>4</v>
      </c>
      <c r="G82" s="27">
        <f t="shared" si="19"/>
        <v>0</v>
      </c>
      <c r="H82" s="27">
        <f t="shared" si="20"/>
        <v>0</v>
      </c>
      <c r="I82" s="27">
        <f t="shared" si="21"/>
        <v>0</v>
      </c>
      <c r="J82" s="27">
        <f t="shared" si="22"/>
        <v>1</v>
      </c>
      <c r="K82" s="27">
        <f t="shared" si="23"/>
        <v>0</v>
      </c>
      <c r="L82" s="27">
        <f t="shared" si="24"/>
        <v>0</v>
      </c>
      <c r="M82" s="27">
        <f t="shared" si="25"/>
        <v>0</v>
      </c>
      <c r="O82" s="17">
        <v>6</v>
      </c>
      <c r="P82" s="9">
        <v>1</v>
      </c>
      <c r="Q82" s="12">
        <f t="shared" si="26"/>
        <v>0</v>
      </c>
      <c r="R82" s="12">
        <f t="shared" si="27"/>
        <v>81</v>
      </c>
      <c r="S82" s="12">
        <f t="shared" si="33"/>
        <v>599</v>
      </c>
      <c r="T82" s="12">
        <f t="shared" si="28"/>
        <v>7.3950617283950617</v>
      </c>
      <c r="U82" s="12">
        <f t="shared" si="31"/>
        <v>0</v>
      </c>
      <c r="V82" s="12">
        <f t="shared" si="29"/>
        <v>1</v>
      </c>
      <c r="W82" s="12">
        <f t="shared" si="32"/>
        <v>49</v>
      </c>
      <c r="X82" s="12">
        <f t="shared" si="30"/>
        <v>32</v>
      </c>
      <c r="Y82" s="12">
        <f t="shared" si="34"/>
        <v>0.60493827160493829</v>
      </c>
      <c r="AH82">
        <v>1578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25">
      <c r="A83">
        <v>1579</v>
      </c>
      <c r="B83" s="17" t="s">
        <v>36</v>
      </c>
      <c r="C83" s="9" t="s">
        <v>12</v>
      </c>
      <c r="D83" s="17" t="s">
        <v>26</v>
      </c>
      <c r="E83" s="16">
        <v>40010</v>
      </c>
      <c r="F83" s="27">
        <f t="shared" si="18"/>
        <v>5</v>
      </c>
      <c r="G83" s="27">
        <f t="shared" si="19"/>
        <v>0</v>
      </c>
      <c r="H83" s="27">
        <f t="shared" si="20"/>
        <v>0</v>
      </c>
      <c r="I83" s="27">
        <f t="shared" si="21"/>
        <v>0</v>
      </c>
      <c r="J83" s="27">
        <f t="shared" si="22"/>
        <v>0</v>
      </c>
      <c r="K83" s="27">
        <f t="shared" si="23"/>
        <v>1</v>
      </c>
      <c r="L83" s="27">
        <f t="shared" si="24"/>
        <v>0</v>
      </c>
      <c r="M83" s="27">
        <f t="shared" si="25"/>
        <v>0</v>
      </c>
      <c r="O83" s="17">
        <v>3</v>
      </c>
      <c r="P83" s="9">
        <v>4</v>
      </c>
      <c r="Q83" s="12">
        <f t="shared" si="26"/>
        <v>0</v>
      </c>
      <c r="R83" s="12">
        <f t="shared" si="27"/>
        <v>82</v>
      </c>
      <c r="S83" s="12">
        <f t="shared" si="33"/>
        <v>606</v>
      </c>
      <c r="T83" s="12">
        <f t="shared" si="28"/>
        <v>7.3902439024390247</v>
      </c>
      <c r="U83" s="12">
        <f t="shared" si="31"/>
        <v>1</v>
      </c>
      <c r="V83" s="12">
        <f t="shared" si="29"/>
        <v>0</v>
      </c>
      <c r="W83" s="12">
        <f t="shared" si="32"/>
        <v>50</v>
      </c>
      <c r="X83" s="12">
        <f t="shared" si="30"/>
        <v>32</v>
      </c>
      <c r="Y83" s="12">
        <f t="shared" si="34"/>
        <v>0.6097560975609756</v>
      </c>
      <c r="AH83">
        <v>1579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25">
      <c r="A84">
        <v>1580</v>
      </c>
      <c r="B84" s="17" t="s">
        <v>36</v>
      </c>
      <c r="C84" s="9" t="s">
        <v>12</v>
      </c>
      <c r="D84" s="17" t="s">
        <v>26</v>
      </c>
      <c r="E84" s="16">
        <v>40011</v>
      </c>
      <c r="F84" s="27">
        <f t="shared" si="18"/>
        <v>6</v>
      </c>
      <c r="G84" s="27">
        <f t="shared" si="19"/>
        <v>0</v>
      </c>
      <c r="H84" s="27">
        <f t="shared" si="20"/>
        <v>0</v>
      </c>
      <c r="I84" s="27">
        <f t="shared" si="21"/>
        <v>0</v>
      </c>
      <c r="J84" s="27">
        <f t="shared" si="22"/>
        <v>0</v>
      </c>
      <c r="K84" s="27">
        <f t="shared" si="23"/>
        <v>0</v>
      </c>
      <c r="L84" s="27">
        <f t="shared" si="24"/>
        <v>1</v>
      </c>
      <c r="M84" s="27">
        <f t="shared" si="25"/>
        <v>0</v>
      </c>
      <c r="O84" s="17">
        <v>5</v>
      </c>
      <c r="P84" s="9">
        <v>12</v>
      </c>
      <c r="Q84" s="12">
        <f t="shared" si="26"/>
        <v>0</v>
      </c>
      <c r="R84" s="12">
        <f t="shared" si="27"/>
        <v>83</v>
      </c>
      <c r="S84" s="12">
        <f t="shared" si="33"/>
        <v>623</v>
      </c>
      <c r="T84" s="12">
        <f t="shared" si="28"/>
        <v>7.5060240963855422</v>
      </c>
      <c r="U84" s="12">
        <f t="shared" si="31"/>
        <v>1</v>
      </c>
      <c r="V84" s="12">
        <f t="shared" si="29"/>
        <v>0</v>
      </c>
      <c r="W84" s="12">
        <f t="shared" si="32"/>
        <v>51</v>
      </c>
      <c r="X84" s="12">
        <f t="shared" si="30"/>
        <v>32</v>
      </c>
      <c r="Y84" s="12">
        <f t="shared" si="34"/>
        <v>0.61445783132530118</v>
      </c>
      <c r="AH84">
        <v>1580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25">
      <c r="A85">
        <v>1581</v>
      </c>
      <c r="B85" s="17" t="s">
        <v>59</v>
      </c>
      <c r="C85" s="9" t="s">
        <v>12</v>
      </c>
      <c r="D85" s="17" t="s">
        <v>14</v>
      </c>
      <c r="E85" s="16">
        <v>40012</v>
      </c>
      <c r="F85" s="27">
        <f t="shared" si="18"/>
        <v>7</v>
      </c>
      <c r="G85" s="27">
        <f t="shared" si="19"/>
        <v>0</v>
      </c>
      <c r="H85" s="27">
        <f t="shared" si="20"/>
        <v>0</v>
      </c>
      <c r="I85" s="27">
        <f t="shared" si="21"/>
        <v>0</v>
      </c>
      <c r="J85" s="27">
        <f t="shared" si="22"/>
        <v>0</v>
      </c>
      <c r="K85" s="27">
        <f t="shared" si="23"/>
        <v>0</v>
      </c>
      <c r="L85" s="27">
        <f t="shared" si="24"/>
        <v>0</v>
      </c>
      <c r="M85" s="27">
        <f t="shared" si="25"/>
        <v>1</v>
      </c>
      <c r="O85" s="17">
        <v>5</v>
      </c>
      <c r="P85" s="9">
        <v>2</v>
      </c>
      <c r="Q85" s="12">
        <f t="shared" si="26"/>
        <v>0</v>
      </c>
      <c r="R85" s="12">
        <f t="shared" si="27"/>
        <v>84</v>
      </c>
      <c r="S85" s="12">
        <f t="shared" si="33"/>
        <v>630</v>
      </c>
      <c r="T85" s="12">
        <f t="shared" si="28"/>
        <v>7.5</v>
      </c>
      <c r="U85" s="12">
        <f t="shared" si="31"/>
        <v>0</v>
      </c>
      <c r="V85" s="12">
        <f t="shared" si="29"/>
        <v>1</v>
      </c>
      <c r="W85" s="12">
        <f t="shared" si="32"/>
        <v>51</v>
      </c>
      <c r="X85" s="12">
        <f t="shared" si="30"/>
        <v>33</v>
      </c>
      <c r="Y85" s="12">
        <f t="shared" si="34"/>
        <v>0.6071428571428571</v>
      </c>
      <c r="Z85" s="17">
        <v>76</v>
      </c>
      <c r="AA85" s="17" t="s">
        <v>40</v>
      </c>
      <c r="AB85" s="17" t="s">
        <v>75</v>
      </c>
      <c r="AD85" s="17">
        <v>195.99999999999997</v>
      </c>
      <c r="AE85" s="20"/>
      <c r="AF85" s="17">
        <v>914</v>
      </c>
      <c r="AG85" t="s">
        <v>77</v>
      </c>
      <c r="AH85">
        <v>1581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25">
      <c r="A86">
        <v>1582</v>
      </c>
      <c r="B86" s="17" t="s">
        <v>59</v>
      </c>
      <c r="C86" s="9" t="s">
        <v>12</v>
      </c>
      <c r="D86" s="17" t="s">
        <v>14</v>
      </c>
      <c r="E86" s="16">
        <v>40013</v>
      </c>
      <c r="F86" s="27">
        <f t="shared" si="18"/>
        <v>1</v>
      </c>
      <c r="G86" s="27">
        <f t="shared" si="19"/>
        <v>1</v>
      </c>
      <c r="H86" s="27">
        <f t="shared" si="20"/>
        <v>0</v>
      </c>
      <c r="I86" s="27">
        <f t="shared" si="21"/>
        <v>0</v>
      </c>
      <c r="J86" s="27">
        <f t="shared" si="22"/>
        <v>0</v>
      </c>
      <c r="K86" s="27">
        <f t="shared" si="23"/>
        <v>0</v>
      </c>
      <c r="L86" s="27">
        <f t="shared" si="24"/>
        <v>0</v>
      </c>
      <c r="M86" s="27">
        <f t="shared" si="25"/>
        <v>0</v>
      </c>
      <c r="O86" s="17">
        <v>4</v>
      </c>
      <c r="P86" s="9">
        <v>7</v>
      </c>
      <c r="Q86" s="12">
        <f t="shared" si="26"/>
        <v>0</v>
      </c>
      <c r="R86" s="12">
        <f t="shared" si="27"/>
        <v>85</v>
      </c>
      <c r="S86" s="12">
        <f t="shared" si="33"/>
        <v>641</v>
      </c>
      <c r="T86" s="12">
        <f t="shared" si="28"/>
        <v>7.5411764705882351</v>
      </c>
      <c r="U86" s="12">
        <f t="shared" si="31"/>
        <v>1</v>
      </c>
      <c r="V86" s="12">
        <f t="shared" si="29"/>
        <v>0</v>
      </c>
      <c r="W86" s="12">
        <f t="shared" si="32"/>
        <v>52</v>
      </c>
      <c r="X86" s="12">
        <f t="shared" si="30"/>
        <v>33</v>
      </c>
      <c r="Y86" s="12">
        <f t="shared" si="34"/>
        <v>0.61176470588235299</v>
      </c>
      <c r="Z86" s="17">
        <v>87</v>
      </c>
      <c r="AA86" s="17" t="s">
        <v>21</v>
      </c>
      <c r="AB86" s="17" t="s">
        <v>67</v>
      </c>
      <c r="AC86" s="17" t="s">
        <v>61</v>
      </c>
      <c r="AD86" s="17">
        <v>171</v>
      </c>
      <c r="AE86" s="20"/>
      <c r="AF86" s="17">
        <v>1128</v>
      </c>
      <c r="AG86" t="s">
        <v>78</v>
      </c>
      <c r="AH86">
        <v>1582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5">
      <c r="A87">
        <v>1583</v>
      </c>
      <c r="B87" s="17" t="s">
        <v>59</v>
      </c>
      <c r="C87" s="9" t="s">
        <v>12</v>
      </c>
      <c r="D87" s="17" t="s">
        <v>14</v>
      </c>
      <c r="E87" s="16">
        <v>40014</v>
      </c>
      <c r="F87" s="27">
        <f t="shared" si="18"/>
        <v>2</v>
      </c>
      <c r="G87" s="27">
        <f t="shared" si="19"/>
        <v>0</v>
      </c>
      <c r="H87" s="27">
        <f t="shared" si="20"/>
        <v>1</v>
      </c>
      <c r="I87" s="27">
        <f t="shared" si="21"/>
        <v>0</v>
      </c>
      <c r="J87" s="27">
        <f t="shared" si="22"/>
        <v>0</v>
      </c>
      <c r="K87" s="27">
        <f t="shared" si="23"/>
        <v>0</v>
      </c>
      <c r="L87" s="27">
        <f t="shared" si="24"/>
        <v>0</v>
      </c>
      <c r="M87" s="27">
        <f t="shared" si="25"/>
        <v>0</v>
      </c>
      <c r="O87" s="17">
        <v>1</v>
      </c>
      <c r="P87" s="9">
        <v>2</v>
      </c>
      <c r="Q87" s="12">
        <f t="shared" si="26"/>
        <v>0</v>
      </c>
      <c r="R87" s="12">
        <f t="shared" si="27"/>
        <v>86</v>
      </c>
      <c r="S87" s="12">
        <f t="shared" si="33"/>
        <v>644</v>
      </c>
      <c r="T87" s="12">
        <f t="shared" si="28"/>
        <v>7.4883720930232558</v>
      </c>
      <c r="U87" s="12">
        <f t="shared" si="31"/>
        <v>1</v>
      </c>
      <c r="V87" s="12">
        <f t="shared" si="29"/>
        <v>0</v>
      </c>
      <c r="W87" s="12">
        <f t="shared" si="32"/>
        <v>53</v>
      </c>
      <c r="X87" s="12">
        <f t="shared" si="30"/>
        <v>33</v>
      </c>
      <c r="Y87" s="12">
        <f t="shared" si="34"/>
        <v>0.61627906976744184</v>
      </c>
      <c r="Z87" s="17">
        <v>83</v>
      </c>
      <c r="AA87" s="17" t="s">
        <v>15</v>
      </c>
      <c r="AB87" s="17" t="s">
        <v>30</v>
      </c>
      <c r="AC87" s="17" t="s">
        <v>61</v>
      </c>
      <c r="AD87" s="17">
        <v>187.00000000000003</v>
      </c>
      <c r="AE87" s="20"/>
      <c r="AF87" s="17">
        <v>529</v>
      </c>
      <c r="AG87" t="s">
        <v>79</v>
      </c>
      <c r="AH87">
        <v>1583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25">
      <c r="A88">
        <v>1584</v>
      </c>
      <c r="B88" s="17" t="s">
        <v>59</v>
      </c>
      <c r="C88" s="9" t="s">
        <v>12</v>
      </c>
      <c r="D88" s="17" t="s">
        <v>14</v>
      </c>
      <c r="E88" s="16">
        <v>40015</v>
      </c>
      <c r="F88" s="27">
        <f t="shared" si="18"/>
        <v>3</v>
      </c>
      <c r="G88" s="27">
        <f t="shared" si="19"/>
        <v>0</v>
      </c>
      <c r="H88" s="27">
        <f t="shared" si="20"/>
        <v>0</v>
      </c>
      <c r="I88" s="27">
        <f t="shared" si="21"/>
        <v>1</v>
      </c>
      <c r="J88" s="27">
        <f t="shared" si="22"/>
        <v>0</v>
      </c>
      <c r="K88" s="27">
        <f t="shared" si="23"/>
        <v>0</v>
      </c>
      <c r="L88" s="27">
        <f t="shared" si="24"/>
        <v>0</v>
      </c>
      <c r="M88" s="27">
        <f t="shared" si="25"/>
        <v>0</v>
      </c>
      <c r="O88" s="17">
        <v>1</v>
      </c>
      <c r="P88" s="9">
        <v>5</v>
      </c>
      <c r="Q88" s="12">
        <f t="shared" si="26"/>
        <v>0</v>
      </c>
      <c r="R88" s="12">
        <f t="shared" si="27"/>
        <v>87</v>
      </c>
      <c r="S88" s="12">
        <f t="shared" si="33"/>
        <v>650</v>
      </c>
      <c r="T88" s="12">
        <f t="shared" si="28"/>
        <v>7.4712643678160919</v>
      </c>
      <c r="U88" s="12">
        <f t="shared" si="31"/>
        <v>1</v>
      </c>
      <c r="V88" s="12">
        <f t="shared" si="29"/>
        <v>0</v>
      </c>
      <c r="W88" s="12">
        <f t="shared" si="32"/>
        <v>54</v>
      </c>
      <c r="X88" s="12">
        <f t="shared" si="30"/>
        <v>33</v>
      </c>
      <c r="Y88" s="12">
        <f t="shared" si="34"/>
        <v>0.62068965517241381</v>
      </c>
      <c r="Z88" s="17">
        <v>87</v>
      </c>
      <c r="AA88" s="17" t="s">
        <v>15</v>
      </c>
      <c r="AB88" s="17" t="s">
        <v>33</v>
      </c>
      <c r="AC88" s="17" t="s">
        <v>29</v>
      </c>
      <c r="AD88" s="17">
        <v>165</v>
      </c>
      <c r="AE88" s="20"/>
      <c r="AF88" s="17">
        <v>790</v>
      </c>
      <c r="AG88" t="s">
        <v>80</v>
      </c>
      <c r="AH88">
        <v>1584</v>
      </c>
      <c r="AJ88">
        <v>1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25">
      <c r="A89">
        <v>1585</v>
      </c>
      <c r="B89" s="17" t="s">
        <v>43</v>
      </c>
      <c r="C89" s="9" t="s">
        <v>12</v>
      </c>
      <c r="D89" s="17" t="s">
        <v>14</v>
      </c>
      <c r="E89" s="16">
        <v>40016</v>
      </c>
      <c r="F89" s="27">
        <f t="shared" si="18"/>
        <v>4</v>
      </c>
      <c r="G89" s="27">
        <f t="shared" si="19"/>
        <v>0</v>
      </c>
      <c r="H89" s="27">
        <f t="shared" si="20"/>
        <v>0</v>
      </c>
      <c r="I89" s="27">
        <f t="shared" si="21"/>
        <v>0</v>
      </c>
      <c r="J89" s="27">
        <f t="shared" si="22"/>
        <v>1</v>
      </c>
      <c r="K89" s="27">
        <f t="shared" si="23"/>
        <v>0</v>
      </c>
      <c r="L89" s="27">
        <f t="shared" si="24"/>
        <v>0</v>
      </c>
      <c r="M89" s="27">
        <f t="shared" si="25"/>
        <v>0</v>
      </c>
      <c r="O89" s="17">
        <v>1</v>
      </c>
      <c r="P89" s="9">
        <v>2</v>
      </c>
      <c r="Q89" s="12">
        <f t="shared" si="26"/>
        <v>0</v>
      </c>
      <c r="R89" s="12">
        <f t="shared" si="27"/>
        <v>88</v>
      </c>
      <c r="S89" s="12">
        <f t="shared" si="33"/>
        <v>653</v>
      </c>
      <c r="T89" s="12">
        <f t="shared" si="28"/>
        <v>7.4204545454545459</v>
      </c>
      <c r="U89" s="12">
        <f t="shared" si="31"/>
        <v>1</v>
      </c>
      <c r="V89" s="12">
        <f t="shared" si="29"/>
        <v>0</v>
      </c>
      <c r="W89" s="12">
        <f t="shared" si="32"/>
        <v>55</v>
      </c>
      <c r="X89" s="12">
        <f t="shared" si="30"/>
        <v>33</v>
      </c>
      <c r="Y89" s="12">
        <f t="shared" si="34"/>
        <v>0.625</v>
      </c>
      <c r="Z89" s="17">
        <v>86</v>
      </c>
      <c r="AA89" s="17" t="s">
        <v>15</v>
      </c>
      <c r="AB89" s="17" t="s">
        <v>64</v>
      </c>
      <c r="AC89" s="17" t="s">
        <v>19</v>
      </c>
      <c r="AD89" s="17">
        <v>141</v>
      </c>
      <c r="AE89" s="20"/>
      <c r="AF89" s="17">
        <v>2009</v>
      </c>
      <c r="AG89" t="s">
        <v>81</v>
      </c>
      <c r="AH89">
        <v>1585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25">
      <c r="A90">
        <v>1586</v>
      </c>
      <c r="B90" s="17" t="s">
        <v>43</v>
      </c>
      <c r="C90" s="9" t="s">
        <v>12</v>
      </c>
      <c r="D90" s="17" t="s">
        <v>14</v>
      </c>
      <c r="E90" s="16">
        <v>40017</v>
      </c>
      <c r="F90" s="27">
        <f t="shared" si="18"/>
        <v>5</v>
      </c>
      <c r="G90" s="27">
        <f t="shared" si="19"/>
        <v>0</v>
      </c>
      <c r="H90" s="27">
        <f t="shared" si="20"/>
        <v>0</v>
      </c>
      <c r="I90" s="27">
        <f t="shared" si="21"/>
        <v>0</v>
      </c>
      <c r="J90" s="27">
        <f t="shared" si="22"/>
        <v>0</v>
      </c>
      <c r="K90" s="27">
        <f t="shared" si="23"/>
        <v>1</v>
      </c>
      <c r="L90" s="27">
        <f t="shared" si="24"/>
        <v>0</v>
      </c>
      <c r="M90" s="27">
        <f t="shared" si="25"/>
        <v>0</v>
      </c>
      <c r="O90" s="17">
        <v>4</v>
      </c>
      <c r="P90" s="9">
        <v>5</v>
      </c>
      <c r="Q90" s="12">
        <f t="shared" si="26"/>
        <v>0</v>
      </c>
      <c r="R90" s="12">
        <f t="shared" si="27"/>
        <v>89</v>
      </c>
      <c r="S90" s="12">
        <f t="shared" si="33"/>
        <v>662</v>
      </c>
      <c r="T90" s="12">
        <f t="shared" si="28"/>
        <v>7.4382022471910112</v>
      </c>
      <c r="U90" s="12">
        <f t="shared" si="31"/>
        <v>1</v>
      </c>
      <c r="V90" s="12">
        <f t="shared" si="29"/>
        <v>0</v>
      </c>
      <c r="W90" s="12">
        <f t="shared" si="32"/>
        <v>56</v>
      </c>
      <c r="X90" s="12">
        <f t="shared" si="30"/>
        <v>33</v>
      </c>
      <c r="Y90" s="12">
        <f t="shared" si="34"/>
        <v>0.6292134831460674</v>
      </c>
      <c r="Z90" s="17">
        <v>88</v>
      </c>
      <c r="AA90" s="17" t="s">
        <v>15</v>
      </c>
      <c r="AB90" s="17" t="s">
        <v>82</v>
      </c>
      <c r="AC90" s="17" t="s">
        <v>29</v>
      </c>
      <c r="AD90" s="17">
        <v>180</v>
      </c>
      <c r="AE90" s="20"/>
      <c r="AF90" s="17">
        <v>1010</v>
      </c>
      <c r="AG90" t="s">
        <v>83</v>
      </c>
      <c r="AH90">
        <v>1586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25">
      <c r="A91">
        <v>1587</v>
      </c>
      <c r="B91" s="17" t="s">
        <v>43</v>
      </c>
      <c r="C91" s="9" t="s">
        <v>12</v>
      </c>
      <c r="D91" s="17" t="s">
        <v>26</v>
      </c>
      <c r="E91" s="16">
        <v>40018</v>
      </c>
      <c r="F91" s="27">
        <f t="shared" si="18"/>
        <v>6</v>
      </c>
      <c r="G91" s="27">
        <f t="shared" si="19"/>
        <v>0</v>
      </c>
      <c r="H91" s="27">
        <f t="shared" si="20"/>
        <v>0</v>
      </c>
      <c r="I91" s="27">
        <f t="shared" si="21"/>
        <v>0</v>
      </c>
      <c r="J91" s="27">
        <f t="shared" si="22"/>
        <v>0</v>
      </c>
      <c r="K91" s="27">
        <f t="shared" si="23"/>
        <v>0</v>
      </c>
      <c r="L91" s="27">
        <f t="shared" si="24"/>
        <v>1</v>
      </c>
      <c r="M91" s="27">
        <f t="shared" si="25"/>
        <v>0</v>
      </c>
      <c r="O91" s="17">
        <v>12</v>
      </c>
      <c r="P91" s="9">
        <v>5</v>
      </c>
      <c r="Q91" s="12">
        <f t="shared" si="26"/>
        <v>0</v>
      </c>
      <c r="R91" s="12">
        <f t="shared" si="27"/>
        <v>90</v>
      </c>
      <c r="S91" s="12">
        <f t="shared" si="33"/>
        <v>679</v>
      </c>
      <c r="T91" s="12">
        <f t="shared" si="28"/>
        <v>7.5444444444444443</v>
      </c>
      <c r="U91" s="12">
        <f t="shared" si="31"/>
        <v>0</v>
      </c>
      <c r="V91" s="12">
        <f t="shared" si="29"/>
        <v>1</v>
      </c>
      <c r="W91" s="12">
        <f t="shared" si="32"/>
        <v>56</v>
      </c>
      <c r="X91" s="12">
        <f t="shared" si="30"/>
        <v>34</v>
      </c>
      <c r="Y91" s="12">
        <f t="shared" si="34"/>
        <v>0.62222222222222223</v>
      </c>
      <c r="AH91">
        <v>1587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25">
      <c r="A92">
        <v>1588</v>
      </c>
      <c r="B92" s="17" t="s">
        <v>47</v>
      </c>
      <c r="C92" s="9" t="s">
        <v>12</v>
      </c>
      <c r="D92" s="17" t="s">
        <v>26</v>
      </c>
      <c r="E92" s="16">
        <v>40020</v>
      </c>
      <c r="F92" s="27">
        <f t="shared" si="18"/>
        <v>1</v>
      </c>
      <c r="G92" s="27">
        <f t="shared" si="19"/>
        <v>1</v>
      </c>
      <c r="H92" s="27">
        <f t="shared" si="20"/>
        <v>0</v>
      </c>
      <c r="I92" s="27">
        <f t="shared" si="21"/>
        <v>0</v>
      </c>
      <c r="J92" s="27">
        <f t="shared" si="22"/>
        <v>0</v>
      </c>
      <c r="K92" s="27">
        <f t="shared" si="23"/>
        <v>0</v>
      </c>
      <c r="L92" s="27">
        <f t="shared" si="24"/>
        <v>0</v>
      </c>
      <c r="M92" s="27">
        <f t="shared" si="25"/>
        <v>0</v>
      </c>
      <c r="O92" s="17">
        <v>4</v>
      </c>
      <c r="P92" s="9">
        <v>8</v>
      </c>
      <c r="Q92" s="12">
        <f t="shared" si="26"/>
        <v>0</v>
      </c>
      <c r="R92" s="12">
        <f t="shared" si="27"/>
        <v>91</v>
      </c>
      <c r="S92" s="12">
        <f t="shared" si="33"/>
        <v>691</v>
      </c>
      <c r="T92" s="12">
        <f t="shared" si="28"/>
        <v>7.5934065934065931</v>
      </c>
      <c r="U92" s="12">
        <f t="shared" si="31"/>
        <v>1</v>
      </c>
      <c r="V92" s="12">
        <f t="shared" si="29"/>
        <v>0</v>
      </c>
      <c r="W92" s="12">
        <f t="shared" si="32"/>
        <v>57</v>
      </c>
      <c r="X92" s="12">
        <f t="shared" si="30"/>
        <v>34</v>
      </c>
      <c r="Y92" s="12">
        <f t="shared" si="34"/>
        <v>0.62637362637362637</v>
      </c>
      <c r="AH92">
        <v>1588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25">
      <c r="A93">
        <v>1589</v>
      </c>
      <c r="B93" s="17" t="s">
        <v>47</v>
      </c>
      <c r="C93" s="9" t="s">
        <v>12</v>
      </c>
      <c r="D93" s="17" t="s">
        <v>26</v>
      </c>
      <c r="E93" s="16">
        <v>40021</v>
      </c>
      <c r="F93" s="27">
        <f t="shared" si="18"/>
        <v>2</v>
      </c>
      <c r="G93" s="27">
        <f t="shared" si="19"/>
        <v>0</v>
      </c>
      <c r="H93" s="27">
        <f t="shared" si="20"/>
        <v>1</v>
      </c>
      <c r="I93" s="27">
        <f t="shared" si="21"/>
        <v>0</v>
      </c>
      <c r="J93" s="27">
        <f t="shared" si="22"/>
        <v>0</v>
      </c>
      <c r="K93" s="27">
        <f t="shared" si="23"/>
        <v>0</v>
      </c>
      <c r="L93" s="27">
        <f t="shared" si="24"/>
        <v>0</v>
      </c>
      <c r="M93" s="27">
        <f t="shared" si="25"/>
        <v>0</v>
      </c>
      <c r="O93" s="17">
        <v>1</v>
      </c>
      <c r="P93" s="9">
        <v>0</v>
      </c>
      <c r="Q93" s="12">
        <f t="shared" si="26"/>
        <v>0</v>
      </c>
      <c r="R93" s="12">
        <f t="shared" si="27"/>
        <v>92</v>
      </c>
      <c r="S93" s="12">
        <f t="shared" si="33"/>
        <v>692</v>
      </c>
      <c r="T93" s="12">
        <f t="shared" si="28"/>
        <v>7.5217391304347823</v>
      </c>
      <c r="U93" s="12">
        <f t="shared" si="31"/>
        <v>0</v>
      </c>
      <c r="V93" s="12">
        <f t="shared" si="29"/>
        <v>1</v>
      </c>
      <c r="W93" s="12">
        <f t="shared" si="32"/>
        <v>57</v>
      </c>
      <c r="X93" s="12">
        <f t="shared" si="30"/>
        <v>35</v>
      </c>
      <c r="Y93" s="12">
        <f t="shared" si="34"/>
        <v>0.61956521739130432</v>
      </c>
      <c r="AH93">
        <v>1589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5">
      <c r="A94">
        <v>1590</v>
      </c>
      <c r="B94" s="17" t="s">
        <v>47</v>
      </c>
      <c r="C94" s="9" t="s">
        <v>12</v>
      </c>
      <c r="D94" s="17" t="s">
        <v>26</v>
      </c>
      <c r="E94" s="16">
        <v>40022</v>
      </c>
      <c r="F94" s="27">
        <f t="shared" si="18"/>
        <v>3</v>
      </c>
      <c r="G94" s="27">
        <f t="shared" si="19"/>
        <v>0</v>
      </c>
      <c r="H94" s="27">
        <f t="shared" si="20"/>
        <v>0</v>
      </c>
      <c r="I94" s="27">
        <f t="shared" si="21"/>
        <v>1</v>
      </c>
      <c r="J94" s="27">
        <f t="shared" si="22"/>
        <v>0</v>
      </c>
      <c r="K94" s="27">
        <f t="shared" si="23"/>
        <v>0</v>
      </c>
      <c r="L94" s="27">
        <f t="shared" si="24"/>
        <v>0</v>
      </c>
      <c r="M94" s="27">
        <f t="shared" si="25"/>
        <v>0</v>
      </c>
      <c r="O94" s="17">
        <v>1</v>
      </c>
      <c r="P94" s="9">
        <v>4</v>
      </c>
      <c r="Q94" s="12">
        <f t="shared" si="26"/>
        <v>0</v>
      </c>
      <c r="R94" s="12">
        <f t="shared" si="27"/>
        <v>93</v>
      </c>
      <c r="S94" s="12">
        <f t="shared" si="33"/>
        <v>697</v>
      </c>
      <c r="T94" s="12">
        <f t="shared" si="28"/>
        <v>7.4946236559139781</v>
      </c>
      <c r="U94" s="12">
        <f t="shared" si="31"/>
        <v>1</v>
      </c>
      <c r="V94" s="12">
        <f t="shared" si="29"/>
        <v>0</v>
      </c>
      <c r="W94" s="12">
        <f t="shared" si="32"/>
        <v>58</v>
      </c>
      <c r="X94" s="12">
        <f t="shared" si="30"/>
        <v>35</v>
      </c>
      <c r="Y94" s="12">
        <f t="shared" si="34"/>
        <v>0.62365591397849462</v>
      </c>
      <c r="AH94">
        <v>1590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25">
      <c r="A95">
        <v>1591</v>
      </c>
      <c r="B95" s="17" t="s">
        <v>47</v>
      </c>
      <c r="C95" s="9" t="s">
        <v>12</v>
      </c>
      <c r="D95" s="17" t="s">
        <v>26</v>
      </c>
      <c r="E95" s="16">
        <v>40023</v>
      </c>
      <c r="F95" s="27">
        <f t="shared" si="18"/>
        <v>4</v>
      </c>
      <c r="G95" s="27">
        <f t="shared" si="19"/>
        <v>0</v>
      </c>
      <c r="H95" s="27">
        <f t="shared" si="20"/>
        <v>0</v>
      </c>
      <c r="I95" s="27">
        <f t="shared" si="21"/>
        <v>0</v>
      </c>
      <c r="J95" s="27">
        <f t="shared" si="22"/>
        <v>1</v>
      </c>
      <c r="K95" s="27">
        <f t="shared" si="23"/>
        <v>0</v>
      </c>
      <c r="L95" s="27">
        <f t="shared" si="24"/>
        <v>0</v>
      </c>
      <c r="M95" s="27">
        <f t="shared" si="25"/>
        <v>0</v>
      </c>
      <c r="O95" s="17">
        <v>4</v>
      </c>
      <c r="P95" s="9">
        <v>2</v>
      </c>
      <c r="Q95" s="12">
        <f t="shared" si="26"/>
        <v>0</v>
      </c>
      <c r="R95" s="12">
        <f t="shared" si="27"/>
        <v>94</v>
      </c>
      <c r="S95" s="12">
        <f t="shared" si="33"/>
        <v>703</v>
      </c>
      <c r="T95" s="12">
        <f t="shared" si="28"/>
        <v>7.4787234042553195</v>
      </c>
      <c r="U95" s="12">
        <f t="shared" si="31"/>
        <v>0</v>
      </c>
      <c r="V95" s="12">
        <f t="shared" si="29"/>
        <v>1</v>
      </c>
      <c r="W95" s="12">
        <f t="shared" si="32"/>
        <v>58</v>
      </c>
      <c r="X95" s="12">
        <f t="shared" si="30"/>
        <v>36</v>
      </c>
      <c r="Y95" s="12">
        <f t="shared" si="34"/>
        <v>0.61702127659574468</v>
      </c>
      <c r="AH95">
        <v>1591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25">
      <c r="A96">
        <v>1592</v>
      </c>
      <c r="B96" s="17" t="s">
        <v>52</v>
      </c>
      <c r="C96" s="9" t="s">
        <v>12</v>
      </c>
      <c r="D96" s="17" t="s">
        <v>14</v>
      </c>
      <c r="E96" s="16">
        <v>40024</v>
      </c>
      <c r="F96" s="27">
        <f t="shared" si="18"/>
        <v>5</v>
      </c>
      <c r="G96" s="27">
        <f t="shared" si="19"/>
        <v>0</v>
      </c>
      <c r="H96" s="27">
        <f t="shared" si="20"/>
        <v>0</v>
      </c>
      <c r="I96" s="27">
        <f t="shared" si="21"/>
        <v>0</v>
      </c>
      <c r="J96" s="27">
        <f t="shared" si="22"/>
        <v>0</v>
      </c>
      <c r="K96" s="27">
        <f t="shared" si="23"/>
        <v>1</v>
      </c>
      <c r="L96" s="27">
        <f t="shared" si="24"/>
        <v>0</v>
      </c>
      <c r="M96" s="27">
        <f t="shared" si="25"/>
        <v>0</v>
      </c>
      <c r="O96" s="17">
        <v>6</v>
      </c>
      <c r="P96" s="9">
        <v>4</v>
      </c>
      <c r="Q96" s="12">
        <f t="shared" si="26"/>
        <v>0</v>
      </c>
      <c r="R96" s="12">
        <f t="shared" si="27"/>
        <v>95</v>
      </c>
      <c r="S96" s="12">
        <f t="shared" si="33"/>
        <v>713</v>
      </c>
      <c r="T96" s="12">
        <f t="shared" si="28"/>
        <v>7.5052631578947366</v>
      </c>
      <c r="U96" s="12">
        <f t="shared" si="31"/>
        <v>0</v>
      </c>
      <c r="V96" s="12">
        <f t="shared" si="29"/>
        <v>1</v>
      </c>
      <c r="W96" s="12">
        <f t="shared" si="32"/>
        <v>58</v>
      </c>
      <c r="X96" s="12">
        <f t="shared" si="30"/>
        <v>37</v>
      </c>
      <c r="Y96" s="12">
        <f t="shared" si="34"/>
        <v>0.61052631578947369</v>
      </c>
      <c r="Z96" s="17">
        <v>83</v>
      </c>
      <c r="AA96" s="17" t="s">
        <v>15</v>
      </c>
      <c r="AB96" s="17" t="s">
        <v>73</v>
      </c>
      <c r="AC96" s="17" t="s">
        <v>48</v>
      </c>
      <c r="AD96" s="17">
        <v>151</v>
      </c>
      <c r="AE96" s="20"/>
      <c r="AF96" s="17">
        <v>1152</v>
      </c>
      <c r="AG96" t="s">
        <v>84</v>
      </c>
      <c r="AH96">
        <v>1592</v>
      </c>
      <c r="AJ96">
        <v>0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25">
      <c r="A97">
        <v>1593</v>
      </c>
      <c r="B97" s="17" t="s">
        <v>52</v>
      </c>
      <c r="C97" s="9" t="s">
        <v>12</v>
      </c>
      <c r="D97" s="17" t="s">
        <v>14</v>
      </c>
      <c r="E97" s="16">
        <v>40025</v>
      </c>
      <c r="F97" s="27">
        <f t="shared" si="18"/>
        <v>6</v>
      </c>
      <c r="G97" s="27">
        <f t="shared" si="19"/>
        <v>0</v>
      </c>
      <c r="H97" s="27">
        <f t="shared" si="20"/>
        <v>0</v>
      </c>
      <c r="I97" s="27">
        <f t="shared" si="21"/>
        <v>0</v>
      </c>
      <c r="J97" s="27">
        <f t="shared" si="22"/>
        <v>0</v>
      </c>
      <c r="K97" s="27">
        <f t="shared" si="23"/>
        <v>0</v>
      </c>
      <c r="L97" s="27">
        <f t="shared" si="24"/>
        <v>1</v>
      </c>
      <c r="M97" s="27">
        <f t="shared" si="25"/>
        <v>0</v>
      </c>
      <c r="O97" s="17">
        <v>2</v>
      </c>
      <c r="P97" s="9">
        <v>3</v>
      </c>
      <c r="Q97" s="12">
        <f t="shared" si="26"/>
        <v>0</v>
      </c>
      <c r="R97" s="12">
        <f t="shared" si="27"/>
        <v>96</v>
      </c>
      <c r="S97" s="12">
        <f t="shared" si="33"/>
        <v>718</v>
      </c>
      <c r="T97" s="12">
        <f t="shared" si="28"/>
        <v>7.479166666666667</v>
      </c>
      <c r="U97" s="12">
        <f t="shared" si="31"/>
        <v>1</v>
      </c>
      <c r="V97" s="12">
        <f t="shared" si="29"/>
        <v>0</v>
      </c>
      <c r="W97" s="12">
        <f t="shared" si="32"/>
        <v>59</v>
      </c>
      <c r="X97" s="12">
        <f t="shared" si="30"/>
        <v>37</v>
      </c>
      <c r="Y97" s="12">
        <f t="shared" si="34"/>
        <v>0.61458333333333337</v>
      </c>
      <c r="Z97" s="17">
        <v>86</v>
      </c>
      <c r="AA97" s="17" t="s">
        <v>40</v>
      </c>
      <c r="AB97" s="17" t="s">
        <v>16</v>
      </c>
      <c r="AC97" s="17" t="s">
        <v>23</v>
      </c>
      <c r="AD97" s="17">
        <v>144</v>
      </c>
      <c r="AE97" s="17" t="s">
        <v>434</v>
      </c>
      <c r="AF97" s="17">
        <v>1428</v>
      </c>
      <c r="AG97" t="s">
        <v>85</v>
      </c>
      <c r="AH97">
        <v>1593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25">
      <c r="A98">
        <v>1594</v>
      </c>
      <c r="B98" s="17" t="s">
        <v>52</v>
      </c>
      <c r="C98" s="9" t="s">
        <v>12</v>
      </c>
      <c r="D98" s="17" t="s">
        <v>14</v>
      </c>
      <c r="E98" s="16">
        <v>40026</v>
      </c>
      <c r="F98" s="27">
        <f t="shared" si="18"/>
        <v>7</v>
      </c>
      <c r="G98" s="27">
        <f t="shared" si="19"/>
        <v>0</v>
      </c>
      <c r="H98" s="27">
        <f t="shared" si="20"/>
        <v>0</v>
      </c>
      <c r="I98" s="27">
        <f t="shared" si="21"/>
        <v>0</v>
      </c>
      <c r="J98" s="27">
        <f t="shared" si="22"/>
        <v>0</v>
      </c>
      <c r="K98" s="27">
        <f t="shared" si="23"/>
        <v>0</v>
      </c>
      <c r="L98" s="27">
        <f t="shared" si="24"/>
        <v>0</v>
      </c>
      <c r="M98" s="27">
        <f t="shared" si="25"/>
        <v>1</v>
      </c>
      <c r="O98" s="17">
        <v>0</v>
      </c>
      <c r="P98" s="9">
        <v>4</v>
      </c>
      <c r="Q98" s="12">
        <f t="shared" si="26"/>
        <v>0</v>
      </c>
      <c r="R98" s="12">
        <f t="shared" si="27"/>
        <v>97</v>
      </c>
      <c r="S98" s="12">
        <f t="shared" si="33"/>
        <v>722</v>
      </c>
      <c r="T98" s="12">
        <f t="shared" si="28"/>
        <v>7.4432989690721651</v>
      </c>
      <c r="U98" s="12">
        <f t="shared" si="31"/>
        <v>1</v>
      </c>
      <c r="V98" s="12">
        <f t="shared" si="29"/>
        <v>0</v>
      </c>
      <c r="W98" s="12">
        <f t="shared" si="32"/>
        <v>60</v>
      </c>
      <c r="X98" s="12">
        <f t="shared" si="30"/>
        <v>37</v>
      </c>
      <c r="Y98" s="12">
        <f t="shared" si="34"/>
        <v>0.61855670103092786</v>
      </c>
      <c r="Z98" s="17">
        <v>90</v>
      </c>
      <c r="AA98" s="17" t="s">
        <v>15</v>
      </c>
      <c r="AB98" s="17" t="s">
        <v>86</v>
      </c>
      <c r="AC98" s="17" t="s">
        <v>29</v>
      </c>
      <c r="AD98" s="17">
        <v>151</v>
      </c>
      <c r="AE98" s="20"/>
      <c r="AF98" s="17">
        <v>2382</v>
      </c>
      <c r="AG98" t="s">
        <v>87</v>
      </c>
      <c r="AH98">
        <v>1594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25">
      <c r="A99">
        <v>1595</v>
      </c>
      <c r="B99" s="17" t="s">
        <v>52</v>
      </c>
      <c r="C99" s="9" t="s">
        <v>12</v>
      </c>
      <c r="D99" s="17" t="s">
        <v>14</v>
      </c>
      <c r="E99" s="16">
        <v>40027</v>
      </c>
      <c r="F99" s="27">
        <f t="shared" si="18"/>
        <v>1</v>
      </c>
      <c r="G99" s="27">
        <f t="shared" si="19"/>
        <v>1</v>
      </c>
      <c r="H99" s="27">
        <f t="shared" si="20"/>
        <v>0</v>
      </c>
      <c r="I99" s="27">
        <f t="shared" si="21"/>
        <v>0</v>
      </c>
      <c r="J99" s="27">
        <f t="shared" si="22"/>
        <v>0</v>
      </c>
      <c r="K99" s="27">
        <f t="shared" si="23"/>
        <v>0</v>
      </c>
      <c r="L99" s="27">
        <f t="shared" si="24"/>
        <v>0</v>
      </c>
      <c r="M99" s="27">
        <f t="shared" si="25"/>
        <v>0</v>
      </c>
      <c r="O99" s="17">
        <v>2</v>
      </c>
      <c r="P99" s="9">
        <v>4</v>
      </c>
      <c r="Q99" s="12">
        <f t="shared" si="26"/>
        <v>0</v>
      </c>
      <c r="R99" s="12">
        <f t="shared" si="27"/>
        <v>98</v>
      </c>
      <c r="S99" s="12">
        <f t="shared" si="33"/>
        <v>728</v>
      </c>
      <c r="T99" s="12">
        <f t="shared" si="28"/>
        <v>7.4285714285714288</v>
      </c>
      <c r="U99" s="12">
        <f t="shared" si="31"/>
        <v>1</v>
      </c>
      <c r="V99" s="12">
        <f t="shared" si="29"/>
        <v>0</v>
      </c>
      <c r="W99" s="12">
        <f t="shared" si="32"/>
        <v>61</v>
      </c>
      <c r="X99" s="12">
        <f t="shared" si="30"/>
        <v>37</v>
      </c>
      <c r="Y99" s="12">
        <f t="shared" si="34"/>
        <v>0.62244897959183676</v>
      </c>
      <c r="Z99" s="17">
        <v>89</v>
      </c>
      <c r="AA99" s="17" t="s">
        <v>21</v>
      </c>
      <c r="AB99" s="17" t="s">
        <v>86</v>
      </c>
      <c r="AC99" s="17" t="s">
        <v>23</v>
      </c>
      <c r="AD99" s="17">
        <v>153</v>
      </c>
      <c r="AE99" s="20"/>
      <c r="AF99" s="17">
        <v>584</v>
      </c>
      <c r="AG99" t="s">
        <v>78</v>
      </c>
      <c r="AH99">
        <v>1595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25">
      <c r="A100">
        <v>1596</v>
      </c>
      <c r="B100" s="17" t="s">
        <v>27</v>
      </c>
      <c r="C100" s="9" t="s">
        <v>12</v>
      </c>
      <c r="D100" s="17" t="s">
        <v>26</v>
      </c>
      <c r="E100" s="16">
        <v>40028</v>
      </c>
      <c r="F100" s="27">
        <f t="shared" si="18"/>
        <v>2</v>
      </c>
      <c r="G100" s="27">
        <f t="shared" si="19"/>
        <v>0</v>
      </c>
      <c r="H100" s="27">
        <f t="shared" si="20"/>
        <v>1</v>
      </c>
      <c r="I100" s="27">
        <f t="shared" si="21"/>
        <v>0</v>
      </c>
      <c r="J100" s="27">
        <f t="shared" si="22"/>
        <v>0</v>
      </c>
      <c r="K100" s="27">
        <f t="shared" si="23"/>
        <v>0</v>
      </c>
      <c r="L100" s="27">
        <f t="shared" si="24"/>
        <v>0</v>
      </c>
      <c r="M100" s="27">
        <f t="shared" si="25"/>
        <v>0</v>
      </c>
      <c r="O100" s="17">
        <v>6</v>
      </c>
      <c r="P100" s="9">
        <v>3</v>
      </c>
      <c r="Q100" s="12">
        <f t="shared" si="26"/>
        <v>0</v>
      </c>
      <c r="R100" s="12">
        <f t="shared" si="27"/>
        <v>99</v>
      </c>
      <c r="S100" s="12">
        <f t="shared" si="33"/>
        <v>737</v>
      </c>
      <c r="T100" s="12">
        <f t="shared" si="28"/>
        <v>7.4444444444444446</v>
      </c>
      <c r="U100" s="12">
        <f t="shared" si="31"/>
        <v>0</v>
      </c>
      <c r="V100" s="12">
        <f t="shared" si="29"/>
        <v>1</v>
      </c>
      <c r="W100" s="12">
        <f t="shared" si="32"/>
        <v>61</v>
      </c>
      <c r="X100" s="12">
        <f t="shared" si="30"/>
        <v>38</v>
      </c>
      <c r="Y100" s="12">
        <f t="shared" si="34"/>
        <v>0.61616161616161613</v>
      </c>
      <c r="AH100">
        <v>1596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25">
      <c r="A101">
        <v>1597</v>
      </c>
      <c r="B101" s="17" t="s">
        <v>27</v>
      </c>
      <c r="C101" s="9" t="s">
        <v>12</v>
      </c>
      <c r="D101" s="17" t="s">
        <v>26</v>
      </c>
      <c r="E101" s="16">
        <v>40030</v>
      </c>
      <c r="F101" s="27">
        <f t="shared" si="18"/>
        <v>4</v>
      </c>
      <c r="G101" s="27">
        <f t="shared" si="19"/>
        <v>0</v>
      </c>
      <c r="H101" s="27">
        <f t="shared" si="20"/>
        <v>0</v>
      </c>
      <c r="I101" s="27">
        <f t="shared" si="21"/>
        <v>0</v>
      </c>
      <c r="J101" s="27">
        <f t="shared" si="22"/>
        <v>1</v>
      </c>
      <c r="K101" s="27">
        <f t="shared" si="23"/>
        <v>0</v>
      </c>
      <c r="L101" s="27">
        <f t="shared" si="24"/>
        <v>0</v>
      </c>
      <c r="M101" s="27">
        <f t="shared" si="25"/>
        <v>0</v>
      </c>
      <c r="O101" s="17">
        <v>6</v>
      </c>
      <c r="P101" s="9">
        <v>3</v>
      </c>
      <c r="Q101" s="12">
        <f t="shared" si="26"/>
        <v>0</v>
      </c>
      <c r="R101" s="12">
        <f t="shared" si="27"/>
        <v>100</v>
      </c>
      <c r="S101" s="12">
        <f t="shared" si="33"/>
        <v>746</v>
      </c>
      <c r="T101" s="12">
        <f t="shared" si="28"/>
        <v>7.46</v>
      </c>
      <c r="U101" s="12">
        <f t="shared" si="31"/>
        <v>0</v>
      </c>
      <c r="V101" s="12">
        <f t="shared" si="29"/>
        <v>1</v>
      </c>
      <c r="W101" s="12">
        <f t="shared" si="32"/>
        <v>61</v>
      </c>
      <c r="X101" s="12">
        <f t="shared" si="30"/>
        <v>39</v>
      </c>
      <c r="Y101" s="12">
        <f t="shared" si="34"/>
        <v>0.61</v>
      </c>
      <c r="AH101">
        <v>1597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25">
      <c r="A102">
        <v>1598</v>
      </c>
      <c r="B102" s="17" t="s">
        <v>27</v>
      </c>
      <c r="C102" s="9" t="s">
        <v>12</v>
      </c>
      <c r="D102" s="17" t="s">
        <v>26</v>
      </c>
      <c r="E102" s="16">
        <v>40031</v>
      </c>
      <c r="F102" s="27">
        <f t="shared" si="18"/>
        <v>5</v>
      </c>
      <c r="G102" s="27">
        <f t="shared" si="19"/>
        <v>0</v>
      </c>
      <c r="H102" s="27">
        <f t="shared" si="20"/>
        <v>0</v>
      </c>
      <c r="I102" s="27">
        <f t="shared" si="21"/>
        <v>0</v>
      </c>
      <c r="J102" s="27">
        <f t="shared" si="22"/>
        <v>0</v>
      </c>
      <c r="K102" s="27">
        <f t="shared" si="23"/>
        <v>1</v>
      </c>
      <c r="L102" s="27">
        <f t="shared" si="24"/>
        <v>0</v>
      </c>
      <c r="M102" s="27">
        <f t="shared" si="25"/>
        <v>0</v>
      </c>
      <c r="O102" s="17">
        <v>3</v>
      </c>
      <c r="P102" s="9">
        <v>5</v>
      </c>
      <c r="Q102" s="12">
        <f t="shared" si="26"/>
        <v>0</v>
      </c>
      <c r="R102" s="12">
        <f t="shared" si="27"/>
        <v>101</v>
      </c>
      <c r="S102" s="12">
        <f t="shared" si="33"/>
        <v>754</v>
      </c>
      <c r="T102" s="12">
        <f t="shared" si="28"/>
        <v>7.4653465346534658</v>
      </c>
      <c r="U102" s="12">
        <f t="shared" si="31"/>
        <v>1</v>
      </c>
      <c r="V102" s="12">
        <f t="shared" si="29"/>
        <v>0</v>
      </c>
      <c r="W102" s="12">
        <f t="shared" si="32"/>
        <v>62</v>
      </c>
      <c r="X102" s="12">
        <f t="shared" si="30"/>
        <v>39</v>
      </c>
      <c r="Y102" s="12">
        <f t="shared" si="34"/>
        <v>0.61386138613861385</v>
      </c>
      <c r="AH102">
        <v>1598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25">
      <c r="A103">
        <v>1599</v>
      </c>
      <c r="B103" s="17" t="s">
        <v>27</v>
      </c>
      <c r="C103" s="9" t="s">
        <v>12</v>
      </c>
      <c r="D103" s="17" t="s">
        <v>14</v>
      </c>
      <c r="E103" s="16">
        <v>40032</v>
      </c>
      <c r="F103" s="27">
        <f t="shared" si="18"/>
        <v>6</v>
      </c>
      <c r="G103" s="27">
        <f t="shared" si="19"/>
        <v>0</v>
      </c>
      <c r="H103" s="27">
        <f t="shared" si="20"/>
        <v>0</v>
      </c>
      <c r="I103" s="27">
        <f t="shared" si="21"/>
        <v>0</v>
      </c>
      <c r="J103" s="27">
        <f t="shared" si="22"/>
        <v>0</v>
      </c>
      <c r="K103" s="27">
        <f t="shared" si="23"/>
        <v>0</v>
      </c>
      <c r="L103" s="27">
        <f t="shared" si="24"/>
        <v>1</v>
      </c>
      <c r="M103" s="27">
        <f t="shared" si="25"/>
        <v>0</v>
      </c>
      <c r="O103" s="17">
        <v>0</v>
      </c>
      <c r="P103" s="9">
        <v>3</v>
      </c>
      <c r="Q103" s="12">
        <f t="shared" si="26"/>
        <v>0</v>
      </c>
      <c r="R103" s="12">
        <f t="shared" si="27"/>
        <v>102</v>
      </c>
      <c r="S103" s="12">
        <f t="shared" si="33"/>
        <v>757</v>
      </c>
      <c r="T103" s="12">
        <f t="shared" si="28"/>
        <v>7.4215686274509807</v>
      </c>
      <c r="U103" s="12">
        <f t="shared" si="31"/>
        <v>1</v>
      </c>
      <c r="V103" s="12">
        <f t="shared" si="29"/>
        <v>0</v>
      </c>
      <c r="W103" s="12">
        <f t="shared" si="32"/>
        <v>63</v>
      </c>
      <c r="X103" s="12">
        <f t="shared" si="30"/>
        <v>39</v>
      </c>
      <c r="Y103" s="12">
        <f t="shared" si="34"/>
        <v>0.61764705882352944</v>
      </c>
      <c r="Z103" s="17">
        <v>84</v>
      </c>
      <c r="AA103" s="17" t="s">
        <v>15</v>
      </c>
      <c r="AB103" s="17" t="s">
        <v>86</v>
      </c>
      <c r="AC103" s="17" t="s">
        <v>19</v>
      </c>
      <c r="AD103" s="17">
        <v>139</v>
      </c>
      <c r="AE103" s="20"/>
      <c r="AF103" s="17">
        <v>1446</v>
      </c>
      <c r="AH103">
        <v>1599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25">
      <c r="A104">
        <v>1600</v>
      </c>
      <c r="B104" s="17" t="s">
        <v>31</v>
      </c>
      <c r="C104" s="9" t="s">
        <v>12</v>
      </c>
      <c r="D104" s="17" t="s">
        <v>14</v>
      </c>
      <c r="E104" s="16">
        <v>40033</v>
      </c>
      <c r="F104" s="27">
        <f t="shared" si="18"/>
        <v>7</v>
      </c>
      <c r="G104" s="27">
        <f t="shared" si="19"/>
        <v>0</v>
      </c>
      <c r="H104" s="27">
        <f t="shared" si="20"/>
        <v>0</v>
      </c>
      <c r="I104" s="27">
        <f t="shared" si="21"/>
        <v>0</v>
      </c>
      <c r="J104" s="27">
        <f t="shared" si="22"/>
        <v>0</v>
      </c>
      <c r="K104" s="27">
        <f t="shared" si="23"/>
        <v>0</v>
      </c>
      <c r="L104" s="27">
        <f t="shared" si="24"/>
        <v>0</v>
      </c>
      <c r="M104" s="27">
        <f t="shared" si="25"/>
        <v>1</v>
      </c>
      <c r="O104" s="17">
        <v>8</v>
      </c>
      <c r="P104" s="9">
        <v>5</v>
      </c>
      <c r="Q104" s="12">
        <f t="shared" si="26"/>
        <v>0</v>
      </c>
      <c r="R104" s="12">
        <f t="shared" si="27"/>
        <v>103</v>
      </c>
      <c r="S104" s="12">
        <f t="shared" si="33"/>
        <v>770</v>
      </c>
      <c r="T104" s="12">
        <f t="shared" si="28"/>
        <v>7.4757281553398061</v>
      </c>
      <c r="U104" s="12">
        <f t="shared" si="31"/>
        <v>0</v>
      </c>
      <c r="V104" s="12">
        <f t="shared" si="29"/>
        <v>1</v>
      </c>
      <c r="W104" s="12">
        <f t="shared" si="32"/>
        <v>63</v>
      </c>
      <c r="X104" s="12">
        <f t="shared" si="30"/>
        <v>40</v>
      </c>
      <c r="Y104" s="12">
        <f t="shared" si="34"/>
        <v>0.61165048543689315</v>
      </c>
      <c r="Z104" s="17">
        <v>87</v>
      </c>
      <c r="AA104" s="17" t="s">
        <v>15</v>
      </c>
      <c r="AB104" s="17" t="s">
        <v>86</v>
      </c>
      <c r="AC104" s="17" t="s">
        <v>19</v>
      </c>
      <c r="AD104" s="17">
        <v>270</v>
      </c>
      <c r="AE104" s="20"/>
      <c r="AF104" s="17">
        <v>1138</v>
      </c>
      <c r="AG104" t="s">
        <v>88</v>
      </c>
      <c r="AH104">
        <v>1600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25">
      <c r="A105">
        <v>1601</v>
      </c>
      <c r="B105" s="17" t="s">
        <v>31</v>
      </c>
      <c r="C105" s="9" t="s">
        <v>12</v>
      </c>
      <c r="D105" s="17" t="s">
        <v>14</v>
      </c>
      <c r="E105" s="16">
        <v>40034</v>
      </c>
      <c r="F105" s="27">
        <f t="shared" si="18"/>
        <v>1</v>
      </c>
      <c r="G105" s="27">
        <f t="shared" si="19"/>
        <v>1</v>
      </c>
      <c r="H105" s="27">
        <f t="shared" si="20"/>
        <v>0</v>
      </c>
      <c r="I105" s="27">
        <f t="shared" si="21"/>
        <v>0</v>
      </c>
      <c r="J105" s="27">
        <f t="shared" si="22"/>
        <v>0</v>
      </c>
      <c r="K105" s="27">
        <f t="shared" si="23"/>
        <v>0</v>
      </c>
      <c r="L105" s="27">
        <f t="shared" si="24"/>
        <v>0</v>
      </c>
      <c r="M105" s="27">
        <f t="shared" si="25"/>
        <v>0</v>
      </c>
      <c r="O105" s="17">
        <v>2</v>
      </c>
      <c r="P105" s="9">
        <v>6</v>
      </c>
      <c r="Q105" s="12">
        <f t="shared" si="26"/>
        <v>0</v>
      </c>
      <c r="R105" s="12">
        <f t="shared" si="27"/>
        <v>104</v>
      </c>
      <c r="S105" s="12">
        <f t="shared" si="33"/>
        <v>778</v>
      </c>
      <c r="T105" s="12">
        <f t="shared" si="28"/>
        <v>7.4807692307692308</v>
      </c>
      <c r="U105" s="12">
        <f t="shared" si="31"/>
        <v>1</v>
      </c>
      <c r="V105" s="12">
        <f t="shared" si="29"/>
        <v>0</v>
      </c>
      <c r="W105" s="12">
        <f t="shared" si="32"/>
        <v>64</v>
      </c>
      <c r="X105" s="12">
        <f t="shared" si="30"/>
        <v>40</v>
      </c>
      <c r="Y105" s="12">
        <f t="shared" si="34"/>
        <v>0.61538461538461542</v>
      </c>
      <c r="Z105" s="17">
        <v>89</v>
      </c>
      <c r="AA105" s="17" t="s">
        <v>21</v>
      </c>
      <c r="AB105" s="17" t="s">
        <v>16</v>
      </c>
      <c r="AC105" s="17" t="s">
        <v>19</v>
      </c>
      <c r="AD105" s="17">
        <v>280</v>
      </c>
      <c r="AE105" s="20"/>
      <c r="AF105" s="17">
        <v>490</v>
      </c>
      <c r="AG105" t="s">
        <v>78</v>
      </c>
      <c r="AH105">
        <v>1601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1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25">
      <c r="A106">
        <v>1602</v>
      </c>
      <c r="B106" s="17" t="s">
        <v>31</v>
      </c>
      <c r="C106" s="9" t="s">
        <v>12</v>
      </c>
      <c r="D106" s="17" t="s">
        <v>14</v>
      </c>
      <c r="E106" s="16">
        <v>40035</v>
      </c>
      <c r="F106" s="27">
        <f t="shared" si="18"/>
        <v>2</v>
      </c>
      <c r="G106" s="27">
        <f t="shared" si="19"/>
        <v>0</v>
      </c>
      <c r="H106" s="27">
        <f t="shared" si="20"/>
        <v>1</v>
      </c>
      <c r="I106" s="27">
        <f t="shared" si="21"/>
        <v>0</v>
      </c>
      <c r="J106" s="27">
        <f t="shared" si="22"/>
        <v>0</v>
      </c>
      <c r="K106" s="27">
        <f t="shared" si="23"/>
        <v>0</v>
      </c>
      <c r="L106" s="27">
        <f t="shared" si="24"/>
        <v>0</v>
      </c>
      <c r="M106" s="27">
        <f t="shared" si="25"/>
        <v>0</v>
      </c>
      <c r="O106" s="17">
        <v>3</v>
      </c>
      <c r="P106" s="9">
        <v>1</v>
      </c>
      <c r="Q106" s="12">
        <f t="shared" si="26"/>
        <v>0</v>
      </c>
      <c r="R106" s="12">
        <f t="shared" si="27"/>
        <v>105</v>
      </c>
      <c r="S106" s="12">
        <f t="shared" si="33"/>
        <v>782</v>
      </c>
      <c r="T106" s="12">
        <f t="shared" si="28"/>
        <v>7.4476190476190478</v>
      </c>
      <c r="U106" s="12">
        <f t="shared" si="31"/>
        <v>0</v>
      </c>
      <c r="V106" s="12">
        <f t="shared" si="29"/>
        <v>1</v>
      </c>
      <c r="W106" s="12">
        <f t="shared" si="32"/>
        <v>64</v>
      </c>
      <c r="X106" s="12">
        <f t="shared" si="30"/>
        <v>41</v>
      </c>
      <c r="Y106" s="12">
        <f t="shared" si="34"/>
        <v>0.60952380952380958</v>
      </c>
      <c r="Z106" s="17">
        <v>87</v>
      </c>
      <c r="AA106" s="17" t="s">
        <v>15</v>
      </c>
      <c r="AB106" s="17" t="s">
        <v>30</v>
      </c>
      <c r="AC106" s="17" t="s">
        <v>19</v>
      </c>
      <c r="AD106" s="17">
        <v>143</v>
      </c>
      <c r="AE106" s="20"/>
      <c r="AF106" s="17">
        <v>858</v>
      </c>
      <c r="AG106" t="s">
        <v>89</v>
      </c>
      <c r="AH106">
        <v>1602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25">
      <c r="A107">
        <v>1603</v>
      </c>
      <c r="B107" s="17" t="s">
        <v>13</v>
      </c>
      <c r="C107" s="9" t="s">
        <v>12</v>
      </c>
      <c r="D107" s="17" t="s">
        <v>14</v>
      </c>
      <c r="E107" s="16">
        <v>40036</v>
      </c>
      <c r="F107" s="27">
        <f t="shared" si="18"/>
        <v>3</v>
      </c>
      <c r="G107" s="27">
        <f t="shared" si="19"/>
        <v>0</v>
      </c>
      <c r="H107" s="27">
        <f t="shared" si="20"/>
        <v>0</v>
      </c>
      <c r="I107" s="27">
        <f t="shared" si="21"/>
        <v>1</v>
      </c>
      <c r="J107" s="27">
        <f t="shared" si="22"/>
        <v>0</v>
      </c>
      <c r="K107" s="27">
        <f t="shared" si="23"/>
        <v>0</v>
      </c>
      <c r="L107" s="27">
        <f t="shared" si="24"/>
        <v>0</v>
      </c>
      <c r="M107" s="27">
        <f t="shared" si="25"/>
        <v>0</v>
      </c>
      <c r="O107" s="17">
        <v>3</v>
      </c>
      <c r="P107" s="9">
        <v>2</v>
      </c>
      <c r="Q107" s="12">
        <f t="shared" si="26"/>
        <v>0</v>
      </c>
      <c r="R107" s="12">
        <f t="shared" si="27"/>
        <v>106</v>
      </c>
      <c r="S107" s="12">
        <f t="shared" si="33"/>
        <v>787</v>
      </c>
      <c r="T107" s="12">
        <f t="shared" si="28"/>
        <v>7.4245283018867925</v>
      </c>
      <c r="U107" s="12">
        <f t="shared" si="31"/>
        <v>0</v>
      </c>
      <c r="V107" s="12">
        <f t="shared" si="29"/>
        <v>1</v>
      </c>
      <c r="W107" s="12">
        <f t="shared" si="32"/>
        <v>64</v>
      </c>
      <c r="X107" s="12">
        <f t="shared" si="30"/>
        <v>42</v>
      </c>
      <c r="Y107" s="12">
        <f t="shared" si="34"/>
        <v>0.60377358490566035</v>
      </c>
      <c r="Z107" s="17">
        <v>86</v>
      </c>
      <c r="AA107" s="17" t="s">
        <v>15</v>
      </c>
      <c r="AB107" s="17" t="s">
        <v>64</v>
      </c>
      <c r="AC107" s="17" t="s">
        <v>29</v>
      </c>
      <c r="AD107" s="17">
        <v>156</v>
      </c>
      <c r="AE107" s="20"/>
      <c r="AF107" s="17">
        <v>724</v>
      </c>
      <c r="AG107" t="s">
        <v>80</v>
      </c>
      <c r="AH107">
        <v>1603</v>
      </c>
      <c r="AJ107">
        <v>1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25">
      <c r="A108">
        <v>1604</v>
      </c>
      <c r="B108" s="17" t="s">
        <v>13</v>
      </c>
      <c r="C108" s="9" t="s">
        <v>12</v>
      </c>
      <c r="D108" s="17" t="s">
        <v>14</v>
      </c>
      <c r="E108" s="16">
        <v>40037</v>
      </c>
      <c r="F108" s="27">
        <f t="shared" si="18"/>
        <v>4</v>
      </c>
      <c r="G108" s="27">
        <f t="shared" si="19"/>
        <v>0</v>
      </c>
      <c r="H108" s="27">
        <f t="shared" si="20"/>
        <v>0</v>
      </c>
      <c r="I108" s="27">
        <f t="shared" si="21"/>
        <v>0</v>
      </c>
      <c r="J108" s="27">
        <f t="shared" si="22"/>
        <v>1</v>
      </c>
      <c r="K108" s="27">
        <f t="shared" si="23"/>
        <v>0</v>
      </c>
      <c r="L108" s="27">
        <f t="shared" si="24"/>
        <v>0</v>
      </c>
      <c r="M108" s="27">
        <f t="shared" si="25"/>
        <v>0</v>
      </c>
      <c r="O108" s="17">
        <v>2</v>
      </c>
      <c r="P108" s="9">
        <v>8</v>
      </c>
      <c r="Q108" s="12">
        <f t="shared" si="26"/>
        <v>0</v>
      </c>
      <c r="R108" s="12">
        <f t="shared" si="27"/>
        <v>107</v>
      </c>
      <c r="S108" s="12">
        <f t="shared" si="33"/>
        <v>797</v>
      </c>
      <c r="T108" s="12">
        <f t="shared" si="28"/>
        <v>7.4485981308411215</v>
      </c>
      <c r="U108" s="12">
        <f t="shared" si="31"/>
        <v>1</v>
      </c>
      <c r="V108" s="12">
        <f t="shared" si="29"/>
        <v>0</v>
      </c>
      <c r="W108" s="12">
        <f t="shared" si="32"/>
        <v>65</v>
      </c>
      <c r="X108" s="12">
        <f t="shared" si="30"/>
        <v>42</v>
      </c>
      <c r="Y108" s="12">
        <f t="shared" si="34"/>
        <v>0.60747663551401865</v>
      </c>
      <c r="Z108" s="17">
        <v>89</v>
      </c>
      <c r="AA108" s="17" t="s">
        <v>15</v>
      </c>
      <c r="AB108" s="17" t="s">
        <v>64</v>
      </c>
      <c r="AC108" s="17" t="s">
        <v>23</v>
      </c>
      <c r="AD108" s="17">
        <v>140</v>
      </c>
      <c r="AE108" s="20"/>
      <c r="AF108" s="17">
        <v>650</v>
      </c>
      <c r="AG108" t="s">
        <v>90</v>
      </c>
      <c r="AH108">
        <v>1604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25">
      <c r="A109">
        <v>1605</v>
      </c>
      <c r="B109" s="17" t="s">
        <v>13</v>
      </c>
      <c r="C109" s="9" t="s">
        <v>12</v>
      </c>
      <c r="D109" s="17" t="s">
        <v>14</v>
      </c>
      <c r="E109" s="16">
        <v>40038</v>
      </c>
      <c r="F109" s="27">
        <f t="shared" si="18"/>
        <v>5</v>
      </c>
      <c r="G109" s="27">
        <f t="shared" si="19"/>
        <v>0</v>
      </c>
      <c r="H109" s="27">
        <f t="shared" si="20"/>
        <v>0</v>
      </c>
      <c r="I109" s="27">
        <f t="shared" si="21"/>
        <v>0</v>
      </c>
      <c r="J109" s="27">
        <f t="shared" si="22"/>
        <v>0</v>
      </c>
      <c r="K109" s="27">
        <f t="shared" si="23"/>
        <v>1</v>
      </c>
      <c r="L109" s="27">
        <f t="shared" si="24"/>
        <v>0</v>
      </c>
      <c r="M109" s="27">
        <f t="shared" si="25"/>
        <v>0</v>
      </c>
      <c r="O109" s="17">
        <v>4</v>
      </c>
      <c r="P109" s="9">
        <v>5</v>
      </c>
      <c r="Q109" s="12">
        <f t="shared" si="26"/>
        <v>0</v>
      </c>
      <c r="R109" s="12">
        <f t="shared" si="27"/>
        <v>108</v>
      </c>
      <c r="S109" s="12">
        <f t="shared" si="33"/>
        <v>806</v>
      </c>
      <c r="T109" s="12">
        <f t="shared" si="28"/>
        <v>7.4629629629629628</v>
      </c>
      <c r="U109" s="12">
        <f t="shared" si="31"/>
        <v>1</v>
      </c>
      <c r="V109" s="12">
        <f t="shared" si="29"/>
        <v>0</v>
      </c>
      <c r="W109" s="12">
        <f t="shared" si="32"/>
        <v>66</v>
      </c>
      <c r="X109" s="12">
        <f t="shared" si="30"/>
        <v>42</v>
      </c>
      <c r="Y109" s="12">
        <f t="shared" si="34"/>
        <v>0.61111111111111116</v>
      </c>
      <c r="Z109" s="17">
        <v>81</v>
      </c>
      <c r="AA109" s="17" t="s">
        <v>91</v>
      </c>
      <c r="AB109" s="17" t="s">
        <v>82</v>
      </c>
      <c r="AC109" s="17" t="s">
        <v>61</v>
      </c>
      <c r="AD109" s="17">
        <v>182</v>
      </c>
      <c r="AE109" s="20" t="s">
        <v>435</v>
      </c>
      <c r="AF109" s="17">
        <v>801</v>
      </c>
      <c r="AG109" t="s">
        <v>92</v>
      </c>
      <c r="AH109">
        <v>1605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5">
      <c r="A110">
        <v>1606</v>
      </c>
      <c r="B110" s="17" t="s">
        <v>13</v>
      </c>
      <c r="C110" s="9" t="s">
        <v>12</v>
      </c>
      <c r="D110" s="17" t="s">
        <v>26</v>
      </c>
      <c r="E110" s="16">
        <v>40042</v>
      </c>
      <c r="F110" s="27">
        <f t="shared" si="18"/>
        <v>2</v>
      </c>
      <c r="G110" s="27">
        <f t="shared" si="19"/>
        <v>0</v>
      </c>
      <c r="H110" s="27">
        <f t="shared" si="20"/>
        <v>1</v>
      </c>
      <c r="I110" s="27">
        <f t="shared" si="21"/>
        <v>0</v>
      </c>
      <c r="J110" s="27">
        <f t="shared" si="22"/>
        <v>0</v>
      </c>
      <c r="K110" s="27">
        <f t="shared" si="23"/>
        <v>0</v>
      </c>
      <c r="L110" s="27">
        <f t="shared" si="24"/>
        <v>0</v>
      </c>
      <c r="M110" s="27">
        <f t="shared" si="25"/>
        <v>0</v>
      </c>
      <c r="O110" s="17">
        <v>3</v>
      </c>
      <c r="P110" s="9">
        <v>8</v>
      </c>
      <c r="Q110" s="12">
        <f t="shared" si="26"/>
        <v>0</v>
      </c>
      <c r="R110" s="12">
        <f t="shared" si="27"/>
        <v>109</v>
      </c>
      <c r="S110" s="12">
        <f t="shared" si="33"/>
        <v>817</v>
      </c>
      <c r="T110" s="12">
        <f t="shared" si="28"/>
        <v>7.4954128440366974</v>
      </c>
      <c r="U110" s="12">
        <f t="shared" si="31"/>
        <v>1</v>
      </c>
      <c r="V110" s="12">
        <f t="shared" si="29"/>
        <v>0</v>
      </c>
      <c r="W110" s="12">
        <f t="shared" si="32"/>
        <v>67</v>
      </c>
      <c r="X110" s="12">
        <f t="shared" si="30"/>
        <v>42</v>
      </c>
      <c r="Y110" s="12">
        <f t="shared" si="34"/>
        <v>0.61467889908256879</v>
      </c>
      <c r="AH110">
        <v>1606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25">
      <c r="A111">
        <v>1607</v>
      </c>
      <c r="B111" s="17" t="s">
        <v>13</v>
      </c>
      <c r="C111" s="9" t="s">
        <v>12</v>
      </c>
      <c r="D111" s="17" t="s">
        <v>26</v>
      </c>
      <c r="E111" s="16">
        <v>40043</v>
      </c>
      <c r="F111" s="27">
        <f t="shared" si="18"/>
        <v>3</v>
      </c>
      <c r="G111" s="27">
        <f t="shared" si="19"/>
        <v>0</v>
      </c>
      <c r="H111" s="27">
        <f t="shared" si="20"/>
        <v>0</v>
      </c>
      <c r="I111" s="27">
        <f t="shared" si="21"/>
        <v>1</v>
      </c>
      <c r="J111" s="27">
        <f t="shared" si="22"/>
        <v>0</v>
      </c>
      <c r="K111" s="27">
        <f t="shared" si="23"/>
        <v>0</v>
      </c>
      <c r="L111" s="27">
        <f t="shared" si="24"/>
        <v>0</v>
      </c>
      <c r="M111" s="27">
        <f t="shared" si="25"/>
        <v>0</v>
      </c>
      <c r="O111" s="17">
        <v>1</v>
      </c>
      <c r="P111" s="9">
        <v>2</v>
      </c>
      <c r="Q111" s="12">
        <f t="shared" si="26"/>
        <v>0</v>
      </c>
      <c r="R111" s="12">
        <f t="shared" si="27"/>
        <v>110</v>
      </c>
      <c r="S111" s="12">
        <f t="shared" si="33"/>
        <v>820</v>
      </c>
      <c r="T111" s="12">
        <f t="shared" si="28"/>
        <v>7.4545454545454541</v>
      </c>
      <c r="U111" s="12">
        <f t="shared" si="31"/>
        <v>1</v>
      </c>
      <c r="V111" s="12">
        <f t="shared" si="29"/>
        <v>0</v>
      </c>
      <c r="W111" s="12">
        <f t="shared" si="32"/>
        <v>68</v>
      </c>
      <c r="X111" s="12">
        <f t="shared" si="30"/>
        <v>42</v>
      </c>
      <c r="Y111" s="12">
        <f t="shared" si="34"/>
        <v>0.61818181818181817</v>
      </c>
      <c r="AH111">
        <v>1607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5">
      <c r="A112">
        <v>1608</v>
      </c>
      <c r="B112" s="17" t="s">
        <v>27</v>
      </c>
      <c r="C112" s="9" t="s">
        <v>12</v>
      </c>
      <c r="D112" s="17" t="s">
        <v>26</v>
      </c>
      <c r="E112" s="16">
        <v>40045</v>
      </c>
      <c r="F112" s="27">
        <f t="shared" si="18"/>
        <v>5</v>
      </c>
      <c r="G112" s="27">
        <f t="shared" si="19"/>
        <v>0</v>
      </c>
      <c r="H112" s="27">
        <f t="shared" si="20"/>
        <v>0</v>
      </c>
      <c r="I112" s="27">
        <f t="shared" si="21"/>
        <v>0</v>
      </c>
      <c r="J112" s="27">
        <f t="shared" si="22"/>
        <v>0</v>
      </c>
      <c r="K112" s="27">
        <f t="shared" si="23"/>
        <v>1</v>
      </c>
      <c r="L112" s="27">
        <f t="shared" si="24"/>
        <v>0</v>
      </c>
      <c r="M112" s="27">
        <f t="shared" si="25"/>
        <v>0</v>
      </c>
      <c r="O112" s="17">
        <v>2</v>
      </c>
      <c r="P112" s="9">
        <v>10</v>
      </c>
      <c r="Q112" s="12">
        <f t="shared" si="26"/>
        <v>0</v>
      </c>
      <c r="R112" s="12">
        <f t="shared" si="27"/>
        <v>111</v>
      </c>
      <c r="S112" s="12">
        <f t="shared" si="33"/>
        <v>832</v>
      </c>
      <c r="T112" s="12">
        <f t="shared" si="28"/>
        <v>7.4954954954954953</v>
      </c>
      <c r="U112" s="12">
        <f t="shared" si="31"/>
        <v>1</v>
      </c>
      <c r="V112" s="12">
        <f t="shared" si="29"/>
        <v>0</v>
      </c>
      <c r="W112" s="12">
        <f t="shared" si="32"/>
        <v>69</v>
      </c>
      <c r="X112" s="12">
        <f t="shared" si="30"/>
        <v>42</v>
      </c>
      <c r="Y112" s="12">
        <f t="shared" si="34"/>
        <v>0.6216216216216216</v>
      </c>
      <c r="AH112">
        <v>1608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25">
      <c r="A113">
        <v>1609</v>
      </c>
      <c r="B113" s="17" t="s">
        <v>27</v>
      </c>
      <c r="C113" s="9" t="s">
        <v>12</v>
      </c>
      <c r="D113" s="17" t="s">
        <v>14</v>
      </c>
      <c r="E113" s="16">
        <v>40046</v>
      </c>
      <c r="F113" s="27">
        <f t="shared" si="18"/>
        <v>6</v>
      </c>
      <c r="G113" s="27">
        <f t="shared" si="19"/>
        <v>0</v>
      </c>
      <c r="H113" s="27">
        <f t="shared" si="20"/>
        <v>0</v>
      </c>
      <c r="I113" s="27">
        <f t="shared" si="21"/>
        <v>0</v>
      </c>
      <c r="J113" s="27">
        <f t="shared" si="22"/>
        <v>0</v>
      </c>
      <c r="K113" s="27">
        <f t="shared" si="23"/>
        <v>0</v>
      </c>
      <c r="L113" s="27">
        <f t="shared" si="24"/>
        <v>1</v>
      </c>
      <c r="M113" s="27">
        <f t="shared" si="25"/>
        <v>0</v>
      </c>
      <c r="O113" s="17">
        <v>1</v>
      </c>
      <c r="P113" s="9">
        <v>6</v>
      </c>
      <c r="Q113" s="12">
        <f t="shared" si="26"/>
        <v>0</v>
      </c>
      <c r="R113" s="12">
        <f t="shared" si="27"/>
        <v>112</v>
      </c>
      <c r="S113" s="12">
        <f t="shared" si="33"/>
        <v>839</v>
      </c>
      <c r="T113" s="12">
        <f t="shared" si="28"/>
        <v>7.4910714285714288</v>
      </c>
      <c r="U113" s="12">
        <f t="shared" si="31"/>
        <v>1</v>
      </c>
      <c r="V113" s="12">
        <f t="shared" si="29"/>
        <v>0</v>
      </c>
      <c r="W113" s="12">
        <f t="shared" si="32"/>
        <v>70</v>
      </c>
      <c r="X113" s="12">
        <f t="shared" si="30"/>
        <v>42</v>
      </c>
      <c r="Y113" s="12">
        <f t="shared" si="34"/>
        <v>0.625</v>
      </c>
      <c r="Z113" s="17">
        <v>86</v>
      </c>
      <c r="AA113" s="17" t="s">
        <v>40</v>
      </c>
      <c r="AB113" s="17" t="s">
        <v>93</v>
      </c>
      <c r="AC113" s="17" t="s">
        <v>48</v>
      </c>
      <c r="AD113" s="17">
        <v>166</v>
      </c>
      <c r="AE113" s="17" t="s">
        <v>198</v>
      </c>
      <c r="AF113" s="17">
        <v>1051</v>
      </c>
      <c r="AG113" t="s">
        <v>94</v>
      </c>
      <c r="AH113">
        <v>1609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</row>
    <row r="114" spans="1:52" x14ac:dyDescent="0.25">
      <c r="A114">
        <v>1610</v>
      </c>
      <c r="B114" s="17" t="s">
        <v>27</v>
      </c>
      <c r="C114" s="9" t="s">
        <v>12</v>
      </c>
      <c r="D114" s="17" t="s">
        <v>14</v>
      </c>
      <c r="E114" s="16">
        <v>40047</v>
      </c>
      <c r="F114" s="27">
        <f t="shared" si="18"/>
        <v>7</v>
      </c>
      <c r="G114" s="27">
        <f t="shared" si="19"/>
        <v>0</v>
      </c>
      <c r="H114" s="27">
        <f t="shared" si="20"/>
        <v>0</v>
      </c>
      <c r="I114" s="27">
        <f t="shared" si="21"/>
        <v>0</v>
      </c>
      <c r="J114" s="27">
        <f t="shared" si="22"/>
        <v>0</v>
      </c>
      <c r="K114" s="27">
        <f t="shared" si="23"/>
        <v>0</v>
      </c>
      <c r="L114" s="27">
        <f t="shared" si="24"/>
        <v>0</v>
      </c>
      <c r="M114" s="27">
        <f t="shared" si="25"/>
        <v>1</v>
      </c>
      <c r="O114" s="17">
        <v>5</v>
      </c>
      <c r="P114" s="9">
        <v>2</v>
      </c>
      <c r="Q114" s="12">
        <f t="shared" si="26"/>
        <v>0</v>
      </c>
      <c r="R114" s="12">
        <f t="shared" si="27"/>
        <v>113</v>
      </c>
      <c r="S114" s="12">
        <f t="shared" si="33"/>
        <v>846</v>
      </c>
      <c r="T114" s="12">
        <f t="shared" si="28"/>
        <v>7.4867256637168138</v>
      </c>
      <c r="U114" s="12">
        <f t="shared" si="31"/>
        <v>0</v>
      </c>
      <c r="V114" s="12">
        <f t="shared" si="29"/>
        <v>1</v>
      </c>
      <c r="W114" s="12">
        <f t="shared" si="32"/>
        <v>70</v>
      </c>
      <c r="X114" s="12">
        <f t="shared" si="30"/>
        <v>43</v>
      </c>
      <c r="Y114" s="12">
        <f t="shared" si="34"/>
        <v>0.61946902654867253</v>
      </c>
      <c r="Z114" s="17">
        <v>83</v>
      </c>
      <c r="AA114" s="17" t="s">
        <v>40</v>
      </c>
      <c r="AB114" s="17" t="s">
        <v>95</v>
      </c>
      <c r="AC114" s="17" t="s">
        <v>44</v>
      </c>
      <c r="AD114" s="17">
        <v>166</v>
      </c>
      <c r="AE114" s="17" t="s">
        <v>436</v>
      </c>
      <c r="AF114" s="17">
        <v>1138</v>
      </c>
      <c r="AG114" t="s">
        <v>96</v>
      </c>
      <c r="AH114">
        <v>1610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25">
      <c r="A115">
        <v>1611</v>
      </c>
      <c r="B115" s="17" t="s">
        <v>27</v>
      </c>
      <c r="C115" s="9" t="s">
        <v>12</v>
      </c>
      <c r="D115" s="17" t="s">
        <v>14</v>
      </c>
      <c r="E115" s="16">
        <v>40048</v>
      </c>
      <c r="F115" s="27">
        <f t="shared" si="18"/>
        <v>1</v>
      </c>
      <c r="G115" s="27">
        <f t="shared" si="19"/>
        <v>1</v>
      </c>
      <c r="H115" s="27">
        <f t="shared" si="20"/>
        <v>0</v>
      </c>
      <c r="I115" s="27">
        <f t="shared" si="21"/>
        <v>0</v>
      </c>
      <c r="J115" s="27">
        <f t="shared" si="22"/>
        <v>0</v>
      </c>
      <c r="K115" s="27">
        <f t="shared" si="23"/>
        <v>0</v>
      </c>
      <c r="L115" s="27">
        <f t="shared" si="24"/>
        <v>0</v>
      </c>
      <c r="M115" s="27">
        <f t="shared" si="25"/>
        <v>0</v>
      </c>
      <c r="O115" s="17">
        <v>11</v>
      </c>
      <c r="P115" s="9">
        <v>2</v>
      </c>
      <c r="Q115" s="12">
        <f t="shared" si="26"/>
        <v>0</v>
      </c>
      <c r="R115" s="12">
        <f t="shared" si="27"/>
        <v>114</v>
      </c>
      <c r="S115" s="12">
        <f t="shared" si="33"/>
        <v>859</v>
      </c>
      <c r="T115" s="12">
        <f t="shared" si="28"/>
        <v>7.5350877192982457</v>
      </c>
      <c r="U115" s="12">
        <f t="shared" si="31"/>
        <v>0</v>
      </c>
      <c r="V115" s="12">
        <f t="shared" si="29"/>
        <v>1</v>
      </c>
      <c r="W115" s="12">
        <f t="shared" si="32"/>
        <v>70</v>
      </c>
      <c r="X115" s="12">
        <f t="shared" si="30"/>
        <v>44</v>
      </c>
      <c r="Y115" s="12">
        <f t="shared" si="34"/>
        <v>0.61403508771929827</v>
      </c>
      <c r="Z115" s="17">
        <v>82</v>
      </c>
      <c r="AA115" s="17" t="s">
        <v>21</v>
      </c>
      <c r="AB115" s="17" t="s">
        <v>75</v>
      </c>
      <c r="AC115" s="17" t="s">
        <v>23</v>
      </c>
      <c r="AD115" s="17">
        <v>182</v>
      </c>
      <c r="AE115" s="17" t="s">
        <v>191</v>
      </c>
      <c r="AF115" s="17">
        <v>702</v>
      </c>
      <c r="AG115" t="s">
        <v>78</v>
      </c>
      <c r="AH115">
        <v>1611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25">
      <c r="A116">
        <v>1612</v>
      </c>
      <c r="B116" s="17" t="s">
        <v>36</v>
      </c>
      <c r="C116" s="9" t="s">
        <v>12</v>
      </c>
      <c r="D116" s="17" t="s">
        <v>14</v>
      </c>
      <c r="E116" s="16">
        <v>40050</v>
      </c>
      <c r="F116" s="27">
        <f t="shared" si="18"/>
        <v>3</v>
      </c>
      <c r="G116" s="27">
        <f t="shared" si="19"/>
        <v>0</v>
      </c>
      <c r="H116" s="27">
        <f t="shared" si="20"/>
        <v>0</v>
      </c>
      <c r="I116" s="27">
        <f t="shared" si="21"/>
        <v>1</v>
      </c>
      <c r="J116" s="27">
        <f t="shared" si="22"/>
        <v>0</v>
      </c>
      <c r="K116" s="27">
        <f t="shared" si="23"/>
        <v>0</v>
      </c>
      <c r="L116" s="27">
        <f t="shared" si="24"/>
        <v>0</v>
      </c>
      <c r="M116" s="27">
        <f t="shared" si="25"/>
        <v>0</v>
      </c>
      <c r="O116" s="17">
        <v>1</v>
      </c>
      <c r="P116" s="9">
        <v>2</v>
      </c>
      <c r="Q116" s="12">
        <f t="shared" si="26"/>
        <v>0</v>
      </c>
      <c r="R116" s="12">
        <f t="shared" si="27"/>
        <v>115</v>
      </c>
      <c r="S116" s="12">
        <f t="shared" si="33"/>
        <v>862</v>
      </c>
      <c r="T116" s="12">
        <f t="shared" si="28"/>
        <v>7.4956521739130437</v>
      </c>
      <c r="U116" s="12">
        <f t="shared" si="31"/>
        <v>1</v>
      </c>
      <c r="V116" s="12">
        <f t="shared" si="29"/>
        <v>0</v>
      </c>
      <c r="W116" s="12">
        <f t="shared" si="32"/>
        <v>71</v>
      </c>
      <c r="X116" s="12">
        <f t="shared" si="30"/>
        <v>44</v>
      </c>
      <c r="Y116" s="12">
        <f t="shared" si="34"/>
        <v>0.61739130434782608</v>
      </c>
      <c r="Z116" s="17">
        <v>88</v>
      </c>
      <c r="AA116" s="17" t="s">
        <v>15</v>
      </c>
      <c r="AB116" s="17" t="s">
        <v>86</v>
      </c>
      <c r="AC116" s="17" t="s">
        <v>29</v>
      </c>
      <c r="AD116" s="17">
        <v>119</v>
      </c>
      <c r="AE116" s="20" t="s">
        <v>123</v>
      </c>
      <c r="AH116">
        <v>1612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0</v>
      </c>
    </row>
    <row r="117" spans="1:52" x14ac:dyDescent="0.25">
      <c r="A117">
        <v>1613</v>
      </c>
      <c r="B117" s="17" t="s">
        <v>36</v>
      </c>
      <c r="C117" s="9" t="s">
        <v>12</v>
      </c>
      <c r="D117" s="17" t="s">
        <v>14</v>
      </c>
      <c r="E117" s="16">
        <v>40050</v>
      </c>
      <c r="F117" s="27">
        <f t="shared" si="18"/>
        <v>3</v>
      </c>
      <c r="G117" s="27">
        <f t="shared" si="19"/>
        <v>0</v>
      </c>
      <c r="H117" s="27">
        <f t="shared" si="20"/>
        <v>0</v>
      </c>
      <c r="I117" s="27">
        <f t="shared" si="21"/>
        <v>1</v>
      </c>
      <c r="J117" s="27">
        <f t="shared" si="22"/>
        <v>0</v>
      </c>
      <c r="K117" s="27">
        <f t="shared" si="23"/>
        <v>0</v>
      </c>
      <c r="L117" s="27">
        <f t="shared" si="24"/>
        <v>0</v>
      </c>
      <c r="M117" s="27">
        <f t="shared" si="25"/>
        <v>0</v>
      </c>
      <c r="O117" s="17">
        <v>6</v>
      </c>
      <c r="P117" s="9">
        <v>4</v>
      </c>
      <c r="Q117" s="12">
        <f t="shared" si="26"/>
        <v>0</v>
      </c>
      <c r="R117" s="12">
        <f t="shared" si="27"/>
        <v>116</v>
      </c>
      <c r="S117" s="12">
        <f t="shared" si="33"/>
        <v>872</v>
      </c>
      <c r="T117" s="12">
        <f t="shared" si="28"/>
        <v>7.5172413793103452</v>
      </c>
      <c r="U117" s="12">
        <f t="shared" si="31"/>
        <v>0</v>
      </c>
      <c r="V117" s="12">
        <f t="shared" si="29"/>
        <v>1</v>
      </c>
      <c r="W117" s="12">
        <f t="shared" si="32"/>
        <v>71</v>
      </c>
      <c r="X117" s="12">
        <f t="shared" si="30"/>
        <v>45</v>
      </c>
      <c r="Y117" s="12">
        <f t="shared" si="34"/>
        <v>0.61206896551724133</v>
      </c>
      <c r="Z117" s="17">
        <v>82</v>
      </c>
      <c r="AA117" s="17" t="s">
        <v>40</v>
      </c>
      <c r="AB117" s="17" t="s">
        <v>28</v>
      </c>
      <c r="AC117" s="17" t="s">
        <v>19</v>
      </c>
      <c r="AD117" s="17">
        <v>144.99999999999997</v>
      </c>
      <c r="AE117" s="20" t="s">
        <v>124</v>
      </c>
      <c r="AF117" s="17">
        <v>531</v>
      </c>
      <c r="AG117" t="s">
        <v>80</v>
      </c>
      <c r="AH117">
        <v>1613</v>
      </c>
      <c r="AJ117">
        <v>1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0</v>
      </c>
      <c r="AY117">
        <v>1</v>
      </c>
      <c r="AZ117">
        <v>0</v>
      </c>
    </row>
    <row r="118" spans="1:52" x14ac:dyDescent="0.25">
      <c r="A118">
        <v>1614</v>
      </c>
      <c r="B118" s="17" t="s">
        <v>36</v>
      </c>
      <c r="C118" s="9" t="s">
        <v>12</v>
      </c>
      <c r="D118" s="17" t="s">
        <v>14</v>
      </c>
      <c r="E118" s="16">
        <v>40051</v>
      </c>
      <c r="F118" s="27">
        <f t="shared" si="18"/>
        <v>4</v>
      </c>
      <c r="G118" s="27">
        <f t="shared" si="19"/>
        <v>0</v>
      </c>
      <c r="H118" s="27">
        <f t="shared" si="20"/>
        <v>0</v>
      </c>
      <c r="I118" s="27">
        <f t="shared" si="21"/>
        <v>0</v>
      </c>
      <c r="J118" s="27">
        <f t="shared" si="22"/>
        <v>1</v>
      </c>
      <c r="K118" s="27">
        <f t="shared" si="23"/>
        <v>0</v>
      </c>
      <c r="L118" s="27">
        <f t="shared" si="24"/>
        <v>0</v>
      </c>
      <c r="M118" s="27">
        <f t="shared" si="25"/>
        <v>0</v>
      </c>
      <c r="O118" s="17">
        <v>3</v>
      </c>
      <c r="P118" s="9">
        <v>14</v>
      </c>
      <c r="Q118" s="12">
        <f t="shared" si="26"/>
        <v>0</v>
      </c>
      <c r="R118" s="12">
        <f t="shared" si="27"/>
        <v>117</v>
      </c>
      <c r="S118" s="12">
        <f t="shared" si="33"/>
        <v>889</v>
      </c>
      <c r="T118" s="12">
        <f t="shared" si="28"/>
        <v>7.5982905982905979</v>
      </c>
      <c r="U118" s="12">
        <f t="shared" si="31"/>
        <v>1</v>
      </c>
      <c r="V118" s="12">
        <f t="shared" si="29"/>
        <v>0</v>
      </c>
      <c r="W118" s="12">
        <f t="shared" si="32"/>
        <v>72</v>
      </c>
      <c r="X118" s="12">
        <f t="shared" si="30"/>
        <v>45</v>
      </c>
      <c r="Y118" s="12">
        <f t="shared" si="34"/>
        <v>0.61538461538461542</v>
      </c>
      <c r="Z118" s="17">
        <v>83</v>
      </c>
      <c r="AA118" s="17" t="s">
        <v>21</v>
      </c>
      <c r="AB118" s="17" t="s">
        <v>28</v>
      </c>
      <c r="AC118" s="17" t="s">
        <v>19</v>
      </c>
      <c r="AD118" s="17">
        <v>181</v>
      </c>
      <c r="AE118" s="20"/>
      <c r="AF118" s="17">
        <v>587</v>
      </c>
      <c r="AG118" t="s">
        <v>90</v>
      </c>
      <c r="AH118">
        <v>1614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25">
      <c r="A119">
        <v>1615</v>
      </c>
      <c r="B119" s="17" t="s">
        <v>36</v>
      </c>
      <c r="C119" s="9" t="s">
        <v>12</v>
      </c>
      <c r="D119" s="17" t="s">
        <v>14</v>
      </c>
      <c r="E119" s="16">
        <v>40052</v>
      </c>
      <c r="F119" s="27">
        <f t="shared" si="18"/>
        <v>5</v>
      </c>
      <c r="G119" s="27">
        <f t="shared" si="19"/>
        <v>0</v>
      </c>
      <c r="H119" s="27">
        <f t="shared" si="20"/>
        <v>0</v>
      </c>
      <c r="I119" s="27">
        <f t="shared" si="21"/>
        <v>0</v>
      </c>
      <c r="J119" s="27">
        <f t="shared" si="22"/>
        <v>0</v>
      </c>
      <c r="K119" s="27">
        <f t="shared" si="23"/>
        <v>1</v>
      </c>
      <c r="L119" s="27">
        <f t="shared" si="24"/>
        <v>0</v>
      </c>
      <c r="M119" s="27">
        <f t="shared" si="25"/>
        <v>0</v>
      </c>
      <c r="O119" s="17">
        <v>2</v>
      </c>
      <c r="P119" s="9">
        <v>7</v>
      </c>
      <c r="Q119" s="12">
        <f t="shared" si="26"/>
        <v>0</v>
      </c>
      <c r="R119" s="12">
        <f t="shared" si="27"/>
        <v>118</v>
      </c>
      <c r="S119" s="12">
        <f t="shared" si="33"/>
        <v>898</v>
      </c>
      <c r="T119" s="12">
        <f t="shared" si="28"/>
        <v>7.6101694915254239</v>
      </c>
      <c r="U119" s="12">
        <f t="shared" si="31"/>
        <v>1</v>
      </c>
      <c r="V119" s="12">
        <f t="shared" si="29"/>
        <v>0</v>
      </c>
      <c r="W119" s="12">
        <f t="shared" si="32"/>
        <v>73</v>
      </c>
      <c r="X119" s="12">
        <f t="shared" si="30"/>
        <v>45</v>
      </c>
      <c r="Y119" s="12">
        <f t="shared" si="34"/>
        <v>0.61864406779661019</v>
      </c>
      <c r="Z119" s="17">
        <v>85</v>
      </c>
      <c r="AA119" s="17" t="s">
        <v>15</v>
      </c>
      <c r="AB119" s="17" t="s">
        <v>33</v>
      </c>
      <c r="AC119" s="17" t="s">
        <v>19</v>
      </c>
      <c r="AD119" s="17">
        <v>138</v>
      </c>
      <c r="AE119" s="17" t="s">
        <v>205</v>
      </c>
      <c r="AF119" s="17">
        <v>1372</v>
      </c>
      <c r="AG119" t="s">
        <v>97</v>
      </c>
      <c r="AH119">
        <v>1615</v>
      </c>
      <c r="AJ119">
        <v>0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1:52" x14ac:dyDescent="0.25">
      <c r="A120">
        <v>1616</v>
      </c>
      <c r="B120" s="17" t="s">
        <v>25</v>
      </c>
      <c r="C120" s="9" t="s">
        <v>12</v>
      </c>
      <c r="D120" s="17" t="s">
        <v>26</v>
      </c>
      <c r="E120" s="16">
        <v>40053</v>
      </c>
      <c r="F120" s="27">
        <f t="shared" si="18"/>
        <v>6</v>
      </c>
      <c r="G120" s="27">
        <f t="shared" si="19"/>
        <v>0</v>
      </c>
      <c r="H120" s="27">
        <f t="shared" si="20"/>
        <v>0</v>
      </c>
      <c r="I120" s="27">
        <f t="shared" si="21"/>
        <v>0</v>
      </c>
      <c r="J120" s="27">
        <f t="shared" si="22"/>
        <v>0</v>
      </c>
      <c r="K120" s="27">
        <f t="shared" si="23"/>
        <v>0</v>
      </c>
      <c r="L120" s="27">
        <f t="shared" si="24"/>
        <v>1</v>
      </c>
      <c r="M120" s="27">
        <f t="shared" si="25"/>
        <v>0</v>
      </c>
      <c r="O120" s="17">
        <v>2</v>
      </c>
      <c r="P120" s="9">
        <v>3</v>
      </c>
      <c r="Q120" s="12">
        <f t="shared" si="26"/>
        <v>0</v>
      </c>
      <c r="R120" s="12">
        <f t="shared" si="27"/>
        <v>119</v>
      </c>
      <c r="S120" s="12">
        <f t="shared" si="33"/>
        <v>903</v>
      </c>
      <c r="T120" s="12">
        <f t="shared" si="28"/>
        <v>7.5882352941176467</v>
      </c>
      <c r="U120" s="12">
        <f t="shared" si="31"/>
        <v>1</v>
      </c>
      <c r="V120" s="12">
        <f t="shared" si="29"/>
        <v>0</v>
      </c>
      <c r="W120" s="12">
        <f t="shared" si="32"/>
        <v>74</v>
      </c>
      <c r="X120" s="12">
        <f t="shared" si="30"/>
        <v>45</v>
      </c>
      <c r="Y120" s="12">
        <f t="shared" si="34"/>
        <v>0.62184873949579833</v>
      </c>
      <c r="AH120">
        <v>1616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25">
      <c r="A121">
        <v>1617</v>
      </c>
      <c r="B121" s="17" t="s">
        <v>25</v>
      </c>
      <c r="C121" s="9" t="s">
        <v>12</v>
      </c>
      <c r="D121" s="17" t="s">
        <v>26</v>
      </c>
      <c r="E121" s="16">
        <v>40054</v>
      </c>
      <c r="F121" s="27">
        <f t="shared" si="18"/>
        <v>7</v>
      </c>
      <c r="G121" s="27">
        <f t="shared" si="19"/>
        <v>0</v>
      </c>
      <c r="H121" s="27">
        <f t="shared" si="20"/>
        <v>0</v>
      </c>
      <c r="I121" s="27">
        <f t="shared" si="21"/>
        <v>0</v>
      </c>
      <c r="J121" s="27">
        <f t="shared" si="22"/>
        <v>0</v>
      </c>
      <c r="K121" s="27">
        <f t="shared" si="23"/>
        <v>0</v>
      </c>
      <c r="L121" s="27">
        <f t="shared" si="24"/>
        <v>0</v>
      </c>
      <c r="M121" s="27">
        <f t="shared" si="25"/>
        <v>1</v>
      </c>
      <c r="O121" s="17">
        <v>2</v>
      </c>
      <c r="P121" s="9">
        <v>9</v>
      </c>
      <c r="Q121" s="12">
        <f t="shared" si="26"/>
        <v>0</v>
      </c>
      <c r="R121" s="12">
        <f t="shared" si="27"/>
        <v>120</v>
      </c>
      <c r="S121" s="12">
        <f t="shared" si="33"/>
        <v>914</v>
      </c>
      <c r="T121" s="12">
        <f t="shared" si="28"/>
        <v>7.6166666666666663</v>
      </c>
      <c r="U121" s="12">
        <f t="shared" si="31"/>
        <v>1</v>
      </c>
      <c r="V121" s="12">
        <f t="shared" si="29"/>
        <v>0</v>
      </c>
      <c r="W121" s="12">
        <f t="shared" si="32"/>
        <v>75</v>
      </c>
      <c r="X121" s="12">
        <f t="shared" si="30"/>
        <v>45</v>
      </c>
      <c r="Y121" s="12">
        <f t="shared" si="34"/>
        <v>0.625</v>
      </c>
      <c r="AH121">
        <v>1617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1:52" x14ac:dyDescent="0.25">
      <c r="A122">
        <v>1618</v>
      </c>
      <c r="B122" s="17" t="s">
        <v>98</v>
      </c>
      <c r="C122" s="9" t="s">
        <v>12</v>
      </c>
      <c r="D122" s="17" t="s">
        <v>26</v>
      </c>
      <c r="E122" s="16">
        <v>40055</v>
      </c>
      <c r="F122" s="27">
        <f t="shared" si="18"/>
        <v>1</v>
      </c>
      <c r="G122" s="27">
        <f t="shared" si="19"/>
        <v>1</v>
      </c>
      <c r="H122" s="27">
        <f t="shared" si="20"/>
        <v>0</v>
      </c>
      <c r="I122" s="27">
        <f t="shared" si="21"/>
        <v>0</v>
      </c>
      <c r="J122" s="27">
        <f t="shared" si="22"/>
        <v>0</v>
      </c>
      <c r="K122" s="27">
        <f t="shared" si="23"/>
        <v>0</v>
      </c>
      <c r="L122" s="27">
        <f t="shared" si="24"/>
        <v>0</v>
      </c>
      <c r="M122" s="27">
        <f t="shared" si="25"/>
        <v>0</v>
      </c>
      <c r="O122" s="17">
        <v>7</v>
      </c>
      <c r="P122" s="9">
        <v>2</v>
      </c>
      <c r="Q122" s="12">
        <f t="shared" si="26"/>
        <v>0</v>
      </c>
      <c r="R122" s="12">
        <f t="shared" si="27"/>
        <v>121</v>
      </c>
      <c r="S122" s="12">
        <f t="shared" si="33"/>
        <v>923</v>
      </c>
      <c r="T122" s="12">
        <f t="shared" si="28"/>
        <v>7.6280991735537187</v>
      </c>
      <c r="U122" s="12">
        <f t="shared" si="31"/>
        <v>0</v>
      </c>
      <c r="V122" s="12">
        <f t="shared" si="29"/>
        <v>1</v>
      </c>
      <c r="W122" s="12">
        <f t="shared" si="32"/>
        <v>75</v>
      </c>
      <c r="X122" s="12">
        <f t="shared" si="30"/>
        <v>46</v>
      </c>
      <c r="Y122" s="12">
        <f t="shared" si="34"/>
        <v>0.6198347107438017</v>
      </c>
      <c r="AH122">
        <v>1618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1:52" x14ac:dyDescent="0.25">
      <c r="A123">
        <v>1619</v>
      </c>
      <c r="B123" s="17" t="s">
        <v>36</v>
      </c>
      <c r="C123" s="9" t="s">
        <v>12</v>
      </c>
      <c r="D123" s="17" t="s">
        <v>26</v>
      </c>
      <c r="E123" s="16">
        <v>40057</v>
      </c>
      <c r="F123" s="27">
        <f t="shared" si="18"/>
        <v>3</v>
      </c>
      <c r="G123" s="27">
        <f t="shared" si="19"/>
        <v>0</v>
      </c>
      <c r="H123" s="27">
        <f t="shared" si="20"/>
        <v>0</v>
      </c>
      <c r="I123" s="27">
        <f t="shared" si="21"/>
        <v>1</v>
      </c>
      <c r="J123" s="27">
        <f t="shared" si="22"/>
        <v>0</v>
      </c>
      <c r="K123" s="27">
        <f t="shared" si="23"/>
        <v>0</v>
      </c>
      <c r="L123" s="27">
        <f t="shared" si="24"/>
        <v>0</v>
      </c>
      <c r="M123" s="27">
        <f t="shared" si="25"/>
        <v>0</v>
      </c>
      <c r="O123" s="17">
        <v>4</v>
      </c>
      <c r="P123" s="9">
        <v>3</v>
      </c>
      <c r="Q123" s="12">
        <f t="shared" si="26"/>
        <v>0</v>
      </c>
      <c r="R123" s="12">
        <f t="shared" si="27"/>
        <v>122</v>
      </c>
      <c r="S123" s="12">
        <f t="shared" si="33"/>
        <v>930</v>
      </c>
      <c r="T123" s="12">
        <f t="shared" si="28"/>
        <v>7.6229508196721314</v>
      </c>
      <c r="U123" s="12">
        <f t="shared" si="31"/>
        <v>0</v>
      </c>
      <c r="V123" s="12">
        <f t="shared" si="29"/>
        <v>1</v>
      </c>
      <c r="W123" s="12">
        <f t="shared" si="32"/>
        <v>75</v>
      </c>
      <c r="X123" s="12">
        <f t="shared" si="30"/>
        <v>47</v>
      </c>
      <c r="Y123" s="12">
        <f t="shared" si="34"/>
        <v>0.61475409836065575</v>
      </c>
      <c r="AH123">
        <v>1619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 x14ac:dyDescent="0.25">
      <c r="A124">
        <v>1620</v>
      </c>
      <c r="B124" s="17" t="s">
        <v>36</v>
      </c>
      <c r="C124" s="9" t="s">
        <v>12</v>
      </c>
      <c r="D124" s="17" t="s">
        <v>26</v>
      </c>
      <c r="E124" s="16">
        <v>40058</v>
      </c>
      <c r="F124" s="27">
        <f t="shared" si="18"/>
        <v>4</v>
      </c>
      <c r="G124" s="27">
        <f t="shared" si="19"/>
        <v>0</v>
      </c>
      <c r="H124" s="27">
        <f t="shared" si="20"/>
        <v>0</v>
      </c>
      <c r="I124" s="27">
        <f t="shared" si="21"/>
        <v>0</v>
      </c>
      <c r="J124" s="27">
        <f t="shared" si="22"/>
        <v>1</v>
      </c>
      <c r="K124" s="27">
        <f t="shared" si="23"/>
        <v>0</v>
      </c>
      <c r="L124" s="27">
        <f t="shared" si="24"/>
        <v>0</v>
      </c>
      <c r="M124" s="27">
        <f t="shared" si="25"/>
        <v>0</v>
      </c>
      <c r="O124" s="17">
        <v>0</v>
      </c>
      <c r="P124" s="9">
        <v>9</v>
      </c>
      <c r="Q124" s="12">
        <f t="shared" si="26"/>
        <v>0</v>
      </c>
      <c r="R124" s="12">
        <f t="shared" si="27"/>
        <v>123</v>
      </c>
      <c r="S124" s="12">
        <f t="shared" si="33"/>
        <v>939</v>
      </c>
      <c r="T124" s="12">
        <f t="shared" si="28"/>
        <v>7.6341463414634143</v>
      </c>
      <c r="U124" s="12">
        <f t="shared" si="31"/>
        <v>1</v>
      </c>
      <c r="V124" s="12">
        <f t="shared" si="29"/>
        <v>0</v>
      </c>
      <c r="W124" s="12">
        <f t="shared" si="32"/>
        <v>76</v>
      </c>
      <c r="X124" s="12">
        <f t="shared" si="30"/>
        <v>47</v>
      </c>
      <c r="Y124" s="12">
        <f t="shared" si="34"/>
        <v>0.61788617886178865</v>
      </c>
      <c r="AH124">
        <v>1620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x14ac:dyDescent="0.25">
      <c r="A125">
        <v>1621</v>
      </c>
      <c r="B125" s="17" t="s">
        <v>36</v>
      </c>
      <c r="C125" s="9" t="s">
        <v>12</v>
      </c>
      <c r="D125" s="17" t="s">
        <v>26</v>
      </c>
      <c r="E125" s="16">
        <v>40059</v>
      </c>
      <c r="F125" s="27">
        <f t="shared" si="18"/>
        <v>5</v>
      </c>
      <c r="G125" s="27">
        <f t="shared" si="19"/>
        <v>0</v>
      </c>
      <c r="H125" s="27">
        <f t="shared" si="20"/>
        <v>0</v>
      </c>
      <c r="I125" s="27">
        <f t="shared" si="21"/>
        <v>0</v>
      </c>
      <c r="J125" s="27">
        <f t="shared" si="22"/>
        <v>0</v>
      </c>
      <c r="K125" s="27">
        <f t="shared" si="23"/>
        <v>1</v>
      </c>
      <c r="L125" s="27">
        <f t="shared" si="24"/>
        <v>0</v>
      </c>
      <c r="M125" s="27">
        <f t="shared" si="25"/>
        <v>0</v>
      </c>
      <c r="O125" s="17">
        <v>4</v>
      </c>
      <c r="P125" s="9">
        <v>6</v>
      </c>
      <c r="Q125" s="12">
        <f t="shared" si="26"/>
        <v>0</v>
      </c>
      <c r="R125" s="12">
        <f t="shared" si="27"/>
        <v>124</v>
      </c>
      <c r="S125" s="12">
        <f t="shared" si="33"/>
        <v>949</v>
      </c>
      <c r="T125" s="12">
        <f t="shared" si="28"/>
        <v>7.653225806451613</v>
      </c>
      <c r="U125" s="12">
        <f t="shared" si="31"/>
        <v>1</v>
      </c>
      <c r="V125" s="12">
        <f t="shared" si="29"/>
        <v>0</v>
      </c>
      <c r="W125" s="12">
        <f t="shared" si="32"/>
        <v>77</v>
      </c>
      <c r="X125" s="12">
        <f t="shared" si="30"/>
        <v>47</v>
      </c>
      <c r="Y125" s="12">
        <f t="shared" si="34"/>
        <v>0.62096774193548387</v>
      </c>
      <c r="AH125">
        <v>1621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25">
      <c r="A126">
        <v>1622</v>
      </c>
      <c r="B126" s="17" t="s">
        <v>25</v>
      </c>
      <c r="C126" s="9" t="s">
        <v>12</v>
      </c>
      <c r="D126" s="17" t="s">
        <v>14</v>
      </c>
      <c r="E126" s="16">
        <v>40062</v>
      </c>
      <c r="F126" s="27">
        <f t="shared" si="18"/>
        <v>1</v>
      </c>
      <c r="G126" s="27">
        <f t="shared" si="19"/>
        <v>1</v>
      </c>
      <c r="H126" s="27">
        <f t="shared" si="20"/>
        <v>0</v>
      </c>
      <c r="I126" s="27">
        <f t="shared" si="21"/>
        <v>0</v>
      </c>
      <c r="J126" s="27">
        <f t="shared" si="22"/>
        <v>0</v>
      </c>
      <c r="K126" s="27">
        <f t="shared" si="23"/>
        <v>0</v>
      </c>
      <c r="L126" s="27">
        <f t="shared" si="24"/>
        <v>0</v>
      </c>
      <c r="M126" s="27">
        <f t="shared" si="25"/>
        <v>0</v>
      </c>
      <c r="O126" s="17">
        <v>6</v>
      </c>
      <c r="P126" s="9">
        <v>11</v>
      </c>
      <c r="Q126" s="12">
        <f t="shared" si="26"/>
        <v>0</v>
      </c>
      <c r="R126" s="12">
        <f t="shared" si="27"/>
        <v>125</v>
      </c>
      <c r="S126" s="12">
        <f t="shared" si="33"/>
        <v>966</v>
      </c>
      <c r="T126" s="12">
        <f t="shared" si="28"/>
        <v>7.7279999999999998</v>
      </c>
      <c r="U126" s="12">
        <f t="shared" si="31"/>
        <v>1</v>
      </c>
      <c r="V126" s="12">
        <f t="shared" si="29"/>
        <v>0</v>
      </c>
      <c r="W126" s="12">
        <f t="shared" si="32"/>
        <v>78</v>
      </c>
      <c r="X126" s="12">
        <f t="shared" si="30"/>
        <v>47</v>
      </c>
      <c r="Y126" s="12">
        <f t="shared" si="34"/>
        <v>0.624</v>
      </c>
      <c r="Z126" s="17">
        <v>84</v>
      </c>
      <c r="AA126" s="17" t="s">
        <v>21</v>
      </c>
      <c r="AB126" s="17" t="s">
        <v>16</v>
      </c>
      <c r="AC126" s="17" t="s">
        <v>48</v>
      </c>
      <c r="AD126" s="17">
        <v>127.00000000000001</v>
      </c>
      <c r="AE126" s="20" t="s">
        <v>123</v>
      </c>
      <c r="AH126">
        <v>1622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0</v>
      </c>
    </row>
    <row r="127" spans="1:52" x14ac:dyDescent="0.25">
      <c r="A127">
        <v>1623</v>
      </c>
      <c r="B127" s="17" t="s">
        <v>25</v>
      </c>
      <c r="C127" s="9" t="s">
        <v>12</v>
      </c>
      <c r="D127" s="17" t="s">
        <v>14</v>
      </c>
      <c r="E127" s="16">
        <v>40062</v>
      </c>
      <c r="F127" s="27">
        <f t="shared" si="18"/>
        <v>1</v>
      </c>
      <c r="G127" s="27">
        <f t="shared" si="19"/>
        <v>1</v>
      </c>
      <c r="H127" s="27">
        <f t="shared" si="20"/>
        <v>0</v>
      </c>
      <c r="I127" s="27">
        <f t="shared" si="21"/>
        <v>0</v>
      </c>
      <c r="J127" s="27">
        <f t="shared" si="22"/>
        <v>0</v>
      </c>
      <c r="K127" s="27">
        <f t="shared" si="23"/>
        <v>0</v>
      </c>
      <c r="L127" s="27">
        <f t="shared" si="24"/>
        <v>0</v>
      </c>
      <c r="M127" s="27">
        <f t="shared" si="25"/>
        <v>0</v>
      </c>
      <c r="O127" s="17">
        <v>5</v>
      </c>
      <c r="P127" s="9">
        <v>4</v>
      </c>
      <c r="Q127" s="12">
        <f t="shared" si="26"/>
        <v>0</v>
      </c>
      <c r="R127" s="12">
        <f t="shared" si="27"/>
        <v>126</v>
      </c>
      <c r="S127" s="12">
        <f t="shared" si="33"/>
        <v>975</v>
      </c>
      <c r="T127" s="12">
        <f t="shared" si="28"/>
        <v>7.7380952380952381</v>
      </c>
      <c r="U127" s="12">
        <f t="shared" si="31"/>
        <v>0</v>
      </c>
      <c r="V127" s="12">
        <f t="shared" si="29"/>
        <v>1</v>
      </c>
      <c r="W127" s="12">
        <f t="shared" si="32"/>
        <v>78</v>
      </c>
      <c r="X127" s="12">
        <f t="shared" si="30"/>
        <v>48</v>
      </c>
      <c r="Y127" s="12">
        <f t="shared" si="34"/>
        <v>0.61904761904761907</v>
      </c>
      <c r="Z127" s="17">
        <v>84</v>
      </c>
      <c r="AA127" s="17" t="s">
        <v>21</v>
      </c>
      <c r="AB127" s="17" t="s">
        <v>16</v>
      </c>
      <c r="AC127" s="17" t="s">
        <v>48</v>
      </c>
      <c r="AD127" s="17">
        <v>155</v>
      </c>
      <c r="AE127" s="20" t="s">
        <v>124</v>
      </c>
      <c r="AF127" s="17">
        <v>840</v>
      </c>
      <c r="AG127" t="s">
        <v>78</v>
      </c>
      <c r="AH127">
        <v>1623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</row>
    <row r="128" spans="1:52" x14ac:dyDescent="0.25">
      <c r="A128">
        <v>1624</v>
      </c>
      <c r="B128" s="17" t="s">
        <v>25</v>
      </c>
      <c r="C128" s="9" t="s">
        <v>12</v>
      </c>
      <c r="D128" s="17" t="s">
        <v>26</v>
      </c>
      <c r="E128" s="16">
        <v>40064</v>
      </c>
      <c r="F128" s="27">
        <f t="shared" si="18"/>
        <v>3</v>
      </c>
      <c r="G128" s="27">
        <f t="shared" si="19"/>
        <v>0</v>
      </c>
      <c r="H128" s="27">
        <f t="shared" si="20"/>
        <v>0</v>
      </c>
      <c r="I128" s="27">
        <f t="shared" si="21"/>
        <v>1</v>
      </c>
      <c r="J128" s="27">
        <f t="shared" si="22"/>
        <v>0</v>
      </c>
      <c r="K128" s="27">
        <f t="shared" si="23"/>
        <v>0</v>
      </c>
      <c r="L128" s="27">
        <f t="shared" si="24"/>
        <v>0</v>
      </c>
      <c r="M128" s="27">
        <f t="shared" si="25"/>
        <v>0</v>
      </c>
      <c r="O128" s="17">
        <v>11</v>
      </c>
      <c r="P128" s="9">
        <v>5</v>
      </c>
      <c r="Q128" s="12">
        <f t="shared" si="26"/>
        <v>0</v>
      </c>
      <c r="R128" s="12">
        <f t="shared" si="27"/>
        <v>127</v>
      </c>
      <c r="S128" s="12">
        <f t="shared" si="33"/>
        <v>991</v>
      </c>
      <c r="T128" s="12">
        <f t="shared" si="28"/>
        <v>7.8031496062992129</v>
      </c>
      <c r="U128" s="12">
        <f t="shared" si="31"/>
        <v>0</v>
      </c>
      <c r="V128" s="12">
        <f t="shared" si="29"/>
        <v>1</v>
      </c>
      <c r="W128" s="12">
        <f t="shared" si="32"/>
        <v>78</v>
      </c>
      <c r="X128" s="12">
        <f t="shared" si="30"/>
        <v>49</v>
      </c>
      <c r="Y128" s="12">
        <f t="shared" si="34"/>
        <v>0.61417322834645671</v>
      </c>
      <c r="AH128">
        <v>1624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1:54" x14ac:dyDescent="0.25">
      <c r="A129">
        <v>1625</v>
      </c>
      <c r="B129" s="17" t="s">
        <v>25</v>
      </c>
      <c r="C129" s="9" t="s">
        <v>12</v>
      </c>
      <c r="D129" s="17" t="s">
        <v>14</v>
      </c>
      <c r="E129" s="16">
        <v>40065</v>
      </c>
      <c r="F129" s="27">
        <f t="shared" si="18"/>
        <v>4</v>
      </c>
      <c r="G129" s="27">
        <f t="shared" si="19"/>
        <v>0</v>
      </c>
      <c r="H129" s="27">
        <f t="shared" si="20"/>
        <v>0</v>
      </c>
      <c r="I129" s="27">
        <f t="shared" si="21"/>
        <v>0</v>
      </c>
      <c r="J129" s="27">
        <f t="shared" si="22"/>
        <v>1</v>
      </c>
      <c r="K129" s="27">
        <f t="shared" si="23"/>
        <v>0</v>
      </c>
      <c r="L129" s="27">
        <f t="shared" si="24"/>
        <v>0</v>
      </c>
      <c r="M129" s="27">
        <f t="shared" si="25"/>
        <v>0</v>
      </c>
      <c r="O129" s="17">
        <v>5</v>
      </c>
      <c r="P129" s="9">
        <v>2</v>
      </c>
      <c r="Q129" s="12">
        <f t="shared" si="26"/>
        <v>0</v>
      </c>
      <c r="R129" s="12">
        <f t="shared" si="27"/>
        <v>128</v>
      </c>
      <c r="S129" s="12">
        <f t="shared" si="33"/>
        <v>998</v>
      </c>
      <c r="T129" s="12">
        <f t="shared" si="28"/>
        <v>7.796875</v>
      </c>
      <c r="U129" s="12">
        <f t="shared" si="31"/>
        <v>0</v>
      </c>
      <c r="V129" s="12">
        <f t="shared" si="29"/>
        <v>1</v>
      </c>
      <c r="W129" s="12">
        <f t="shared" si="32"/>
        <v>78</v>
      </c>
      <c r="X129" s="12">
        <f t="shared" si="30"/>
        <v>50</v>
      </c>
      <c r="Y129" s="12">
        <f t="shared" si="34"/>
        <v>0.609375</v>
      </c>
      <c r="Z129" s="17">
        <v>85</v>
      </c>
      <c r="AA129" s="17" t="s">
        <v>21</v>
      </c>
      <c r="AB129" s="17" t="s">
        <v>30</v>
      </c>
      <c r="AC129" s="17" t="s">
        <v>19</v>
      </c>
      <c r="AD129" s="17">
        <v>160</v>
      </c>
      <c r="AE129" s="17" t="s">
        <v>437</v>
      </c>
      <c r="AF129" s="17">
        <v>1408</v>
      </c>
      <c r="AG129" t="s">
        <v>99</v>
      </c>
      <c r="AH129">
        <v>1625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4" x14ac:dyDescent="0.25">
      <c r="A130">
        <v>2</v>
      </c>
      <c r="B130" s="17" t="s">
        <v>47</v>
      </c>
      <c r="C130" s="13" t="s">
        <v>100</v>
      </c>
      <c r="D130" s="17" t="s">
        <v>101</v>
      </c>
      <c r="E130" s="16">
        <v>39912</v>
      </c>
      <c r="F130" s="27">
        <f t="shared" si="18"/>
        <v>5</v>
      </c>
      <c r="G130" s="27">
        <f t="shared" si="19"/>
        <v>0</v>
      </c>
      <c r="H130" s="27">
        <f t="shared" si="20"/>
        <v>0</v>
      </c>
      <c r="I130" s="27">
        <f t="shared" si="21"/>
        <v>0</v>
      </c>
      <c r="J130" s="27">
        <f t="shared" si="22"/>
        <v>0</v>
      </c>
      <c r="K130" s="27">
        <f t="shared" si="23"/>
        <v>1</v>
      </c>
      <c r="L130" s="27">
        <f t="shared" si="24"/>
        <v>0</v>
      </c>
      <c r="M130" s="27">
        <f t="shared" si="25"/>
        <v>0</v>
      </c>
      <c r="N130" s="2">
        <v>0.31597222222222221</v>
      </c>
      <c r="O130" s="17">
        <v>9</v>
      </c>
      <c r="P130" s="9">
        <v>4</v>
      </c>
      <c r="Q130" s="12">
        <f t="shared" si="26"/>
        <v>1</v>
      </c>
      <c r="R130" s="12">
        <f t="shared" si="27"/>
        <v>1</v>
      </c>
      <c r="S130" s="12">
        <f t="shared" si="33"/>
        <v>13</v>
      </c>
      <c r="T130" s="12">
        <f t="shared" si="28"/>
        <v>13</v>
      </c>
      <c r="U130" s="12">
        <f t="shared" si="31"/>
        <v>0</v>
      </c>
      <c r="V130" s="12">
        <f t="shared" si="29"/>
        <v>1</v>
      </c>
      <c r="W130" s="12">
        <f t="shared" si="32"/>
        <v>0</v>
      </c>
      <c r="X130" s="12">
        <f t="shared" si="30"/>
        <v>1</v>
      </c>
      <c r="Y130" s="12">
        <f t="shared" si="34"/>
        <v>0</v>
      </c>
      <c r="Z130" s="17">
        <v>70</v>
      </c>
      <c r="AA130" s="17" t="s">
        <v>15</v>
      </c>
      <c r="AB130" s="17" t="s">
        <v>16</v>
      </c>
      <c r="AC130" s="17" t="s">
        <v>48</v>
      </c>
      <c r="AD130" s="17">
        <v>180</v>
      </c>
      <c r="AF130" s="17">
        <v>7116</v>
      </c>
      <c r="AG130" t="s">
        <v>534</v>
      </c>
      <c r="AH130">
        <v>2</v>
      </c>
      <c r="AJ130">
        <v>0</v>
      </c>
      <c r="AK130">
        <v>1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 s="30">
        <v>46451</v>
      </c>
      <c r="BB130" s="31">
        <v>23632</v>
      </c>
    </row>
    <row r="131" spans="1:54" x14ac:dyDescent="0.25">
      <c r="A131">
        <v>3</v>
      </c>
      <c r="B131" s="17" t="s">
        <v>47</v>
      </c>
      <c r="C131" s="9" t="s">
        <v>100</v>
      </c>
      <c r="D131" s="17" t="s">
        <v>26</v>
      </c>
      <c r="E131" s="16">
        <v>39913</v>
      </c>
      <c r="F131" s="27">
        <f t="shared" ref="F131:F194" si="35">WEEKDAY(E131)</f>
        <v>6</v>
      </c>
      <c r="G131" s="27">
        <f t="shared" ref="G131:G194" si="36">IF(F131=1,1,0)</f>
        <v>0</v>
      </c>
      <c r="H131" s="27">
        <f t="shared" ref="H131:H194" si="37">IF(F131=2,1,0)</f>
        <v>0</v>
      </c>
      <c r="I131" s="27">
        <f t="shared" ref="I131:I194" si="38">IF(F131=3,1,0)</f>
        <v>0</v>
      </c>
      <c r="J131" s="27">
        <f t="shared" ref="J131:J194" si="39">IF(F131=4,1,0)</f>
        <v>0</v>
      </c>
      <c r="K131" s="27">
        <f t="shared" ref="K131:K194" si="40">IF(F131=5,1,0)</f>
        <v>0</v>
      </c>
      <c r="L131" s="27">
        <f t="shared" ref="L131:L194" si="41">IF(F131=6,1,0)</f>
        <v>1</v>
      </c>
      <c r="M131" s="27">
        <f t="shared" ref="M131:M194" si="42">IF(F131=7,1,0)</f>
        <v>0</v>
      </c>
      <c r="O131" s="17">
        <v>7</v>
      </c>
      <c r="P131" s="9">
        <v>1</v>
      </c>
      <c r="Q131" s="12">
        <f t="shared" ref="Q131:Q194" si="43">IF(C131=C130,0,1)</f>
        <v>0</v>
      </c>
      <c r="R131" s="12">
        <f t="shared" ref="R131:R194" si="44">IF(Q131,1,1+R130)</f>
        <v>2</v>
      </c>
      <c r="S131" s="12">
        <f t="shared" si="33"/>
        <v>21</v>
      </c>
      <c r="T131" s="12">
        <f t="shared" ref="T131:T194" si="45">S131/R131</f>
        <v>10.5</v>
      </c>
      <c r="U131" s="12">
        <f t="shared" si="31"/>
        <v>0</v>
      </c>
      <c r="V131" s="12">
        <f t="shared" ref="V131:V194" si="46">IF(P131&lt;O131,1,0)</f>
        <v>1</v>
      </c>
      <c r="W131" s="12">
        <f t="shared" si="32"/>
        <v>0</v>
      </c>
      <c r="X131" s="12">
        <f t="shared" ref="X131:X194" si="47">IF(Q131=1,V131,V131+X130)</f>
        <v>2</v>
      </c>
      <c r="Y131" s="12">
        <f t="shared" si="34"/>
        <v>0</v>
      </c>
      <c r="AH131">
        <v>3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 s="30">
        <v>46451</v>
      </c>
      <c r="BB131" s="31">
        <v>23632</v>
      </c>
    </row>
    <row r="132" spans="1:54" x14ac:dyDescent="0.25">
      <c r="A132">
        <v>4</v>
      </c>
      <c r="B132" s="17" t="s">
        <v>47</v>
      </c>
      <c r="C132" s="9" t="s">
        <v>100</v>
      </c>
      <c r="D132" s="17" t="s">
        <v>101</v>
      </c>
      <c r="E132" s="16">
        <v>39914</v>
      </c>
      <c r="F132" s="27">
        <f t="shared" si="35"/>
        <v>7</v>
      </c>
      <c r="G132" s="27">
        <f t="shared" si="36"/>
        <v>0</v>
      </c>
      <c r="H132" s="27">
        <f t="shared" si="37"/>
        <v>0</v>
      </c>
      <c r="I132" s="27">
        <f t="shared" si="38"/>
        <v>0</v>
      </c>
      <c r="J132" s="27">
        <f t="shared" si="39"/>
        <v>0</v>
      </c>
      <c r="K132" s="27">
        <f t="shared" si="40"/>
        <v>0</v>
      </c>
      <c r="L132" s="27">
        <f t="shared" si="41"/>
        <v>0</v>
      </c>
      <c r="M132" s="27">
        <f t="shared" si="42"/>
        <v>1</v>
      </c>
      <c r="N132" s="2">
        <v>0.2951388888888889</v>
      </c>
      <c r="O132" s="17">
        <v>11</v>
      </c>
      <c r="P132" s="9">
        <v>6</v>
      </c>
      <c r="Q132" s="12">
        <f t="shared" si="43"/>
        <v>0</v>
      </c>
      <c r="R132" s="12">
        <f t="shared" si="44"/>
        <v>3</v>
      </c>
      <c r="S132" s="12">
        <f t="shared" si="33"/>
        <v>38</v>
      </c>
      <c r="T132" s="12">
        <f t="shared" si="45"/>
        <v>12.666666666666666</v>
      </c>
      <c r="U132" s="12">
        <f t="shared" ref="U132:U195" si="48">IF(P132&gt;O132,1,0)</f>
        <v>0</v>
      </c>
      <c r="V132" s="12">
        <f t="shared" si="46"/>
        <v>1</v>
      </c>
      <c r="W132" s="12">
        <f t="shared" ref="W132:W195" si="49">IF(Q132=1,U132,U132+W131)</f>
        <v>0</v>
      </c>
      <c r="X132" s="12">
        <f t="shared" si="47"/>
        <v>3</v>
      </c>
      <c r="Y132" s="12">
        <f t="shared" si="34"/>
        <v>0</v>
      </c>
      <c r="Z132" s="17">
        <v>77</v>
      </c>
      <c r="AA132" s="17" t="s">
        <v>15</v>
      </c>
      <c r="AB132" s="17" t="s">
        <v>102</v>
      </c>
      <c r="AC132" s="17" t="s">
        <v>103</v>
      </c>
      <c r="AD132" s="17">
        <v>181</v>
      </c>
      <c r="AF132" s="17">
        <v>4025</v>
      </c>
      <c r="AG132" t="s">
        <v>104</v>
      </c>
      <c r="AH132">
        <v>4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 s="30">
        <v>46451</v>
      </c>
      <c r="BB132" s="31">
        <v>23632</v>
      </c>
    </row>
    <row r="133" spans="1:54" x14ac:dyDescent="0.25">
      <c r="A133">
        <v>5</v>
      </c>
      <c r="B133" s="17" t="s">
        <v>47</v>
      </c>
      <c r="C133" s="9" t="s">
        <v>100</v>
      </c>
      <c r="D133" s="17" t="s">
        <v>26</v>
      </c>
      <c r="E133" s="16">
        <v>39916</v>
      </c>
      <c r="F133" s="27">
        <f t="shared" si="35"/>
        <v>2</v>
      </c>
      <c r="G133" s="27">
        <f t="shared" si="36"/>
        <v>0</v>
      </c>
      <c r="H133" s="27">
        <f t="shared" si="37"/>
        <v>1</v>
      </c>
      <c r="I133" s="27">
        <f t="shared" si="38"/>
        <v>0</v>
      </c>
      <c r="J133" s="27">
        <f t="shared" si="39"/>
        <v>0</v>
      </c>
      <c r="K133" s="27">
        <f t="shared" si="40"/>
        <v>0</v>
      </c>
      <c r="L133" s="27">
        <f t="shared" si="41"/>
        <v>0</v>
      </c>
      <c r="M133" s="27">
        <f t="shared" si="42"/>
        <v>0</v>
      </c>
      <c r="O133" s="17">
        <v>3</v>
      </c>
      <c r="P133" s="9">
        <v>5</v>
      </c>
      <c r="Q133" s="12">
        <f t="shared" si="43"/>
        <v>0</v>
      </c>
      <c r="R133" s="12">
        <f t="shared" si="44"/>
        <v>4</v>
      </c>
      <c r="S133" s="12">
        <f t="shared" si="33"/>
        <v>46</v>
      </c>
      <c r="T133" s="12">
        <f t="shared" si="45"/>
        <v>11.5</v>
      </c>
      <c r="U133" s="12">
        <f t="shared" si="48"/>
        <v>1</v>
      </c>
      <c r="V133" s="12">
        <f t="shared" si="46"/>
        <v>0</v>
      </c>
      <c r="W133" s="12">
        <f t="shared" si="49"/>
        <v>1</v>
      </c>
      <c r="X133" s="12">
        <f t="shared" si="47"/>
        <v>3</v>
      </c>
      <c r="Y133" s="12">
        <f t="shared" si="34"/>
        <v>0.25</v>
      </c>
      <c r="AH133">
        <v>5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 s="30">
        <v>46451</v>
      </c>
      <c r="BB133" s="31">
        <v>23632</v>
      </c>
    </row>
    <row r="134" spans="1:54" x14ac:dyDescent="0.25">
      <c r="A134">
        <v>6</v>
      </c>
      <c r="B134" s="17" t="s">
        <v>43</v>
      </c>
      <c r="C134" s="9" t="s">
        <v>100</v>
      </c>
      <c r="D134" s="17" t="s">
        <v>26</v>
      </c>
      <c r="E134" s="16">
        <v>39917</v>
      </c>
      <c r="F134" s="27">
        <f t="shared" si="35"/>
        <v>3</v>
      </c>
      <c r="G134" s="27">
        <f t="shared" si="36"/>
        <v>0</v>
      </c>
      <c r="H134" s="27">
        <f t="shared" si="37"/>
        <v>0</v>
      </c>
      <c r="I134" s="27">
        <f t="shared" si="38"/>
        <v>1</v>
      </c>
      <c r="J134" s="27">
        <f t="shared" si="39"/>
        <v>0</v>
      </c>
      <c r="K134" s="27">
        <f t="shared" si="40"/>
        <v>0</v>
      </c>
      <c r="L134" s="27">
        <f t="shared" si="41"/>
        <v>0</v>
      </c>
      <c r="M134" s="27">
        <f t="shared" si="42"/>
        <v>0</v>
      </c>
      <c r="O134" s="17">
        <v>1</v>
      </c>
      <c r="P134" s="9">
        <v>4</v>
      </c>
      <c r="Q134" s="12">
        <f t="shared" si="43"/>
        <v>0</v>
      </c>
      <c r="R134" s="12">
        <f t="shared" si="44"/>
        <v>5</v>
      </c>
      <c r="S134" s="12">
        <f t="shared" ref="S134:S197" si="50">IF(Q134=1,(O134+P134),(O134+P134+S133))</f>
        <v>51</v>
      </c>
      <c r="T134" s="12">
        <f t="shared" si="45"/>
        <v>10.199999999999999</v>
      </c>
      <c r="U134" s="12">
        <f t="shared" si="48"/>
        <v>1</v>
      </c>
      <c r="V134" s="12">
        <f t="shared" si="46"/>
        <v>0</v>
      </c>
      <c r="W134" s="12">
        <f t="shared" si="49"/>
        <v>2</v>
      </c>
      <c r="X134" s="12">
        <f t="shared" si="47"/>
        <v>3</v>
      </c>
      <c r="Y134" s="12">
        <f t="shared" si="34"/>
        <v>0.4</v>
      </c>
      <c r="AH134">
        <v>6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 s="30">
        <v>46451</v>
      </c>
      <c r="BB134" s="31">
        <v>23632</v>
      </c>
    </row>
    <row r="135" spans="1:54" x14ac:dyDescent="0.25">
      <c r="A135">
        <v>7</v>
      </c>
      <c r="B135" s="17" t="s">
        <v>43</v>
      </c>
      <c r="C135" s="9" t="s">
        <v>100</v>
      </c>
      <c r="D135" s="17" t="s">
        <v>26</v>
      </c>
      <c r="E135" s="16">
        <v>39918</v>
      </c>
      <c r="F135" s="27">
        <f t="shared" si="35"/>
        <v>4</v>
      </c>
      <c r="G135" s="27">
        <f t="shared" si="36"/>
        <v>0</v>
      </c>
      <c r="H135" s="27">
        <f t="shared" si="37"/>
        <v>0</v>
      </c>
      <c r="I135" s="27">
        <f t="shared" si="38"/>
        <v>0</v>
      </c>
      <c r="J135" s="27">
        <f t="shared" si="39"/>
        <v>1</v>
      </c>
      <c r="K135" s="27">
        <f t="shared" si="40"/>
        <v>0</v>
      </c>
      <c r="L135" s="27">
        <f t="shared" si="41"/>
        <v>0</v>
      </c>
      <c r="M135" s="27">
        <f t="shared" si="42"/>
        <v>0</v>
      </c>
      <c r="O135" s="17">
        <v>5</v>
      </c>
      <c r="P135" s="9">
        <v>2</v>
      </c>
      <c r="Q135" s="12">
        <f t="shared" si="43"/>
        <v>0</v>
      </c>
      <c r="R135" s="12">
        <f t="shared" si="44"/>
        <v>6</v>
      </c>
      <c r="S135" s="12">
        <f t="shared" si="50"/>
        <v>58</v>
      </c>
      <c r="T135" s="12">
        <f t="shared" si="45"/>
        <v>9.6666666666666661</v>
      </c>
      <c r="U135" s="12">
        <f t="shared" si="48"/>
        <v>0</v>
      </c>
      <c r="V135" s="12">
        <f t="shared" si="46"/>
        <v>1</v>
      </c>
      <c r="W135" s="12">
        <f t="shared" si="49"/>
        <v>2</v>
      </c>
      <c r="X135" s="12">
        <f t="shared" si="47"/>
        <v>4</v>
      </c>
      <c r="Y135" s="12">
        <f t="shared" si="34"/>
        <v>0.33333333333333331</v>
      </c>
      <c r="AH135">
        <v>7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 s="30">
        <v>46451</v>
      </c>
      <c r="BB135" s="31">
        <v>23632</v>
      </c>
    </row>
    <row r="136" spans="1:54" x14ac:dyDescent="0.25">
      <c r="A136">
        <v>8</v>
      </c>
      <c r="B136" s="17" t="s">
        <v>43</v>
      </c>
      <c r="C136" s="9" t="s">
        <v>100</v>
      </c>
      <c r="D136" s="17" t="s">
        <v>26</v>
      </c>
      <c r="E136" s="16">
        <v>39919</v>
      </c>
      <c r="F136" s="27">
        <f t="shared" si="35"/>
        <v>5</v>
      </c>
      <c r="G136" s="27">
        <f t="shared" si="36"/>
        <v>0</v>
      </c>
      <c r="H136" s="27">
        <f t="shared" si="37"/>
        <v>0</v>
      </c>
      <c r="I136" s="27">
        <f t="shared" si="38"/>
        <v>0</v>
      </c>
      <c r="J136" s="27">
        <f t="shared" si="39"/>
        <v>0</v>
      </c>
      <c r="K136" s="27">
        <f t="shared" si="40"/>
        <v>1</v>
      </c>
      <c r="L136" s="27">
        <f t="shared" si="41"/>
        <v>0</v>
      </c>
      <c r="M136" s="27">
        <f t="shared" si="42"/>
        <v>0</v>
      </c>
      <c r="O136" s="17">
        <v>8</v>
      </c>
      <c r="P136" s="9">
        <v>7</v>
      </c>
      <c r="Q136" s="12">
        <f t="shared" si="43"/>
        <v>0</v>
      </c>
      <c r="R136" s="12">
        <f t="shared" si="44"/>
        <v>7</v>
      </c>
      <c r="S136" s="12">
        <f t="shared" si="50"/>
        <v>73</v>
      </c>
      <c r="T136" s="12">
        <f t="shared" si="45"/>
        <v>10.428571428571429</v>
      </c>
      <c r="U136" s="12">
        <f t="shared" si="48"/>
        <v>0</v>
      </c>
      <c r="V136" s="12">
        <f t="shared" si="46"/>
        <v>1</v>
      </c>
      <c r="W136" s="12">
        <f t="shared" si="49"/>
        <v>2</v>
      </c>
      <c r="X136" s="12">
        <f t="shared" si="47"/>
        <v>5</v>
      </c>
      <c r="Y136" s="12">
        <f t="shared" si="34"/>
        <v>0.2857142857142857</v>
      </c>
      <c r="AH136">
        <v>8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 s="30">
        <v>46451</v>
      </c>
      <c r="BB136" s="31">
        <v>23632</v>
      </c>
    </row>
    <row r="137" spans="1:54" x14ac:dyDescent="0.25">
      <c r="A137">
        <v>9</v>
      </c>
      <c r="B137" s="17" t="s">
        <v>58</v>
      </c>
      <c r="C137" s="9" t="s">
        <v>100</v>
      </c>
      <c r="D137" s="17" t="s">
        <v>26</v>
      </c>
      <c r="E137" s="16">
        <v>39920</v>
      </c>
      <c r="F137" s="27">
        <f t="shared" si="35"/>
        <v>6</v>
      </c>
      <c r="G137" s="27">
        <f t="shared" si="36"/>
        <v>0</v>
      </c>
      <c r="H137" s="27">
        <f t="shared" si="37"/>
        <v>0</v>
      </c>
      <c r="I137" s="27">
        <f t="shared" si="38"/>
        <v>0</v>
      </c>
      <c r="J137" s="27">
        <f t="shared" si="39"/>
        <v>0</v>
      </c>
      <c r="K137" s="27">
        <f t="shared" si="40"/>
        <v>0</v>
      </c>
      <c r="L137" s="27">
        <f t="shared" si="41"/>
        <v>1</v>
      </c>
      <c r="M137" s="27">
        <f t="shared" si="42"/>
        <v>0</v>
      </c>
      <c r="O137" s="17">
        <v>6</v>
      </c>
      <c r="P137" s="9">
        <v>7</v>
      </c>
      <c r="Q137" s="12">
        <f t="shared" si="43"/>
        <v>0</v>
      </c>
      <c r="R137" s="12">
        <f t="shared" si="44"/>
        <v>8</v>
      </c>
      <c r="S137" s="12">
        <f t="shared" si="50"/>
        <v>86</v>
      </c>
      <c r="T137" s="12">
        <f t="shared" si="45"/>
        <v>10.75</v>
      </c>
      <c r="U137" s="12">
        <f t="shared" si="48"/>
        <v>1</v>
      </c>
      <c r="V137" s="12">
        <f t="shared" si="46"/>
        <v>0</v>
      </c>
      <c r="W137" s="12">
        <f t="shared" si="49"/>
        <v>3</v>
      </c>
      <c r="X137" s="12">
        <f t="shared" si="47"/>
        <v>5</v>
      </c>
      <c r="Y137" s="12">
        <f t="shared" si="34"/>
        <v>0.375</v>
      </c>
      <c r="AH137">
        <v>9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 s="30">
        <v>46451</v>
      </c>
      <c r="BB137" s="31">
        <v>23632</v>
      </c>
    </row>
    <row r="138" spans="1:54" x14ac:dyDescent="0.25">
      <c r="A138">
        <v>10</v>
      </c>
      <c r="B138" s="17" t="s">
        <v>58</v>
      </c>
      <c r="C138" s="9" t="s">
        <v>100</v>
      </c>
      <c r="D138" s="17" t="s">
        <v>26</v>
      </c>
      <c r="E138" s="16">
        <v>39921</v>
      </c>
      <c r="F138" s="27">
        <f t="shared" si="35"/>
        <v>7</v>
      </c>
      <c r="G138" s="27">
        <f t="shared" si="36"/>
        <v>0</v>
      </c>
      <c r="H138" s="27">
        <f t="shared" si="37"/>
        <v>0</v>
      </c>
      <c r="I138" s="27">
        <f t="shared" si="38"/>
        <v>0</v>
      </c>
      <c r="J138" s="27">
        <f t="shared" si="39"/>
        <v>0</v>
      </c>
      <c r="K138" s="27">
        <f t="shared" si="40"/>
        <v>0</v>
      </c>
      <c r="L138" s="27">
        <f t="shared" si="41"/>
        <v>0</v>
      </c>
      <c r="M138" s="27">
        <f t="shared" si="42"/>
        <v>1</v>
      </c>
      <c r="O138" s="17">
        <v>3</v>
      </c>
      <c r="P138" s="9">
        <v>2</v>
      </c>
      <c r="Q138" s="12">
        <f t="shared" si="43"/>
        <v>0</v>
      </c>
      <c r="R138" s="12">
        <f t="shared" si="44"/>
        <v>9</v>
      </c>
      <c r="S138" s="12">
        <f t="shared" si="50"/>
        <v>91</v>
      </c>
      <c r="T138" s="12">
        <f t="shared" si="45"/>
        <v>10.111111111111111</v>
      </c>
      <c r="U138" s="12">
        <f t="shared" si="48"/>
        <v>0</v>
      </c>
      <c r="V138" s="12">
        <f t="shared" si="46"/>
        <v>1</v>
      </c>
      <c r="W138" s="12">
        <f t="shared" si="49"/>
        <v>3</v>
      </c>
      <c r="X138" s="12">
        <f t="shared" si="47"/>
        <v>6</v>
      </c>
      <c r="Y138" s="12">
        <f t="shared" ref="Y138:Y201" si="51">W138/(W138+X138)</f>
        <v>0.33333333333333331</v>
      </c>
      <c r="AH138">
        <v>10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 s="30">
        <v>46451</v>
      </c>
      <c r="BB138" s="31">
        <v>23632</v>
      </c>
    </row>
    <row r="139" spans="1:54" x14ac:dyDescent="0.25">
      <c r="A139">
        <v>11</v>
      </c>
      <c r="B139" s="17" t="s">
        <v>58</v>
      </c>
      <c r="C139" s="9" t="s">
        <v>100</v>
      </c>
      <c r="D139" s="17" t="s">
        <v>26</v>
      </c>
      <c r="E139" s="16">
        <v>39922</v>
      </c>
      <c r="F139" s="27">
        <f t="shared" si="35"/>
        <v>1</v>
      </c>
      <c r="G139" s="27">
        <f t="shared" si="36"/>
        <v>1</v>
      </c>
      <c r="H139" s="27">
        <f t="shared" si="37"/>
        <v>0</v>
      </c>
      <c r="I139" s="27">
        <f t="shared" si="38"/>
        <v>0</v>
      </c>
      <c r="J139" s="27">
        <f t="shared" si="39"/>
        <v>0</v>
      </c>
      <c r="K139" s="27">
        <f t="shared" si="40"/>
        <v>0</v>
      </c>
      <c r="L139" s="27">
        <f t="shared" si="41"/>
        <v>0</v>
      </c>
      <c r="M139" s="27">
        <f t="shared" si="42"/>
        <v>0</v>
      </c>
      <c r="O139" s="17">
        <v>3</v>
      </c>
      <c r="P139" s="9">
        <v>6</v>
      </c>
      <c r="Q139" s="12">
        <f t="shared" si="43"/>
        <v>0</v>
      </c>
      <c r="R139" s="12">
        <f t="shared" si="44"/>
        <v>10</v>
      </c>
      <c r="S139" s="12">
        <f t="shared" si="50"/>
        <v>100</v>
      </c>
      <c r="T139" s="12">
        <f t="shared" si="45"/>
        <v>10</v>
      </c>
      <c r="U139" s="12">
        <f t="shared" si="48"/>
        <v>1</v>
      </c>
      <c r="V139" s="12">
        <f t="shared" si="46"/>
        <v>0</v>
      </c>
      <c r="W139" s="12">
        <f t="shared" si="49"/>
        <v>4</v>
      </c>
      <c r="X139" s="12">
        <f t="shared" si="47"/>
        <v>6</v>
      </c>
      <c r="Y139" s="12">
        <f t="shared" si="51"/>
        <v>0.4</v>
      </c>
      <c r="AH139">
        <v>11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 s="30">
        <v>46451</v>
      </c>
      <c r="BB139" s="31">
        <v>23632</v>
      </c>
    </row>
    <row r="140" spans="1:54" x14ac:dyDescent="0.25">
      <c r="A140">
        <v>12</v>
      </c>
      <c r="B140" s="17" t="s">
        <v>52</v>
      </c>
      <c r="C140" s="9" t="s">
        <v>100</v>
      </c>
      <c r="D140" s="17" t="s">
        <v>101</v>
      </c>
      <c r="E140" s="16">
        <v>39924</v>
      </c>
      <c r="F140" s="27">
        <f t="shared" si="35"/>
        <v>3</v>
      </c>
      <c r="G140" s="27">
        <f t="shared" si="36"/>
        <v>0</v>
      </c>
      <c r="H140" s="27">
        <f t="shared" si="37"/>
        <v>0</v>
      </c>
      <c r="I140" s="27">
        <f t="shared" si="38"/>
        <v>1</v>
      </c>
      <c r="J140" s="27">
        <f t="shared" si="39"/>
        <v>0</v>
      </c>
      <c r="K140" s="27">
        <f t="shared" si="40"/>
        <v>0</v>
      </c>
      <c r="L140" s="27">
        <f t="shared" si="41"/>
        <v>0</v>
      </c>
      <c r="M140" s="27">
        <f t="shared" si="42"/>
        <v>0</v>
      </c>
      <c r="N140" s="2">
        <v>0.2951388888888889</v>
      </c>
      <c r="O140" s="17">
        <v>7</v>
      </c>
      <c r="P140" s="9">
        <v>5</v>
      </c>
      <c r="Q140" s="12">
        <f t="shared" si="43"/>
        <v>0</v>
      </c>
      <c r="R140" s="12">
        <f t="shared" si="44"/>
        <v>11</v>
      </c>
      <c r="S140" s="12">
        <f t="shared" si="50"/>
        <v>112</v>
      </c>
      <c r="T140" s="12">
        <f t="shared" si="45"/>
        <v>10.181818181818182</v>
      </c>
      <c r="U140" s="12">
        <f t="shared" si="48"/>
        <v>0</v>
      </c>
      <c r="V140" s="12">
        <f t="shared" si="46"/>
        <v>1</v>
      </c>
      <c r="W140" s="12">
        <f t="shared" si="49"/>
        <v>4</v>
      </c>
      <c r="X140" s="12">
        <f t="shared" si="47"/>
        <v>7</v>
      </c>
      <c r="Y140" s="12">
        <f t="shared" si="51"/>
        <v>0.36363636363636365</v>
      </c>
      <c r="Z140" s="17">
        <v>77</v>
      </c>
      <c r="AA140" s="17" t="s">
        <v>15</v>
      </c>
      <c r="AB140" s="17" t="s">
        <v>30</v>
      </c>
      <c r="AC140" s="17" t="s">
        <v>103</v>
      </c>
      <c r="AD140" s="17">
        <v>176</v>
      </c>
      <c r="AF140" s="17">
        <v>1954</v>
      </c>
      <c r="AG140" t="s">
        <v>105</v>
      </c>
      <c r="AH140">
        <v>12</v>
      </c>
      <c r="AI140" s="15"/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 s="30">
        <v>46451</v>
      </c>
      <c r="BB140" s="31">
        <v>23632</v>
      </c>
    </row>
    <row r="141" spans="1:54" x14ac:dyDescent="0.25">
      <c r="A141">
        <v>13</v>
      </c>
      <c r="B141" s="17" t="s">
        <v>52</v>
      </c>
      <c r="C141" s="9" t="s">
        <v>100</v>
      </c>
      <c r="D141" s="17" t="s">
        <v>101</v>
      </c>
      <c r="E141" s="16">
        <v>39925</v>
      </c>
      <c r="F141" s="27">
        <f t="shared" si="35"/>
        <v>4</v>
      </c>
      <c r="G141" s="27">
        <f t="shared" si="36"/>
        <v>0</v>
      </c>
      <c r="H141" s="27">
        <f t="shared" si="37"/>
        <v>0</v>
      </c>
      <c r="I141" s="27">
        <f t="shared" si="38"/>
        <v>0</v>
      </c>
      <c r="J141" s="27">
        <f t="shared" si="39"/>
        <v>1</v>
      </c>
      <c r="K141" s="27">
        <f t="shared" si="40"/>
        <v>0</v>
      </c>
      <c r="L141" s="27">
        <f t="shared" si="41"/>
        <v>0</v>
      </c>
      <c r="M141" s="27">
        <f t="shared" si="42"/>
        <v>0</v>
      </c>
      <c r="N141" s="2">
        <v>0.2951388888888889</v>
      </c>
      <c r="O141" s="17">
        <v>4</v>
      </c>
      <c r="P141" s="9">
        <v>7</v>
      </c>
      <c r="Q141" s="12">
        <f t="shared" si="43"/>
        <v>0</v>
      </c>
      <c r="R141" s="12">
        <f t="shared" si="44"/>
        <v>12</v>
      </c>
      <c r="S141" s="12">
        <f t="shared" si="50"/>
        <v>123</v>
      </c>
      <c r="T141" s="12">
        <f t="shared" si="45"/>
        <v>10.25</v>
      </c>
      <c r="U141" s="12">
        <f t="shared" si="48"/>
        <v>1</v>
      </c>
      <c r="V141" s="12">
        <f t="shared" si="46"/>
        <v>0</v>
      </c>
      <c r="W141" s="12">
        <f t="shared" si="49"/>
        <v>5</v>
      </c>
      <c r="X141" s="12">
        <f t="shared" si="47"/>
        <v>7</v>
      </c>
      <c r="Y141" s="12">
        <f t="shared" si="51"/>
        <v>0.41666666666666669</v>
      </c>
      <c r="Z141" s="17">
        <v>79</v>
      </c>
      <c r="AA141" s="17" t="s">
        <v>15</v>
      </c>
      <c r="AB141" s="17" t="s">
        <v>67</v>
      </c>
      <c r="AC141" s="17" t="s">
        <v>103</v>
      </c>
      <c r="AD141" s="17">
        <v>148</v>
      </c>
      <c r="AF141" s="17">
        <v>1541</v>
      </c>
      <c r="AG141" t="s">
        <v>106</v>
      </c>
      <c r="AH141">
        <v>13</v>
      </c>
      <c r="AI141" s="4" t="s">
        <v>535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 s="30">
        <v>46451</v>
      </c>
      <c r="BB141" s="31">
        <v>23632</v>
      </c>
    </row>
    <row r="142" spans="1:54" x14ac:dyDescent="0.25">
      <c r="A142">
        <v>14</v>
      </c>
      <c r="B142" s="17" t="s">
        <v>52</v>
      </c>
      <c r="C142" s="9" t="s">
        <v>100</v>
      </c>
      <c r="D142" s="17" t="s">
        <v>101</v>
      </c>
      <c r="E142" s="16">
        <v>39926</v>
      </c>
      <c r="F142" s="27">
        <f t="shared" si="35"/>
        <v>5</v>
      </c>
      <c r="G142" s="27">
        <f t="shared" si="36"/>
        <v>0</v>
      </c>
      <c r="H142" s="27">
        <f t="shared" si="37"/>
        <v>0</v>
      </c>
      <c r="I142" s="27">
        <f t="shared" si="38"/>
        <v>0</v>
      </c>
      <c r="J142" s="27">
        <f t="shared" si="39"/>
        <v>0</v>
      </c>
      <c r="K142" s="27">
        <f t="shared" si="40"/>
        <v>1</v>
      </c>
      <c r="L142" s="27">
        <f t="shared" si="41"/>
        <v>0</v>
      </c>
      <c r="M142" s="27">
        <f t="shared" si="42"/>
        <v>0</v>
      </c>
      <c r="N142" s="2">
        <v>0.2951388888888889</v>
      </c>
      <c r="O142" s="17">
        <v>1</v>
      </c>
      <c r="P142" s="9">
        <v>2</v>
      </c>
      <c r="Q142" s="12">
        <f t="shared" si="43"/>
        <v>0</v>
      </c>
      <c r="R142" s="12">
        <f t="shared" si="44"/>
        <v>13</v>
      </c>
      <c r="S142" s="12">
        <f t="shared" si="50"/>
        <v>126</v>
      </c>
      <c r="T142" s="12">
        <f t="shared" si="45"/>
        <v>9.6923076923076916</v>
      </c>
      <c r="U142" s="12">
        <f t="shared" si="48"/>
        <v>1</v>
      </c>
      <c r="V142" s="12">
        <f t="shared" si="46"/>
        <v>0</v>
      </c>
      <c r="W142" s="12">
        <f t="shared" si="49"/>
        <v>6</v>
      </c>
      <c r="X142" s="12">
        <f t="shared" si="47"/>
        <v>7</v>
      </c>
      <c r="Y142" s="12">
        <f t="shared" si="51"/>
        <v>0.46153846153846156</v>
      </c>
      <c r="Z142" s="17">
        <v>79</v>
      </c>
      <c r="AA142" s="17" t="s">
        <v>21</v>
      </c>
      <c r="AB142" s="17" t="s">
        <v>107</v>
      </c>
      <c r="AC142" s="17" t="s">
        <v>103</v>
      </c>
      <c r="AD142" s="17">
        <v>132</v>
      </c>
      <c r="AF142" s="17">
        <v>2103</v>
      </c>
      <c r="AG142" t="s">
        <v>108</v>
      </c>
      <c r="AH142">
        <v>14</v>
      </c>
      <c r="AJ142">
        <v>0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 s="30">
        <v>46451</v>
      </c>
      <c r="BB142" s="31">
        <v>23632</v>
      </c>
    </row>
    <row r="143" spans="1:54" x14ac:dyDescent="0.25">
      <c r="A143">
        <v>15</v>
      </c>
      <c r="B143" s="17" t="s">
        <v>43</v>
      </c>
      <c r="C143" s="9" t="s">
        <v>100</v>
      </c>
      <c r="D143" s="17" t="s">
        <v>101</v>
      </c>
      <c r="E143" s="16">
        <v>39927</v>
      </c>
      <c r="F143" s="27">
        <f t="shared" si="35"/>
        <v>6</v>
      </c>
      <c r="G143" s="27">
        <f t="shared" si="36"/>
        <v>0</v>
      </c>
      <c r="H143" s="27">
        <f t="shared" si="37"/>
        <v>0</v>
      </c>
      <c r="I143" s="27">
        <f t="shared" si="38"/>
        <v>0</v>
      </c>
      <c r="J143" s="27">
        <f t="shared" si="39"/>
        <v>0</v>
      </c>
      <c r="K143" s="27">
        <f t="shared" si="40"/>
        <v>0</v>
      </c>
      <c r="L143" s="27">
        <f t="shared" si="41"/>
        <v>1</v>
      </c>
      <c r="M143" s="27">
        <f t="shared" si="42"/>
        <v>0</v>
      </c>
      <c r="N143" s="2">
        <v>0.2951388888888889</v>
      </c>
      <c r="O143" s="17">
        <v>1</v>
      </c>
      <c r="P143" s="9">
        <v>3</v>
      </c>
      <c r="Q143" s="12">
        <f t="shared" si="43"/>
        <v>0</v>
      </c>
      <c r="R143" s="12">
        <f t="shared" si="44"/>
        <v>14</v>
      </c>
      <c r="S143" s="12">
        <f t="shared" si="50"/>
        <v>130</v>
      </c>
      <c r="T143" s="12">
        <f t="shared" si="45"/>
        <v>9.2857142857142865</v>
      </c>
      <c r="U143" s="12">
        <f t="shared" si="48"/>
        <v>1</v>
      </c>
      <c r="V143" s="12">
        <f t="shared" si="46"/>
        <v>0</v>
      </c>
      <c r="W143" s="12">
        <f t="shared" si="49"/>
        <v>7</v>
      </c>
      <c r="X143" s="12">
        <f t="shared" si="47"/>
        <v>7</v>
      </c>
      <c r="Y143" s="12">
        <f t="shared" si="51"/>
        <v>0.5</v>
      </c>
      <c r="Z143" s="17">
        <v>87</v>
      </c>
      <c r="AA143" s="17" t="s">
        <v>15</v>
      </c>
      <c r="AB143" s="17" t="s">
        <v>109</v>
      </c>
      <c r="AC143" s="17" t="s">
        <v>48</v>
      </c>
      <c r="AD143" s="17">
        <v>148</v>
      </c>
      <c r="AF143" s="17">
        <v>3002</v>
      </c>
      <c r="AH143">
        <v>15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 s="30">
        <v>46451</v>
      </c>
      <c r="BB143" s="31">
        <v>23632</v>
      </c>
    </row>
    <row r="144" spans="1:54" x14ac:dyDescent="0.25">
      <c r="A144">
        <v>16</v>
      </c>
      <c r="B144" s="17" t="s">
        <v>43</v>
      </c>
      <c r="C144" s="9" t="s">
        <v>100</v>
      </c>
      <c r="D144" s="17" t="s">
        <v>101</v>
      </c>
      <c r="E144" s="16">
        <v>39928</v>
      </c>
      <c r="F144" s="27">
        <f t="shared" si="35"/>
        <v>7</v>
      </c>
      <c r="G144" s="27">
        <f t="shared" si="36"/>
        <v>0</v>
      </c>
      <c r="H144" s="27">
        <f t="shared" si="37"/>
        <v>0</v>
      </c>
      <c r="I144" s="27">
        <f t="shared" si="38"/>
        <v>0</v>
      </c>
      <c r="J144" s="27">
        <f t="shared" si="39"/>
        <v>0</v>
      </c>
      <c r="K144" s="27">
        <f t="shared" si="40"/>
        <v>0</v>
      </c>
      <c r="L144" s="27">
        <f t="shared" si="41"/>
        <v>0</v>
      </c>
      <c r="M144" s="27">
        <f t="shared" si="42"/>
        <v>1</v>
      </c>
      <c r="N144" s="2">
        <v>0.2951388888888889</v>
      </c>
      <c r="O144" s="17">
        <v>2</v>
      </c>
      <c r="P144" s="9">
        <v>4</v>
      </c>
      <c r="Q144" s="12">
        <f t="shared" si="43"/>
        <v>0</v>
      </c>
      <c r="R144" s="12">
        <f t="shared" si="44"/>
        <v>15</v>
      </c>
      <c r="S144" s="12">
        <f t="shared" si="50"/>
        <v>136</v>
      </c>
      <c r="T144" s="12">
        <f t="shared" si="45"/>
        <v>9.0666666666666664</v>
      </c>
      <c r="U144" s="12">
        <f t="shared" si="48"/>
        <v>1</v>
      </c>
      <c r="V144" s="12">
        <f t="shared" si="46"/>
        <v>0</v>
      </c>
      <c r="W144" s="12">
        <f t="shared" si="49"/>
        <v>8</v>
      </c>
      <c r="X144" s="12">
        <f t="shared" si="47"/>
        <v>7</v>
      </c>
      <c r="Y144" s="12">
        <f t="shared" si="51"/>
        <v>0.53333333333333333</v>
      </c>
      <c r="Z144" s="17">
        <v>83</v>
      </c>
      <c r="AA144" s="17" t="s">
        <v>15</v>
      </c>
      <c r="AB144" s="17" t="s">
        <v>86</v>
      </c>
      <c r="AC144" s="17" t="s">
        <v>48</v>
      </c>
      <c r="AD144" s="17">
        <v>147.00000000000003</v>
      </c>
      <c r="AF144" s="17">
        <v>4816</v>
      </c>
      <c r="AG144" t="s">
        <v>110</v>
      </c>
      <c r="AH144">
        <v>16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 s="30">
        <v>46451</v>
      </c>
      <c r="BB144" s="31">
        <v>23632</v>
      </c>
    </row>
    <row r="145" spans="1:54" x14ac:dyDescent="0.25">
      <c r="A145">
        <v>17</v>
      </c>
      <c r="B145" s="17" t="s">
        <v>43</v>
      </c>
      <c r="C145" s="9" t="s">
        <v>100</v>
      </c>
      <c r="D145" s="17" t="s">
        <v>101</v>
      </c>
      <c r="E145" s="16">
        <v>39929</v>
      </c>
      <c r="F145" s="27">
        <f t="shared" si="35"/>
        <v>1</v>
      </c>
      <c r="G145" s="27">
        <f t="shared" si="36"/>
        <v>1</v>
      </c>
      <c r="H145" s="27">
        <f t="shared" si="37"/>
        <v>0</v>
      </c>
      <c r="I145" s="27">
        <f t="shared" si="38"/>
        <v>0</v>
      </c>
      <c r="J145" s="27">
        <f t="shared" si="39"/>
        <v>0</v>
      </c>
      <c r="K145" s="27">
        <f t="shared" si="40"/>
        <v>0</v>
      </c>
      <c r="L145" s="27">
        <f t="shared" si="41"/>
        <v>0</v>
      </c>
      <c r="M145" s="27">
        <f t="shared" si="42"/>
        <v>0</v>
      </c>
      <c r="N145" s="2">
        <v>0.23263888888888887</v>
      </c>
      <c r="O145" s="17">
        <v>2</v>
      </c>
      <c r="P145" s="9">
        <v>3</v>
      </c>
      <c r="Q145" s="12">
        <f t="shared" si="43"/>
        <v>0</v>
      </c>
      <c r="R145" s="12">
        <f t="shared" si="44"/>
        <v>16</v>
      </c>
      <c r="S145" s="12">
        <f t="shared" si="50"/>
        <v>141</v>
      </c>
      <c r="T145" s="12">
        <f t="shared" si="45"/>
        <v>8.8125</v>
      </c>
      <c r="U145" s="12">
        <f t="shared" si="48"/>
        <v>1</v>
      </c>
      <c r="V145" s="12">
        <f t="shared" si="46"/>
        <v>0</v>
      </c>
      <c r="W145" s="12">
        <f t="shared" si="49"/>
        <v>9</v>
      </c>
      <c r="X145" s="12">
        <f t="shared" si="47"/>
        <v>7</v>
      </c>
      <c r="Y145" s="12">
        <f t="shared" si="51"/>
        <v>0.5625</v>
      </c>
      <c r="Z145" s="17">
        <v>89</v>
      </c>
      <c r="AA145" s="17" t="s">
        <v>15</v>
      </c>
      <c r="AB145" s="17" t="s">
        <v>111</v>
      </c>
      <c r="AC145" s="17" t="s">
        <v>48</v>
      </c>
      <c r="AD145" s="17">
        <v>158</v>
      </c>
      <c r="AF145" s="17">
        <v>2140</v>
      </c>
      <c r="AG145" t="s">
        <v>112</v>
      </c>
      <c r="AH145">
        <v>17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 s="30">
        <v>46451</v>
      </c>
      <c r="BB145" s="31">
        <v>23632</v>
      </c>
    </row>
    <row r="146" spans="1:54" x14ac:dyDescent="0.25">
      <c r="A146">
        <v>18</v>
      </c>
      <c r="B146" s="17" t="s">
        <v>52</v>
      </c>
      <c r="C146" s="9" t="s">
        <v>100</v>
      </c>
      <c r="D146" s="17" t="s">
        <v>26</v>
      </c>
      <c r="E146" s="16">
        <v>39930</v>
      </c>
      <c r="F146" s="27">
        <f t="shared" si="35"/>
        <v>2</v>
      </c>
      <c r="G146" s="27">
        <f t="shared" si="36"/>
        <v>0</v>
      </c>
      <c r="H146" s="27">
        <f t="shared" si="37"/>
        <v>1</v>
      </c>
      <c r="I146" s="27">
        <f t="shared" si="38"/>
        <v>0</v>
      </c>
      <c r="J146" s="27">
        <f t="shared" si="39"/>
        <v>0</v>
      </c>
      <c r="K146" s="27">
        <f t="shared" si="40"/>
        <v>0</v>
      </c>
      <c r="L146" s="27">
        <f t="shared" si="41"/>
        <v>0</v>
      </c>
      <c r="M146" s="27">
        <f t="shared" si="42"/>
        <v>0</v>
      </c>
      <c r="O146" s="17">
        <v>8</v>
      </c>
      <c r="P146" s="9">
        <v>7</v>
      </c>
      <c r="Q146" s="12">
        <f t="shared" si="43"/>
        <v>0</v>
      </c>
      <c r="R146" s="12">
        <f t="shared" si="44"/>
        <v>17</v>
      </c>
      <c r="S146" s="12">
        <f t="shared" si="50"/>
        <v>156</v>
      </c>
      <c r="T146" s="12">
        <f t="shared" si="45"/>
        <v>9.1764705882352935</v>
      </c>
      <c r="U146" s="12">
        <f t="shared" si="48"/>
        <v>0</v>
      </c>
      <c r="V146" s="12">
        <f t="shared" si="46"/>
        <v>1</v>
      </c>
      <c r="W146" s="12">
        <f t="shared" si="49"/>
        <v>9</v>
      </c>
      <c r="X146" s="12">
        <f t="shared" si="47"/>
        <v>8</v>
      </c>
      <c r="Y146" s="12">
        <f t="shared" si="51"/>
        <v>0.52941176470588236</v>
      </c>
      <c r="AH146">
        <v>18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 s="30">
        <v>46451</v>
      </c>
      <c r="BB146" s="31">
        <v>23632</v>
      </c>
    </row>
    <row r="147" spans="1:54" x14ac:dyDescent="0.25">
      <c r="A147">
        <v>19</v>
      </c>
      <c r="B147" s="17" t="s">
        <v>52</v>
      </c>
      <c r="C147" s="9" t="s">
        <v>100</v>
      </c>
      <c r="D147" s="17" t="s">
        <v>26</v>
      </c>
      <c r="E147" s="16">
        <v>39931</v>
      </c>
      <c r="F147" s="27">
        <f t="shared" si="35"/>
        <v>3</v>
      </c>
      <c r="G147" s="27">
        <f t="shared" si="36"/>
        <v>0</v>
      </c>
      <c r="H147" s="27">
        <f t="shared" si="37"/>
        <v>0</v>
      </c>
      <c r="I147" s="27">
        <f t="shared" si="38"/>
        <v>1</v>
      </c>
      <c r="J147" s="27">
        <f t="shared" si="39"/>
        <v>0</v>
      </c>
      <c r="K147" s="27">
        <f t="shared" si="40"/>
        <v>0</v>
      </c>
      <c r="L147" s="27">
        <f t="shared" si="41"/>
        <v>0</v>
      </c>
      <c r="M147" s="27">
        <f t="shared" si="42"/>
        <v>0</v>
      </c>
      <c r="O147" s="17">
        <v>1</v>
      </c>
      <c r="P147" s="9">
        <v>8</v>
      </c>
      <c r="Q147" s="12">
        <f t="shared" si="43"/>
        <v>0</v>
      </c>
      <c r="R147" s="12">
        <f t="shared" si="44"/>
        <v>18</v>
      </c>
      <c r="S147" s="12">
        <f t="shared" si="50"/>
        <v>165</v>
      </c>
      <c r="T147" s="12">
        <f t="shared" si="45"/>
        <v>9.1666666666666661</v>
      </c>
      <c r="U147" s="12">
        <f t="shared" si="48"/>
        <v>1</v>
      </c>
      <c r="V147" s="12">
        <f t="shared" si="46"/>
        <v>0</v>
      </c>
      <c r="W147" s="12">
        <f t="shared" si="49"/>
        <v>10</v>
      </c>
      <c r="X147" s="12">
        <f t="shared" si="47"/>
        <v>8</v>
      </c>
      <c r="Y147" s="12">
        <f t="shared" si="51"/>
        <v>0.55555555555555558</v>
      </c>
      <c r="AH147">
        <v>19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 s="30">
        <v>46451</v>
      </c>
      <c r="BB147" s="31">
        <v>23632</v>
      </c>
    </row>
    <row r="148" spans="1:54" x14ac:dyDescent="0.25">
      <c r="A148">
        <v>20</v>
      </c>
      <c r="B148" s="17" t="s">
        <v>52</v>
      </c>
      <c r="C148" s="9" t="s">
        <v>100</v>
      </c>
      <c r="D148" s="17" t="s">
        <v>26</v>
      </c>
      <c r="E148" s="16">
        <v>39932</v>
      </c>
      <c r="F148" s="27">
        <f t="shared" si="35"/>
        <v>4</v>
      </c>
      <c r="G148" s="27">
        <f t="shared" si="36"/>
        <v>0</v>
      </c>
      <c r="H148" s="27">
        <f t="shared" si="37"/>
        <v>0</v>
      </c>
      <c r="I148" s="27">
        <f t="shared" si="38"/>
        <v>0</v>
      </c>
      <c r="J148" s="27">
        <f t="shared" si="39"/>
        <v>1</v>
      </c>
      <c r="K148" s="27">
        <f t="shared" si="40"/>
        <v>0</v>
      </c>
      <c r="L148" s="27">
        <f t="shared" si="41"/>
        <v>0</v>
      </c>
      <c r="M148" s="27">
        <f t="shared" si="42"/>
        <v>0</v>
      </c>
      <c r="O148" s="17">
        <v>6</v>
      </c>
      <c r="P148" s="9">
        <v>8</v>
      </c>
      <c r="Q148" s="12">
        <f t="shared" si="43"/>
        <v>0</v>
      </c>
      <c r="R148" s="12">
        <f t="shared" si="44"/>
        <v>19</v>
      </c>
      <c r="S148" s="12">
        <f t="shared" si="50"/>
        <v>179</v>
      </c>
      <c r="T148" s="12">
        <f t="shared" si="45"/>
        <v>9.4210526315789469</v>
      </c>
      <c r="U148" s="12">
        <f t="shared" si="48"/>
        <v>1</v>
      </c>
      <c r="V148" s="12">
        <f t="shared" si="46"/>
        <v>0</v>
      </c>
      <c r="W148" s="12">
        <f t="shared" si="49"/>
        <v>11</v>
      </c>
      <c r="X148" s="12">
        <f t="shared" si="47"/>
        <v>8</v>
      </c>
      <c r="Y148" s="12">
        <f t="shared" si="51"/>
        <v>0.57894736842105265</v>
      </c>
      <c r="AH148">
        <v>20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 s="30">
        <v>46451</v>
      </c>
      <c r="BB148" s="31">
        <v>23632</v>
      </c>
    </row>
    <row r="149" spans="1:54" x14ac:dyDescent="0.25">
      <c r="A149">
        <v>21</v>
      </c>
      <c r="B149" s="17" t="s">
        <v>47</v>
      </c>
      <c r="C149" s="9" t="s">
        <v>100</v>
      </c>
      <c r="D149" s="17" t="s">
        <v>26</v>
      </c>
      <c r="E149" s="16">
        <v>39933</v>
      </c>
      <c r="F149" s="27">
        <f t="shared" si="35"/>
        <v>5</v>
      </c>
      <c r="G149" s="27">
        <f t="shared" si="36"/>
        <v>0</v>
      </c>
      <c r="H149" s="27">
        <f t="shared" si="37"/>
        <v>0</v>
      </c>
      <c r="I149" s="27">
        <f t="shared" si="38"/>
        <v>0</v>
      </c>
      <c r="J149" s="27">
        <f t="shared" si="39"/>
        <v>0</v>
      </c>
      <c r="K149" s="27">
        <f t="shared" si="40"/>
        <v>1</v>
      </c>
      <c r="L149" s="27">
        <f t="shared" si="41"/>
        <v>0</v>
      </c>
      <c r="M149" s="27">
        <f t="shared" si="42"/>
        <v>0</v>
      </c>
      <c r="O149" s="17">
        <v>1</v>
      </c>
      <c r="P149" s="9">
        <v>2</v>
      </c>
      <c r="Q149" s="12">
        <f t="shared" si="43"/>
        <v>0</v>
      </c>
      <c r="R149" s="12">
        <f t="shared" si="44"/>
        <v>20</v>
      </c>
      <c r="S149" s="12">
        <f t="shared" si="50"/>
        <v>182</v>
      </c>
      <c r="T149" s="12">
        <f t="shared" si="45"/>
        <v>9.1</v>
      </c>
      <c r="U149" s="12">
        <f t="shared" si="48"/>
        <v>1</v>
      </c>
      <c r="V149" s="12">
        <f t="shared" si="46"/>
        <v>0</v>
      </c>
      <c r="W149" s="12">
        <f t="shared" si="49"/>
        <v>12</v>
      </c>
      <c r="X149" s="12">
        <f t="shared" si="47"/>
        <v>8</v>
      </c>
      <c r="Y149" s="12">
        <f t="shared" si="51"/>
        <v>0.6</v>
      </c>
      <c r="AH149">
        <v>21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 s="30">
        <v>46451</v>
      </c>
      <c r="BB149" s="31">
        <v>23632</v>
      </c>
    </row>
    <row r="150" spans="1:54" x14ac:dyDescent="0.25">
      <c r="A150">
        <v>22</v>
      </c>
      <c r="B150" s="17" t="s">
        <v>47</v>
      </c>
      <c r="C150" s="9" t="s">
        <v>100</v>
      </c>
      <c r="D150" s="17" t="s">
        <v>14</v>
      </c>
      <c r="E150" s="16">
        <v>39934</v>
      </c>
      <c r="F150" s="27">
        <f t="shared" si="35"/>
        <v>6</v>
      </c>
      <c r="G150" s="27">
        <f t="shared" si="36"/>
        <v>0</v>
      </c>
      <c r="H150" s="27">
        <f t="shared" si="37"/>
        <v>0</v>
      </c>
      <c r="I150" s="27">
        <f t="shared" si="38"/>
        <v>0</v>
      </c>
      <c r="J150" s="27">
        <f t="shared" si="39"/>
        <v>0</v>
      </c>
      <c r="K150" s="27">
        <f t="shared" si="40"/>
        <v>0</v>
      </c>
      <c r="L150" s="27">
        <f t="shared" si="41"/>
        <v>1</v>
      </c>
      <c r="M150" s="27">
        <f t="shared" si="42"/>
        <v>0</v>
      </c>
      <c r="N150" s="2">
        <v>0.2951388888888889</v>
      </c>
      <c r="O150" s="17">
        <v>2</v>
      </c>
      <c r="P150" s="9">
        <v>5</v>
      </c>
      <c r="Q150" s="12">
        <f t="shared" si="43"/>
        <v>0</v>
      </c>
      <c r="R150" s="12">
        <f t="shared" si="44"/>
        <v>21</v>
      </c>
      <c r="S150" s="12">
        <f t="shared" si="50"/>
        <v>189</v>
      </c>
      <c r="T150" s="12">
        <f t="shared" si="45"/>
        <v>9</v>
      </c>
      <c r="U150" s="12">
        <f t="shared" si="48"/>
        <v>1</v>
      </c>
      <c r="V150" s="12">
        <f t="shared" si="46"/>
        <v>0</v>
      </c>
      <c r="W150" s="12">
        <f t="shared" si="49"/>
        <v>13</v>
      </c>
      <c r="X150" s="12">
        <f t="shared" si="47"/>
        <v>8</v>
      </c>
      <c r="Y150" s="12">
        <f t="shared" si="51"/>
        <v>0.61904761904761907</v>
      </c>
      <c r="Z150" s="17">
        <v>80</v>
      </c>
      <c r="AA150" s="17" t="s">
        <v>21</v>
      </c>
      <c r="AB150" s="17" t="s">
        <v>102</v>
      </c>
      <c r="AC150" s="17" t="s">
        <v>103</v>
      </c>
      <c r="AD150" s="17">
        <v>167.99999999999997</v>
      </c>
      <c r="AF150" s="17">
        <v>2656</v>
      </c>
      <c r="AG150" t="s">
        <v>113</v>
      </c>
      <c r="AH150">
        <v>22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 s="30">
        <v>46451</v>
      </c>
      <c r="BB150" s="31">
        <v>23632</v>
      </c>
    </row>
    <row r="151" spans="1:54" x14ac:dyDescent="0.25">
      <c r="A151">
        <v>23</v>
      </c>
      <c r="B151" s="17" t="s">
        <v>47</v>
      </c>
      <c r="C151" s="9" t="s">
        <v>100</v>
      </c>
      <c r="D151" s="17" t="s">
        <v>14</v>
      </c>
      <c r="E151" s="16">
        <v>39935</v>
      </c>
      <c r="F151" s="27">
        <f t="shared" si="35"/>
        <v>7</v>
      </c>
      <c r="G151" s="27">
        <f t="shared" si="36"/>
        <v>0</v>
      </c>
      <c r="H151" s="27">
        <f t="shared" si="37"/>
        <v>0</v>
      </c>
      <c r="I151" s="27">
        <f t="shared" si="38"/>
        <v>0</v>
      </c>
      <c r="J151" s="27">
        <f t="shared" si="39"/>
        <v>0</v>
      </c>
      <c r="K151" s="27">
        <f t="shared" si="40"/>
        <v>0</v>
      </c>
      <c r="L151" s="27">
        <f t="shared" si="41"/>
        <v>0</v>
      </c>
      <c r="M151" s="27">
        <f t="shared" si="42"/>
        <v>1</v>
      </c>
      <c r="N151" s="2">
        <v>0.2951388888888889</v>
      </c>
      <c r="O151" s="17">
        <v>6</v>
      </c>
      <c r="P151" s="9">
        <v>4</v>
      </c>
      <c r="Q151" s="12">
        <f t="shared" si="43"/>
        <v>0</v>
      </c>
      <c r="R151" s="12">
        <f t="shared" si="44"/>
        <v>22</v>
      </c>
      <c r="S151" s="12">
        <f t="shared" si="50"/>
        <v>199</v>
      </c>
      <c r="T151" s="12">
        <f t="shared" si="45"/>
        <v>9.045454545454545</v>
      </c>
      <c r="U151" s="12">
        <f t="shared" si="48"/>
        <v>0</v>
      </c>
      <c r="V151" s="12">
        <f t="shared" si="46"/>
        <v>1</v>
      </c>
      <c r="W151" s="12">
        <f t="shared" si="49"/>
        <v>13</v>
      </c>
      <c r="X151" s="12">
        <f t="shared" si="47"/>
        <v>9</v>
      </c>
      <c r="Y151" s="12">
        <f t="shared" si="51"/>
        <v>0.59090909090909094</v>
      </c>
      <c r="Z151" s="17">
        <v>83</v>
      </c>
      <c r="AA151" s="17" t="s">
        <v>21</v>
      </c>
      <c r="AB151" s="17" t="s">
        <v>107</v>
      </c>
      <c r="AC151" s="17" t="s">
        <v>103</v>
      </c>
      <c r="AD151" s="17">
        <v>149</v>
      </c>
      <c r="AF151" s="17">
        <v>3192</v>
      </c>
      <c r="AG151" t="s">
        <v>114</v>
      </c>
      <c r="AH151">
        <v>23</v>
      </c>
      <c r="AJ151">
        <v>0</v>
      </c>
      <c r="AK151">
        <v>0</v>
      </c>
      <c r="AL151">
        <v>0</v>
      </c>
      <c r="AM151">
        <v>0</v>
      </c>
      <c r="AN151">
        <v>1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 s="30">
        <v>46451</v>
      </c>
      <c r="BB151" s="31">
        <v>23632</v>
      </c>
    </row>
    <row r="152" spans="1:54" x14ac:dyDescent="0.25">
      <c r="A152">
        <v>24</v>
      </c>
      <c r="B152" s="17" t="s">
        <v>47</v>
      </c>
      <c r="C152" s="9" t="s">
        <v>100</v>
      </c>
      <c r="D152" s="17" t="s">
        <v>26</v>
      </c>
      <c r="E152" s="16">
        <v>39936</v>
      </c>
      <c r="F152" s="27">
        <f t="shared" si="35"/>
        <v>1</v>
      </c>
      <c r="G152" s="27">
        <f t="shared" si="36"/>
        <v>1</v>
      </c>
      <c r="H152" s="27">
        <f t="shared" si="37"/>
        <v>0</v>
      </c>
      <c r="I152" s="27">
        <f t="shared" si="38"/>
        <v>0</v>
      </c>
      <c r="J152" s="27">
        <f t="shared" si="39"/>
        <v>0</v>
      </c>
      <c r="K152" s="27">
        <f t="shared" si="40"/>
        <v>0</v>
      </c>
      <c r="L152" s="27">
        <f t="shared" si="41"/>
        <v>0</v>
      </c>
      <c r="M152" s="27">
        <f t="shared" si="42"/>
        <v>0</v>
      </c>
      <c r="O152" s="17">
        <v>6</v>
      </c>
      <c r="P152" s="9">
        <v>5</v>
      </c>
      <c r="Q152" s="12">
        <f t="shared" si="43"/>
        <v>0</v>
      </c>
      <c r="R152" s="12">
        <f t="shared" si="44"/>
        <v>23</v>
      </c>
      <c r="S152" s="12">
        <f t="shared" si="50"/>
        <v>210</v>
      </c>
      <c r="T152" s="12">
        <f t="shared" si="45"/>
        <v>9.1304347826086953</v>
      </c>
      <c r="U152" s="12">
        <f t="shared" si="48"/>
        <v>0</v>
      </c>
      <c r="V152" s="12">
        <f t="shared" si="46"/>
        <v>1</v>
      </c>
      <c r="W152" s="12">
        <f t="shared" si="49"/>
        <v>13</v>
      </c>
      <c r="X152" s="12">
        <f t="shared" si="47"/>
        <v>10</v>
      </c>
      <c r="Y152" s="12">
        <f t="shared" si="51"/>
        <v>0.56521739130434778</v>
      </c>
      <c r="AH152">
        <v>24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 s="30">
        <v>46451</v>
      </c>
      <c r="BB152" s="31">
        <v>23632</v>
      </c>
    </row>
    <row r="153" spans="1:54" x14ac:dyDescent="0.25">
      <c r="A153">
        <v>25</v>
      </c>
      <c r="B153" s="17" t="s">
        <v>59</v>
      </c>
      <c r="C153" s="9" t="s">
        <v>100</v>
      </c>
      <c r="D153" s="17" t="s">
        <v>26</v>
      </c>
      <c r="E153" s="16">
        <v>39937</v>
      </c>
      <c r="F153" s="27">
        <f t="shared" si="35"/>
        <v>2</v>
      </c>
      <c r="G153" s="27">
        <f t="shared" si="36"/>
        <v>0</v>
      </c>
      <c r="H153" s="27">
        <f t="shared" si="37"/>
        <v>1</v>
      </c>
      <c r="I153" s="27">
        <f t="shared" si="38"/>
        <v>0</v>
      </c>
      <c r="J153" s="27">
        <f t="shared" si="39"/>
        <v>0</v>
      </c>
      <c r="K153" s="27">
        <f t="shared" si="40"/>
        <v>0</v>
      </c>
      <c r="L153" s="27">
        <f t="shared" si="41"/>
        <v>0</v>
      </c>
      <c r="M153" s="27">
        <f t="shared" si="42"/>
        <v>0</v>
      </c>
      <c r="O153" s="17">
        <v>8</v>
      </c>
      <c r="P153" s="9">
        <v>10</v>
      </c>
      <c r="Q153" s="12">
        <f t="shared" si="43"/>
        <v>0</v>
      </c>
      <c r="R153" s="12">
        <f t="shared" si="44"/>
        <v>24</v>
      </c>
      <c r="S153" s="12">
        <f t="shared" si="50"/>
        <v>228</v>
      </c>
      <c r="T153" s="12">
        <f t="shared" si="45"/>
        <v>9.5</v>
      </c>
      <c r="U153" s="12">
        <f t="shared" si="48"/>
        <v>1</v>
      </c>
      <c r="V153" s="12">
        <f t="shared" si="46"/>
        <v>0</v>
      </c>
      <c r="W153" s="12">
        <f t="shared" si="49"/>
        <v>14</v>
      </c>
      <c r="X153" s="12">
        <f t="shared" si="47"/>
        <v>10</v>
      </c>
      <c r="Y153" s="12">
        <f t="shared" si="51"/>
        <v>0.58333333333333337</v>
      </c>
      <c r="AH153">
        <v>25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 s="30">
        <v>46451</v>
      </c>
      <c r="BB153" s="31">
        <v>23632</v>
      </c>
    </row>
    <row r="154" spans="1:54" x14ac:dyDescent="0.25">
      <c r="A154">
        <v>26</v>
      </c>
      <c r="B154" s="17" t="s">
        <v>59</v>
      </c>
      <c r="C154" s="9" t="s">
        <v>100</v>
      </c>
      <c r="D154" s="17" t="s">
        <v>26</v>
      </c>
      <c r="E154" s="16">
        <v>39938</v>
      </c>
      <c r="F154" s="27">
        <f t="shared" si="35"/>
        <v>3</v>
      </c>
      <c r="G154" s="27">
        <f t="shared" si="36"/>
        <v>0</v>
      </c>
      <c r="H154" s="27">
        <f t="shared" si="37"/>
        <v>0</v>
      </c>
      <c r="I154" s="27">
        <f t="shared" si="38"/>
        <v>1</v>
      </c>
      <c r="J154" s="27">
        <f t="shared" si="39"/>
        <v>0</v>
      </c>
      <c r="K154" s="27">
        <f t="shared" si="40"/>
        <v>0</v>
      </c>
      <c r="L154" s="27">
        <f t="shared" si="41"/>
        <v>0</v>
      </c>
      <c r="M154" s="27">
        <f t="shared" si="42"/>
        <v>0</v>
      </c>
      <c r="O154" s="17">
        <v>0</v>
      </c>
      <c r="P154" s="9">
        <v>6</v>
      </c>
      <c r="Q154" s="12">
        <f t="shared" si="43"/>
        <v>0</v>
      </c>
      <c r="R154" s="12">
        <f t="shared" si="44"/>
        <v>25</v>
      </c>
      <c r="S154" s="12">
        <f t="shared" si="50"/>
        <v>234</v>
      </c>
      <c r="T154" s="12">
        <f t="shared" si="45"/>
        <v>9.36</v>
      </c>
      <c r="U154" s="12">
        <f t="shared" si="48"/>
        <v>1</v>
      </c>
      <c r="V154" s="12">
        <f t="shared" si="46"/>
        <v>0</v>
      </c>
      <c r="W154" s="12">
        <f t="shared" si="49"/>
        <v>15</v>
      </c>
      <c r="X154" s="12">
        <f t="shared" si="47"/>
        <v>10</v>
      </c>
      <c r="Y154" s="12">
        <f t="shared" si="51"/>
        <v>0.6</v>
      </c>
      <c r="AH154">
        <v>26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 s="30">
        <v>46451</v>
      </c>
      <c r="BB154" s="31">
        <v>23632</v>
      </c>
    </row>
    <row r="155" spans="1:54" x14ac:dyDescent="0.25">
      <c r="A155">
        <v>27</v>
      </c>
      <c r="B155" s="17" t="s">
        <v>59</v>
      </c>
      <c r="C155" s="9" t="s">
        <v>100</v>
      </c>
      <c r="D155" s="17" t="s">
        <v>26</v>
      </c>
      <c r="E155" s="16">
        <v>39939</v>
      </c>
      <c r="F155" s="27">
        <f t="shared" si="35"/>
        <v>4</v>
      </c>
      <c r="G155" s="27">
        <f t="shared" si="36"/>
        <v>0</v>
      </c>
      <c r="H155" s="27">
        <f t="shared" si="37"/>
        <v>0</v>
      </c>
      <c r="I155" s="27">
        <f t="shared" si="38"/>
        <v>0</v>
      </c>
      <c r="J155" s="27">
        <f t="shared" si="39"/>
        <v>1</v>
      </c>
      <c r="K155" s="27">
        <f t="shared" si="40"/>
        <v>0</v>
      </c>
      <c r="L155" s="27">
        <f t="shared" si="41"/>
        <v>0</v>
      </c>
      <c r="M155" s="27">
        <f t="shared" si="42"/>
        <v>0</v>
      </c>
      <c r="O155" s="17">
        <v>1</v>
      </c>
      <c r="P155" s="9">
        <v>5</v>
      </c>
      <c r="Q155" s="12">
        <f t="shared" si="43"/>
        <v>0</v>
      </c>
      <c r="R155" s="12">
        <f t="shared" si="44"/>
        <v>26</v>
      </c>
      <c r="S155" s="12">
        <f t="shared" si="50"/>
        <v>240</v>
      </c>
      <c r="T155" s="12">
        <f t="shared" si="45"/>
        <v>9.2307692307692299</v>
      </c>
      <c r="U155" s="12">
        <f t="shared" si="48"/>
        <v>1</v>
      </c>
      <c r="V155" s="12">
        <f t="shared" si="46"/>
        <v>0</v>
      </c>
      <c r="W155" s="12">
        <f t="shared" si="49"/>
        <v>16</v>
      </c>
      <c r="X155" s="12">
        <f t="shared" si="47"/>
        <v>10</v>
      </c>
      <c r="Y155" s="12">
        <f t="shared" si="51"/>
        <v>0.61538461538461542</v>
      </c>
      <c r="AH155">
        <v>27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 s="30">
        <v>46451</v>
      </c>
      <c r="BB155" s="31">
        <v>23632</v>
      </c>
    </row>
    <row r="156" spans="1:54" x14ac:dyDescent="0.25">
      <c r="A156">
        <v>28</v>
      </c>
      <c r="B156" s="17" t="s">
        <v>58</v>
      </c>
      <c r="C156" s="9" t="s">
        <v>100</v>
      </c>
      <c r="D156" s="17" t="s">
        <v>14</v>
      </c>
      <c r="E156" s="16">
        <v>39940</v>
      </c>
      <c r="F156" s="27">
        <f t="shared" si="35"/>
        <v>5</v>
      </c>
      <c r="G156" s="27">
        <f t="shared" si="36"/>
        <v>0</v>
      </c>
      <c r="H156" s="27">
        <f t="shared" si="37"/>
        <v>0</v>
      </c>
      <c r="I156" s="27">
        <f t="shared" si="38"/>
        <v>0</v>
      </c>
      <c r="J156" s="27">
        <f t="shared" si="39"/>
        <v>0</v>
      </c>
      <c r="K156" s="27">
        <f t="shared" si="40"/>
        <v>1</v>
      </c>
      <c r="L156" s="27">
        <f t="shared" si="41"/>
        <v>0</v>
      </c>
      <c r="M156" s="27">
        <f t="shared" si="42"/>
        <v>0</v>
      </c>
      <c r="N156" s="2">
        <v>0.2951388888888889</v>
      </c>
      <c r="O156" s="17">
        <v>5</v>
      </c>
      <c r="P156" s="9">
        <v>11</v>
      </c>
      <c r="Q156" s="12">
        <f t="shared" si="43"/>
        <v>0</v>
      </c>
      <c r="R156" s="12">
        <f t="shared" si="44"/>
        <v>27</v>
      </c>
      <c r="S156" s="12">
        <f t="shared" si="50"/>
        <v>256</v>
      </c>
      <c r="T156" s="12">
        <f t="shared" si="45"/>
        <v>9.481481481481481</v>
      </c>
      <c r="U156" s="12">
        <f t="shared" si="48"/>
        <v>1</v>
      </c>
      <c r="V156" s="12">
        <f t="shared" si="46"/>
        <v>0</v>
      </c>
      <c r="W156" s="12">
        <f t="shared" si="49"/>
        <v>17</v>
      </c>
      <c r="X156" s="12">
        <f t="shared" si="47"/>
        <v>10</v>
      </c>
      <c r="Y156" s="12">
        <f t="shared" si="51"/>
        <v>0.62962962962962965</v>
      </c>
      <c r="Z156" s="17">
        <v>85</v>
      </c>
      <c r="AA156" s="17" t="s">
        <v>15</v>
      </c>
      <c r="AB156" s="17" t="s">
        <v>109</v>
      </c>
      <c r="AC156" s="17" t="s">
        <v>103</v>
      </c>
      <c r="AD156" s="17">
        <v>160</v>
      </c>
      <c r="AF156" s="17">
        <v>2309</v>
      </c>
      <c r="AG156" t="s">
        <v>108</v>
      </c>
      <c r="AH156">
        <v>28</v>
      </c>
      <c r="AJ156">
        <v>0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 s="30">
        <v>46451</v>
      </c>
      <c r="BB156" s="31">
        <v>23632</v>
      </c>
    </row>
    <row r="157" spans="1:54" x14ac:dyDescent="0.25">
      <c r="A157">
        <v>29</v>
      </c>
      <c r="B157" s="17" t="s">
        <v>58</v>
      </c>
      <c r="C157" s="9" t="s">
        <v>100</v>
      </c>
      <c r="D157" s="17" t="s">
        <v>14</v>
      </c>
      <c r="E157" s="16">
        <v>39941</v>
      </c>
      <c r="F157" s="27">
        <f t="shared" si="35"/>
        <v>6</v>
      </c>
      <c r="G157" s="27">
        <f t="shared" si="36"/>
        <v>0</v>
      </c>
      <c r="H157" s="27">
        <f t="shared" si="37"/>
        <v>0</v>
      </c>
      <c r="I157" s="27">
        <f t="shared" si="38"/>
        <v>0</v>
      </c>
      <c r="J157" s="27">
        <f t="shared" si="39"/>
        <v>0</v>
      </c>
      <c r="K157" s="27">
        <f t="shared" si="40"/>
        <v>0</v>
      </c>
      <c r="L157" s="27">
        <f t="shared" si="41"/>
        <v>1</v>
      </c>
      <c r="M157" s="27">
        <f t="shared" si="42"/>
        <v>0</v>
      </c>
      <c r="N157" s="2">
        <v>0.2951388888888889</v>
      </c>
      <c r="O157" s="17">
        <v>5</v>
      </c>
      <c r="P157" s="9">
        <v>0</v>
      </c>
      <c r="Q157" s="12">
        <f t="shared" si="43"/>
        <v>0</v>
      </c>
      <c r="R157" s="12">
        <f t="shared" si="44"/>
        <v>28</v>
      </c>
      <c r="S157" s="12">
        <f t="shared" si="50"/>
        <v>261</v>
      </c>
      <c r="T157" s="12">
        <f t="shared" si="45"/>
        <v>9.3214285714285712</v>
      </c>
      <c r="U157" s="12">
        <f t="shared" si="48"/>
        <v>0</v>
      </c>
      <c r="V157" s="12">
        <f t="shared" si="46"/>
        <v>1</v>
      </c>
      <c r="W157" s="12">
        <f t="shared" si="49"/>
        <v>17</v>
      </c>
      <c r="X157" s="12">
        <f t="shared" si="47"/>
        <v>11</v>
      </c>
      <c r="Y157" s="12">
        <f t="shared" si="51"/>
        <v>0.6071428571428571</v>
      </c>
      <c r="Z157" s="17">
        <v>85</v>
      </c>
      <c r="AA157" s="17" t="s">
        <v>15</v>
      </c>
      <c r="AB157" s="17" t="s">
        <v>109</v>
      </c>
      <c r="AC157" s="17" t="s">
        <v>103</v>
      </c>
      <c r="AD157" s="17">
        <v>141</v>
      </c>
      <c r="AF157" s="17">
        <v>2794</v>
      </c>
      <c r="AG157" t="s">
        <v>115</v>
      </c>
      <c r="AH157">
        <v>29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 s="30">
        <v>46451</v>
      </c>
      <c r="BB157" s="31">
        <v>23632</v>
      </c>
    </row>
    <row r="158" spans="1:54" x14ac:dyDescent="0.25">
      <c r="A158">
        <v>30</v>
      </c>
      <c r="B158" s="17" t="s">
        <v>58</v>
      </c>
      <c r="C158" s="9" t="s">
        <v>100</v>
      </c>
      <c r="D158" s="17" t="s">
        <v>14</v>
      </c>
      <c r="E158" s="16">
        <v>39942</v>
      </c>
      <c r="F158" s="27">
        <f t="shared" si="35"/>
        <v>7</v>
      </c>
      <c r="G158" s="27">
        <f t="shared" si="36"/>
        <v>0</v>
      </c>
      <c r="H158" s="27">
        <f t="shared" si="37"/>
        <v>0</v>
      </c>
      <c r="I158" s="27">
        <f t="shared" si="38"/>
        <v>0</v>
      </c>
      <c r="J158" s="27">
        <f t="shared" si="39"/>
        <v>0</v>
      </c>
      <c r="K158" s="27">
        <f t="shared" si="40"/>
        <v>0</v>
      </c>
      <c r="L158" s="27">
        <f t="shared" si="41"/>
        <v>0</v>
      </c>
      <c r="M158" s="27">
        <f t="shared" si="42"/>
        <v>1</v>
      </c>
      <c r="N158" s="2">
        <v>0.2951388888888889</v>
      </c>
      <c r="O158" s="17">
        <v>6</v>
      </c>
      <c r="P158" s="9">
        <v>5</v>
      </c>
      <c r="Q158" s="12">
        <f t="shared" si="43"/>
        <v>0</v>
      </c>
      <c r="R158" s="12">
        <f t="shared" si="44"/>
        <v>29</v>
      </c>
      <c r="S158" s="12">
        <f t="shared" si="50"/>
        <v>272</v>
      </c>
      <c r="T158" s="12">
        <f t="shared" si="45"/>
        <v>9.3793103448275854</v>
      </c>
      <c r="U158" s="12">
        <f t="shared" si="48"/>
        <v>0</v>
      </c>
      <c r="V158" s="12">
        <f t="shared" si="46"/>
        <v>1</v>
      </c>
      <c r="W158" s="12">
        <f t="shared" si="49"/>
        <v>17</v>
      </c>
      <c r="X158" s="12">
        <f t="shared" si="47"/>
        <v>12</v>
      </c>
      <c r="Y158" s="12">
        <f t="shared" si="51"/>
        <v>0.58620689655172409</v>
      </c>
      <c r="Z158" s="17">
        <v>87</v>
      </c>
      <c r="AA158" s="17" t="s">
        <v>15</v>
      </c>
      <c r="AB158" s="17" t="s">
        <v>109</v>
      </c>
      <c r="AC158" s="17" t="s">
        <v>103</v>
      </c>
      <c r="AD158" s="17">
        <v>177</v>
      </c>
      <c r="AF158" s="17">
        <v>5016</v>
      </c>
      <c r="AG158" t="s">
        <v>116</v>
      </c>
      <c r="AH158">
        <v>30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 s="30">
        <v>46451</v>
      </c>
      <c r="BB158" s="31">
        <v>23632</v>
      </c>
    </row>
    <row r="159" spans="1:54" x14ac:dyDescent="0.25">
      <c r="A159">
        <v>31</v>
      </c>
      <c r="B159" s="17" t="s">
        <v>59</v>
      </c>
      <c r="C159" s="9" t="s">
        <v>100</v>
      </c>
      <c r="D159" s="17" t="s">
        <v>14</v>
      </c>
      <c r="E159" s="16">
        <v>39944</v>
      </c>
      <c r="F159" s="27">
        <f t="shared" si="35"/>
        <v>2</v>
      </c>
      <c r="G159" s="27">
        <f t="shared" si="36"/>
        <v>0</v>
      </c>
      <c r="H159" s="27">
        <f t="shared" si="37"/>
        <v>1</v>
      </c>
      <c r="I159" s="27">
        <f t="shared" si="38"/>
        <v>0</v>
      </c>
      <c r="J159" s="27">
        <f t="shared" si="39"/>
        <v>0</v>
      </c>
      <c r="K159" s="27">
        <f t="shared" si="40"/>
        <v>0</v>
      </c>
      <c r="L159" s="27">
        <f t="shared" si="41"/>
        <v>0</v>
      </c>
      <c r="M159" s="27">
        <f t="shared" si="42"/>
        <v>0</v>
      </c>
      <c r="N159" s="2">
        <v>0.2951388888888889</v>
      </c>
      <c r="O159" s="17">
        <v>7</v>
      </c>
      <c r="P159" s="9">
        <v>4</v>
      </c>
      <c r="Q159" s="12">
        <f t="shared" si="43"/>
        <v>0</v>
      </c>
      <c r="R159" s="12">
        <f t="shared" si="44"/>
        <v>30</v>
      </c>
      <c r="S159" s="12">
        <f t="shared" si="50"/>
        <v>283</v>
      </c>
      <c r="T159" s="12">
        <f t="shared" si="45"/>
        <v>9.4333333333333336</v>
      </c>
      <c r="U159" s="12">
        <f t="shared" si="48"/>
        <v>0</v>
      </c>
      <c r="V159" s="12">
        <f t="shared" si="46"/>
        <v>1</v>
      </c>
      <c r="W159" s="12">
        <f t="shared" si="49"/>
        <v>17</v>
      </c>
      <c r="X159" s="12">
        <f t="shared" si="47"/>
        <v>13</v>
      </c>
      <c r="Y159" s="12">
        <f t="shared" si="51"/>
        <v>0.56666666666666665</v>
      </c>
      <c r="Z159" s="17">
        <v>90</v>
      </c>
      <c r="AA159" s="17" t="s">
        <v>21</v>
      </c>
      <c r="AB159" s="17" t="s">
        <v>28</v>
      </c>
      <c r="AC159" s="17" t="s">
        <v>103</v>
      </c>
      <c r="AD159" s="17">
        <v>148</v>
      </c>
      <c r="AF159" s="17">
        <v>1659</v>
      </c>
      <c r="AG159" t="s">
        <v>117</v>
      </c>
      <c r="AH159">
        <v>31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 s="30">
        <v>46451</v>
      </c>
      <c r="BB159" s="31">
        <v>23632</v>
      </c>
    </row>
    <row r="160" spans="1:54" x14ac:dyDescent="0.25">
      <c r="A160">
        <v>32</v>
      </c>
      <c r="B160" s="17" t="s">
        <v>59</v>
      </c>
      <c r="C160" s="9" t="s">
        <v>100</v>
      </c>
      <c r="D160" s="17" t="s">
        <v>14</v>
      </c>
      <c r="E160" s="16">
        <v>39945</v>
      </c>
      <c r="F160" s="27">
        <f t="shared" si="35"/>
        <v>3</v>
      </c>
      <c r="G160" s="27">
        <f t="shared" si="36"/>
        <v>0</v>
      </c>
      <c r="H160" s="27">
        <f t="shared" si="37"/>
        <v>0</v>
      </c>
      <c r="I160" s="27">
        <f t="shared" si="38"/>
        <v>1</v>
      </c>
      <c r="J160" s="27">
        <f t="shared" si="39"/>
        <v>0</v>
      </c>
      <c r="K160" s="27">
        <f t="shared" si="40"/>
        <v>0</v>
      </c>
      <c r="L160" s="27">
        <f t="shared" si="41"/>
        <v>0</v>
      </c>
      <c r="M160" s="27">
        <f t="shared" si="42"/>
        <v>0</v>
      </c>
      <c r="N160" s="2">
        <v>0.2951388888888889</v>
      </c>
      <c r="O160" s="17">
        <v>2</v>
      </c>
      <c r="P160" s="9">
        <v>3</v>
      </c>
      <c r="Q160" s="12">
        <f t="shared" si="43"/>
        <v>0</v>
      </c>
      <c r="R160" s="12">
        <f t="shared" si="44"/>
        <v>31</v>
      </c>
      <c r="S160" s="12">
        <f t="shared" si="50"/>
        <v>288</v>
      </c>
      <c r="T160" s="12">
        <f t="shared" si="45"/>
        <v>9.2903225806451619</v>
      </c>
      <c r="U160" s="12">
        <f t="shared" si="48"/>
        <v>1</v>
      </c>
      <c r="V160" s="12">
        <f t="shared" si="46"/>
        <v>0</v>
      </c>
      <c r="W160" s="12">
        <f t="shared" si="49"/>
        <v>18</v>
      </c>
      <c r="X160" s="12">
        <f t="shared" si="47"/>
        <v>13</v>
      </c>
      <c r="Y160" s="12">
        <f t="shared" si="51"/>
        <v>0.58064516129032262</v>
      </c>
      <c r="Z160" s="17">
        <v>80</v>
      </c>
      <c r="AA160" s="17" t="s">
        <v>91</v>
      </c>
      <c r="AB160" s="17" t="s">
        <v>118</v>
      </c>
      <c r="AC160" s="17" t="s">
        <v>23</v>
      </c>
      <c r="AD160" s="17">
        <v>140</v>
      </c>
      <c r="AF160" s="17">
        <v>1552</v>
      </c>
      <c r="AG160" t="s">
        <v>105</v>
      </c>
      <c r="AH160">
        <v>32</v>
      </c>
      <c r="AI160" s="15"/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 s="30">
        <v>46451</v>
      </c>
      <c r="BB160" s="31">
        <v>23632</v>
      </c>
    </row>
    <row r="161" spans="1:54" x14ac:dyDescent="0.25">
      <c r="A161">
        <v>33</v>
      </c>
      <c r="B161" s="17" t="s">
        <v>58</v>
      </c>
      <c r="C161" s="9" t="s">
        <v>100</v>
      </c>
      <c r="D161" s="17" t="s">
        <v>26</v>
      </c>
      <c r="E161" s="16">
        <v>39947</v>
      </c>
      <c r="F161" s="27">
        <f t="shared" si="35"/>
        <v>5</v>
      </c>
      <c r="G161" s="27">
        <f t="shared" si="36"/>
        <v>0</v>
      </c>
      <c r="H161" s="27">
        <f t="shared" si="37"/>
        <v>0</v>
      </c>
      <c r="I161" s="27">
        <f t="shared" si="38"/>
        <v>0</v>
      </c>
      <c r="J161" s="27">
        <f t="shared" si="39"/>
        <v>0</v>
      </c>
      <c r="K161" s="27">
        <f t="shared" si="40"/>
        <v>1</v>
      </c>
      <c r="L161" s="27">
        <f t="shared" si="41"/>
        <v>0</v>
      </c>
      <c r="M161" s="27">
        <f t="shared" si="42"/>
        <v>0</v>
      </c>
      <c r="O161" s="17">
        <v>2</v>
      </c>
      <c r="P161" s="9">
        <v>0</v>
      </c>
      <c r="Q161" s="12">
        <f t="shared" si="43"/>
        <v>0</v>
      </c>
      <c r="R161" s="12">
        <f t="shared" si="44"/>
        <v>32</v>
      </c>
      <c r="S161" s="12">
        <f t="shared" si="50"/>
        <v>290</v>
      </c>
      <c r="T161" s="12">
        <f t="shared" si="45"/>
        <v>9.0625</v>
      </c>
      <c r="U161" s="12">
        <f t="shared" si="48"/>
        <v>0</v>
      </c>
      <c r="V161" s="12">
        <f t="shared" si="46"/>
        <v>1</v>
      </c>
      <c r="W161" s="12">
        <f t="shared" si="49"/>
        <v>18</v>
      </c>
      <c r="X161" s="12">
        <f t="shared" si="47"/>
        <v>14</v>
      </c>
      <c r="Y161" s="12">
        <f t="shared" si="51"/>
        <v>0.5625</v>
      </c>
      <c r="AH161">
        <v>33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 s="30">
        <v>46451</v>
      </c>
      <c r="BB161" s="31">
        <v>23632</v>
      </c>
    </row>
    <row r="162" spans="1:54" x14ac:dyDescent="0.25">
      <c r="A162">
        <v>34</v>
      </c>
      <c r="B162" s="17" t="s">
        <v>58</v>
      </c>
      <c r="C162" s="9" t="s">
        <v>100</v>
      </c>
      <c r="D162" s="17" t="s">
        <v>26</v>
      </c>
      <c r="E162" s="16">
        <v>39948</v>
      </c>
      <c r="F162" s="27">
        <f t="shared" si="35"/>
        <v>6</v>
      </c>
      <c r="G162" s="27">
        <f t="shared" si="36"/>
        <v>0</v>
      </c>
      <c r="H162" s="27">
        <f t="shared" si="37"/>
        <v>0</v>
      </c>
      <c r="I162" s="27">
        <f t="shared" si="38"/>
        <v>0</v>
      </c>
      <c r="J162" s="27">
        <f t="shared" si="39"/>
        <v>0</v>
      </c>
      <c r="K162" s="27">
        <f t="shared" si="40"/>
        <v>0</v>
      </c>
      <c r="L162" s="27">
        <f t="shared" si="41"/>
        <v>1</v>
      </c>
      <c r="M162" s="27">
        <f t="shared" si="42"/>
        <v>0</v>
      </c>
      <c r="O162" s="17">
        <v>2</v>
      </c>
      <c r="P162" s="9">
        <v>1</v>
      </c>
      <c r="Q162" s="12">
        <f t="shared" si="43"/>
        <v>0</v>
      </c>
      <c r="R162" s="12">
        <f t="shared" si="44"/>
        <v>33</v>
      </c>
      <c r="S162" s="12">
        <f t="shared" si="50"/>
        <v>293</v>
      </c>
      <c r="T162" s="12">
        <f t="shared" si="45"/>
        <v>8.8787878787878789</v>
      </c>
      <c r="U162" s="12">
        <f t="shared" si="48"/>
        <v>0</v>
      </c>
      <c r="V162" s="12">
        <f t="shared" si="46"/>
        <v>1</v>
      </c>
      <c r="W162" s="12">
        <f t="shared" si="49"/>
        <v>18</v>
      </c>
      <c r="X162" s="12">
        <f t="shared" si="47"/>
        <v>15</v>
      </c>
      <c r="Y162" s="12">
        <f t="shared" si="51"/>
        <v>0.54545454545454541</v>
      </c>
      <c r="AH162">
        <v>34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 s="30">
        <v>46451</v>
      </c>
      <c r="BB162" s="31">
        <v>23632</v>
      </c>
    </row>
    <row r="163" spans="1:54" x14ac:dyDescent="0.25">
      <c r="A163">
        <v>35</v>
      </c>
      <c r="B163" s="17" t="s">
        <v>58</v>
      </c>
      <c r="C163" s="9" t="s">
        <v>100</v>
      </c>
      <c r="D163" s="17" t="s">
        <v>26</v>
      </c>
      <c r="E163" s="16">
        <v>39949</v>
      </c>
      <c r="F163" s="27">
        <f t="shared" si="35"/>
        <v>7</v>
      </c>
      <c r="G163" s="27">
        <f t="shared" si="36"/>
        <v>0</v>
      </c>
      <c r="H163" s="27">
        <f t="shared" si="37"/>
        <v>0</v>
      </c>
      <c r="I163" s="27">
        <f t="shared" si="38"/>
        <v>0</v>
      </c>
      <c r="J163" s="27">
        <f t="shared" si="39"/>
        <v>0</v>
      </c>
      <c r="K163" s="27">
        <f t="shared" si="40"/>
        <v>0</v>
      </c>
      <c r="L163" s="27">
        <f t="shared" si="41"/>
        <v>0</v>
      </c>
      <c r="M163" s="27">
        <f t="shared" si="42"/>
        <v>1</v>
      </c>
      <c r="O163" s="17">
        <v>1</v>
      </c>
      <c r="P163" s="9">
        <v>2</v>
      </c>
      <c r="Q163" s="12">
        <f t="shared" si="43"/>
        <v>0</v>
      </c>
      <c r="R163" s="12">
        <f t="shared" si="44"/>
        <v>34</v>
      </c>
      <c r="S163" s="12">
        <f t="shared" si="50"/>
        <v>296</v>
      </c>
      <c r="T163" s="12">
        <f t="shared" si="45"/>
        <v>8.7058823529411757</v>
      </c>
      <c r="U163" s="12">
        <f t="shared" si="48"/>
        <v>1</v>
      </c>
      <c r="V163" s="12">
        <f t="shared" si="46"/>
        <v>0</v>
      </c>
      <c r="W163" s="12">
        <f t="shared" si="49"/>
        <v>19</v>
      </c>
      <c r="X163" s="12">
        <f t="shared" si="47"/>
        <v>15</v>
      </c>
      <c r="Y163" s="12">
        <f t="shared" si="51"/>
        <v>0.55882352941176472</v>
      </c>
      <c r="AH163">
        <v>35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 s="30">
        <v>46451</v>
      </c>
      <c r="BB163" s="31">
        <v>23632</v>
      </c>
    </row>
    <row r="164" spans="1:54" x14ac:dyDescent="0.25">
      <c r="A164">
        <v>36</v>
      </c>
      <c r="B164" s="17" t="s">
        <v>43</v>
      </c>
      <c r="C164" s="9" t="s">
        <v>100</v>
      </c>
      <c r="D164" s="17" t="s">
        <v>14</v>
      </c>
      <c r="E164" s="16">
        <v>39952</v>
      </c>
      <c r="F164" s="27">
        <f t="shared" si="35"/>
        <v>3</v>
      </c>
      <c r="G164" s="27">
        <f t="shared" si="36"/>
        <v>0</v>
      </c>
      <c r="H164" s="27">
        <f t="shared" si="37"/>
        <v>0</v>
      </c>
      <c r="I164" s="27">
        <f t="shared" si="38"/>
        <v>1</v>
      </c>
      <c r="J164" s="27">
        <f t="shared" si="39"/>
        <v>0</v>
      </c>
      <c r="K164" s="27">
        <f t="shared" si="40"/>
        <v>0</v>
      </c>
      <c r="L164" s="27">
        <f t="shared" si="41"/>
        <v>0</v>
      </c>
      <c r="M164" s="27">
        <f t="shared" si="42"/>
        <v>0</v>
      </c>
      <c r="N164" s="2">
        <v>0.20833333333333334</v>
      </c>
      <c r="O164" s="17">
        <v>4</v>
      </c>
      <c r="P164" s="9">
        <v>3</v>
      </c>
      <c r="Q164" s="12">
        <f t="shared" si="43"/>
        <v>0</v>
      </c>
      <c r="R164" s="12">
        <f t="shared" si="44"/>
        <v>35</v>
      </c>
      <c r="S164" s="12">
        <f t="shared" si="50"/>
        <v>303</v>
      </c>
      <c r="T164" s="12">
        <f t="shared" si="45"/>
        <v>8.6571428571428566</v>
      </c>
      <c r="U164" s="12">
        <f t="shared" si="48"/>
        <v>0</v>
      </c>
      <c r="V164" s="12">
        <f t="shared" si="46"/>
        <v>1</v>
      </c>
      <c r="W164" s="12">
        <f t="shared" si="49"/>
        <v>19</v>
      </c>
      <c r="X164" s="12">
        <f t="shared" si="47"/>
        <v>16</v>
      </c>
      <c r="Y164" s="12">
        <f t="shared" si="51"/>
        <v>0.54285714285714282</v>
      </c>
      <c r="Z164" s="17">
        <v>79</v>
      </c>
      <c r="AA164" s="17" t="s">
        <v>119</v>
      </c>
      <c r="AB164" s="17" t="s">
        <v>16</v>
      </c>
      <c r="AC164" s="17" t="s">
        <v>23</v>
      </c>
      <c r="AD164" s="17">
        <v>112</v>
      </c>
      <c r="AF164" s="17">
        <v>2196</v>
      </c>
      <c r="AG164" t="s">
        <v>105</v>
      </c>
      <c r="AH164">
        <v>36</v>
      </c>
      <c r="AI164" s="15"/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 s="30">
        <v>46451</v>
      </c>
      <c r="BB164" s="31">
        <v>23632</v>
      </c>
    </row>
    <row r="165" spans="1:54" x14ac:dyDescent="0.25">
      <c r="A165">
        <v>37</v>
      </c>
      <c r="B165" s="17" t="s">
        <v>58</v>
      </c>
      <c r="C165" s="9" t="s">
        <v>100</v>
      </c>
      <c r="D165" s="17" t="s">
        <v>14</v>
      </c>
      <c r="E165" s="16">
        <v>39953</v>
      </c>
      <c r="F165" s="27">
        <f t="shared" si="35"/>
        <v>4</v>
      </c>
      <c r="G165" s="27">
        <f t="shared" si="36"/>
        <v>0</v>
      </c>
      <c r="H165" s="27">
        <f t="shared" si="37"/>
        <v>0</v>
      </c>
      <c r="I165" s="27">
        <f t="shared" si="38"/>
        <v>0</v>
      </c>
      <c r="J165" s="27">
        <f t="shared" si="39"/>
        <v>1</v>
      </c>
      <c r="K165" s="27">
        <f t="shared" si="40"/>
        <v>0</v>
      </c>
      <c r="L165" s="27">
        <f t="shared" si="41"/>
        <v>0</v>
      </c>
      <c r="M165" s="27">
        <f t="shared" si="42"/>
        <v>0</v>
      </c>
      <c r="N165" s="2">
        <v>0.2951388888888889</v>
      </c>
      <c r="O165" s="17">
        <v>1</v>
      </c>
      <c r="P165" s="9">
        <v>2</v>
      </c>
      <c r="Q165" s="12">
        <f t="shared" si="43"/>
        <v>0</v>
      </c>
      <c r="R165" s="12">
        <f t="shared" si="44"/>
        <v>36</v>
      </c>
      <c r="S165" s="12">
        <f t="shared" si="50"/>
        <v>306</v>
      </c>
      <c r="T165" s="12">
        <f t="shared" si="45"/>
        <v>8.5</v>
      </c>
      <c r="U165" s="12">
        <f t="shared" si="48"/>
        <v>1</v>
      </c>
      <c r="V165" s="12">
        <f t="shared" si="46"/>
        <v>0</v>
      </c>
      <c r="W165" s="12">
        <f t="shared" si="49"/>
        <v>20</v>
      </c>
      <c r="X165" s="12">
        <f t="shared" si="47"/>
        <v>16</v>
      </c>
      <c r="Y165" s="12">
        <f t="shared" si="51"/>
        <v>0.55555555555555558</v>
      </c>
      <c r="Z165" s="17">
        <v>69</v>
      </c>
      <c r="AA165" s="17" t="s">
        <v>119</v>
      </c>
      <c r="AB165" s="17" t="s">
        <v>22</v>
      </c>
      <c r="AC165" s="17" t="s">
        <v>23</v>
      </c>
      <c r="AD165" s="17">
        <v>138</v>
      </c>
      <c r="AE165" s="20" t="s">
        <v>120</v>
      </c>
      <c r="AF165" s="17">
        <v>2402</v>
      </c>
      <c r="AG165" t="s">
        <v>106</v>
      </c>
      <c r="AH165">
        <v>37</v>
      </c>
      <c r="AI165" s="15"/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 s="30">
        <v>46451</v>
      </c>
      <c r="BB165" s="31">
        <v>23632</v>
      </c>
    </row>
    <row r="166" spans="1:54" x14ac:dyDescent="0.25">
      <c r="A166">
        <v>38</v>
      </c>
      <c r="B166" s="17" t="s">
        <v>58</v>
      </c>
      <c r="C166" s="9" t="s">
        <v>100</v>
      </c>
      <c r="D166" s="17" t="s">
        <v>14</v>
      </c>
      <c r="E166" s="16">
        <v>39954</v>
      </c>
      <c r="F166" s="27">
        <f t="shared" si="35"/>
        <v>5</v>
      </c>
      <c r="G166" s="27">
        <f t="shared" si="36"/>
        <v>0</v>
      </c>
      <c r="H166" s="27">
        <f t="shared" si="37"/>
        <v>0</v>
      </c>
      <c r="I166" s="27">
        <f t="shared" si="38"/>
        <v>0</v>
      </c>
      <c r="J166" s="27">
        <f t="shared" si="39"/>
        <v>0</v>
      </c>
      <c r="K166" s="27">
        <f t="shared" si="40"/>
        <v>1</v>
      </c>
      <c r="L166" s="27">
        <f t="shared" si="41"/>
        <v>0</v>
      </c>
      <c r="M166" s="27">
        <f t="shared" si="42"/>
        <v>0</v>
      </c>
      <c r="N166" s="2">
        <v>0.2951388888888889</v>
      </c>
      <c r="O166" s="17">
        <v>10</v>
      </c>
      <c r="P166" s="9">
        <v>4</v>
      </c>
      <c r="Q166" s="12">
        <f t="shared" si="43"/>
        <v>0</v>
      </c>
      <c r="R166" s="12">
        <f t="shared" si="44"/>
        <v>37</v>
      </c>
      <c r="S166" s="12">
        <f t="shared" si="50"/>
        <v>320</v>
      </c>
      <c r="T166" s="12">
        <f t="shared" si="45"/>
        <v>8.6486486486486491</v>
      </c>
      <c r="U166" s="12">
        <f t="shared" si="48"/>
        <v>0</v>
      </c>
      <c r="V166" s="12">
        <f t="shared" si="46"/>
        <v>1</v>
      </c>
      <c r="W166" s="12">
        <f t="shared" si="49"/>
        <v>20</v>
      </c>
      <c r="X166" s="12">
        <f t="shared" si="47"/>
        <v>17</v>
      </c>
      <c r="Y166" s="12">
        <f t="shared" si="51"/>
        <v>0.54054054054054057</v>
      </c>
      <c r="Z166" s="17">
        <v>79</v>
      </c>
      <c r="AA166" s="17" t="s">
        <v>21</v>
      </c>
      <c r="AB166" s="17" t="s">
        <v>64</v>
      </c>
      <c r="AC166" s="17" t="s">
        <v>48</v>
      </c>
      <c r="AD166" s="17">
        <v>170</v>
      </c>
      <c r="AF166" s="17">
        <v>2728</v>
      </c>
      <c r="AG166" t="s">
        <v>108</v>
      </c>
      <c r="AH166">
        <v>38</v>
      </c>
      <c r="AJ166">
        <v>0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 s="30">
        <v>46451</v>
      </c>
      <c r="BB166" s="31">
        <v>23632</v>
      </c>
    </row>
    <row r="167" spans="1:54" x14ac:dyDescent="0.25">
      <c r="A167">
        <v>39</v>
      </c>
      <c r="B167" s="17" t="s">
        <v>58</v>
      </c>
      <c r="C167" s="9" t="s">
        <v>100</v>
      </c>
      <c r="D167" s="17" t="s">
        <v>14</v>
      </c>
      <c r="E167" s="16">
        <v>39955</v>
      </c>
      <c r="F167" s="27">
        <f t="shared" si="35"/>
        <v>6</v>
      </c>
      <c r="G167" s="27">
        <f t="shared" si="36"/>
        <v>0</v>
      </c>
      <c r="H167" s="27">
        <f t="shared" si="37"/>
        <v>0</v>
      </c>
      <c r="I167" s="27">
        <f t="shared" si="38"/>
        <v>0</v>
      </c>
      <c r="J167" s="27">
        <f t="shared" si="39"/>
        <v>0</v>
      </c>
      <c r="K167" s="27">
        <f t="shared" si="40"/>
        <v>0</v>
      </c>
      <c r="L167" s="27">
        <f t="shared" si="41"/>
        <v>1</v>
      </c>
      <c r="M167" s="27">
        <f t="shared" si="42"/>
        <v>0</v>
      </c>
      <c r="N167" s="2">
        <v>0.2951388888888889</v>
      </c>
      <c r="O167" s="17">
        <v>2</v>
      </c>
      <c r="P167" s="9">
        <v>3</v>
      </c>
      <c r="Q167" s="12">
        <f t="shared" si="43"/>
        <v>0</v>
      </c>
      <c r="R167" s="12">
        <f t="shared" si="44"/>
        <v>38</v>
      </c>
      <c r="S167" s="12">
        <f t="shared" si="50"/>
        <v>325</v>
      </c>
      <c r="T167" s="12">
        <f t="shared" si="45"/>
        <v>8.5526315789473681</v>
      </c>
      <c r="U167" s="12">
        <f t="shared" si="48"/>
        <v>1</v>
      </c>
      <c r="V167" s="12">
        <f t="shared" si="46"/>
        <v>0</v>
      </c>
      <c r="W167" s="12">
        <f t="shared" si="49"/>
        <v>21</v>
      </c>
      <c r="X167" s="12">
        <f t="shared" si="47"/>
        <v>17</v>
      </c>
      <c r="Y167" s="12">
        <f t="shared" si="51"/>
        <v>0.55263157894736847</v>
      </c>
      <c r="Z167" s="17">
        <v>82</v>
      </c>
      <c r="AA167" s="17" t="s">
        <v>40</v>
      </c>
      <c r="AB167" s="17" t="s">
        <v>107</v>
      </c>
      <c r="AC167" s="17" t="s">
        <v>48</v>
      </c>
      <c r="AD167" s="17">
        <v>95</v>
      </c>
      <c r="AE167" s="20" t="s">
        <v>121</v>
      </c>
      <c r="AF167" s="17">
        <v>6051</v>
      </c>
      <c r="AG167" t="s">
        <v>122</v>
      </c>
      <c r="AH167">
        <v>39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 s="30">
        <v>46451</v>
      </c>
      <c r="BB167" s="31">
        <v>23632</v>
      </c>
    </row>
    <row r="168" spans="1:54" x14ac:dyDescent="0.25">
      <c r="A168">
        <v>40</v>
      </c>
      <c r="B168" s="17" t="s">
        <v>47</v>
      </c>
      <c r="C168" s="9" t="s">
        <v>100</v>
      </c>
      <c r="D168" s="17" t="s">
        <v>26</v>
      </c>
      <c r="E168" s="16">
        <v>39956</v>
      </c>
      <c r="F168" s="27">
        <f t="shared" si="35"/>
        <v>7</v>
      </c>
      <c r="G168" s="27">
        <f t="shared" si="36"/>
        <v>0</v>
      </c>
      <c r="H168" s="27">
        <f t="shared" si="37"/>
        <v>0</v>
      </c>
      <c r="I168" s="27">
        <f t="shared" si="38"/>
        <v>0</v>
      </c>
      <c r="J168" s="27">
        <f t="shared" si="39"/>
        <v>0</v>
      </c>
      <c r="K168" s="27">
        <f t="shared" si="40"/>
        <v>0</v>
      </c>
      <c r="L168" s="27">
        <f t="shared" si="41"/>
        <v>0</v>
      </c>
      <c r="M168" s="27">
        <f t="shared" si="42"/>
        <v>1</v>
      </c>
      <c r="O168" s="17">
        <v>2</v>
      </c>
      <c r="P168" s="9">
        <v>1</v>
      </c>
      <c r="Q168" s="12">
        <f t="shared" si="43"/>
        <v>0</v>
      </c>
      <c r="R168" s="12">
        <f t="shared" si="44"/>
        <v>39</v>
      </c>
      <c r="S168" s="12">
        <f t="shared" si="50"/>
        <v>328</v>
      </c>
      <c r="T168" s="12">
        <f t="shared" si="45"/>
        <v>8.4102564102564106</v>
      </c>
      <c r="U168" s="12">
        <f t="shared" si="48"/>
        <v>0</v>
      </c>
      <c r="V168" s="12">
        <f t="shared" si="46"/>
        <v>1</v>
      </c>
      <c r="W168" s="12">
        <f t="shared" si="49"/>
        <v>21</v>
      </c>
      <c r="X168" s="12">
        <f t="shared" si="47"/>
        <v>18</v>
      </c>
      <c r="Y168" s="12">
        <f t="shared" si="51"/>
        <v>0.53846153846153844</v>
      </c>
      <c r="AH168">
        <v>40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 s="30">
        <v>46451</v>
      </c>
      <c r="BB168" s="31">
        <v>23632</v>
      </c>
    </row>
    <row r="169" spans="1:54" x14ac:dyDescent="0.25">
      <c r="A169">
        <v>41</v>
      </c>
      <c r="B169" s="17" t="s">
        <v>47</v>
      </c>
      <c r="C169" s="9" t="s">
        <v>100</v>
      </c>
      <c r="D169" s="17" t="s">
        <v>14</v>
      </c>
      <c r="E169" s="16">
        <v>39957</v>
      </c>
      <c r="F169" s="27">
        <f t="shared" si="35"/>
        <v>1</v>
      </c>
      <c r="G169" s="27">
        <f t="shared" si="36"/>
        <v>1</v>
      </c>
      <c r="H169" s="27">
        <f t="shared" si="37"/>
        <v>0</v>
      </c>
      <c r="I169" s="27">
        <f t="shared" si="38"/>
        <v>0</v>
      </c>
      <c r="J169" s="27">
        <f t="shared" si="39"/>
        <v>0</v>
      </c>
      <c r="K169" s="27">
        <f t="shared" si="40"/>
        <v>0</v>
      </c>
      <c r="L169" s="27">
        <f t="shared" si="41"/>
        <v>0</v>
      </c>
      <c r="M169" s="27">
        <f t="shared" si="42"/>
        <v>0</v>
      </c>
      <c r="N169" s="2">
        <v>0.23263888888888887</v>
      </c>
      <c r="O169" s="17">
        <v>3</v>
      </c>
      <c r="P169" s="9">
        <v>2</v>
      </c>
      <c r="Q169" s="12">
        <f t="shared" si="43"/>
        <v>0</v>
      </c>
      <c r="R169" s="12">
        <f t="shared" si="44"/>
        <v>40</v>
      </c>
      <c r="S169" s="12">
        <f t="shared" si="50"/>
        <v>333</v>
      </c>
      <c r="T169" s="12">
        <f t="shared" si="45"/>
        <v>8.3249999999999993</v>
      </c>
      <c r="U169" s="12">
        <f t="shared" si="48"/>
        <v>0</v>
      </c>
      <c r="V169" s="12">
        <f t="shared" si="46"/>
        <v>1</v>
      </c>
      <c r="W169" s="12">
        <f t="shared" si="49"/>
        <v>21</v>
      </c>
      <c r="X169" s="12">
        <f t="shared" si="47"/>
        <v>19</v>
      </c>
      <c r="Y169" s="12">
        <f t="shared" si="51"/>
        <v>0.52500000000000002</v>
      </c>
      <c r="Z169" s="17">
        <v>78</v>
      </c>
      <c r="AA169" s="17" t="s">
        <v>40</v>
      </c>
      <c r="AB169" s="17" t="s">
        <v>67</v>
      </c>
      <c r="AC169" s="17" t="s">
        <v>48</v>
      </c>
      <c r="AD169" s="17">
        <v>165</v>
      </c>
      <c r="AF169" s="17">
        <v>3375</v>
      </c>
      <c r="AG169" t="s">
        <v>140</v>
      </c>
      <c r="AH169">
        <v>41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 s="30">
        <v>46451</v>
      </c>
      <c r="BB169" s="31">
        <v>23632</v>
      </c>
    </row>
    <row r="170" spans="1:54" x14ac:dyDescent="0.25">
      <c r="A170">
        <v>42</v>
      </c>
      <c r="B170" s="17" t="s">
        <v>36</v>
      </c>
      <c r="C170" s="9" t="s">
        <v>100</v>
      </c>
      <c r="D170" s="17" t="s">
        <v>26</v>
      </c>
      <c r="E170" s="16">
        <v>39960</v>
      </c>
      <c r="F170" s="27">
        <f t="shared" si="35"/>
        <v>4</v>
      </c>
      <c r="G170" s="27">
        <f t="shared" si="36"/>
        <v>0</v>
      </c>
      <c r="H170" s="27">
        <f t="shared" si="37"/>
        <v>0</v>
      </c>
      <c r="I170" s="27">
        <f t="shared" si="38"/>
        <v>0</v>
      </c>
      <c r="J170" s="27">
        <f t="shared" si="39"/>
        <v>1</v>
      </c>
      <c r="K170" s="27">
        <f t="shared" si="40"/>
        <v>0</v>
      </c>
      <c r="L170" s="27">
        <f t="shared" si="41"/>
        <v>0</v>
      </c>
      <c r="M170" s="27">
        <f t="shared" si="42"/>
        <v>0</v>
      </c>
      <c r="O170" s="17">
        <v>8</v>
      </c>
      <c r="P170" s="9">
        <v>7</v>
      </c>
      <c r="Q170" s="12">
        <f t="shared" si="43"/>
        <v>0</v>
      </c>
      <c r="R170" s="12">
        <f t="shared" si="44"/>
        <v>41</v>
      </c>
      <c r="S170" s="12">
        <f t="shared" si="50"/>
        <v>348</v>
      </c>
      <c r="T170" s="12">
        <f t="shared" si="45"/>
        <v>8.4878048780487809</v>
      </c>
      <c r="U170" s="12">
        <f t="shared" si="48"/>
        <v>0</v>
      </c>
      <c r="V170" s="12">
        <f t="shared" si="46"/>
        <v>1</v>
      </c>
      <c r="W170" s="12">
        <f t="shared" si="49"/>
        <v>21</v>
      </c>
      <c r="X170" s="12">
        <f t="shared" si="47"/>
        <v>20</v>
      </c>
      <c r="Y170" s="12">
        <f t="shared" si="51"/>
        <v>0.51219512195121952</v>
      </c>
      <c r="AE170" s="17" t="s">
        <v>123</v>
      </c>
      <c r="AH170">
        <v>42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 s="30">
        <v>46451</v>
      </c>
      <c r="BB170" s="31">
        <v>23632</v>
      </c>
    </row>
    <row r="171" spans="1:54" x14ac:dyDescent="0.25">
      <c r="A171">
        <v>43</v>
      </c>
      <c r="B171" s="17" t="s">
        <v>36</v>
      </c>
      <c r="C171" s="9" t="s">
        <v>100</v>
      </c>
      <c r="D171" s="17" t="s">
        <v>26</v>
      </c>
      <c r="E171" s="16">
        <v>39960</v>
      </c>
      <c r="F171" s="27">
        <f t="shared" si="35"/>
        <v>4</v>
      </c>
      <c r="G171" s="27">
        <f t="shared" si="36"/>
        <v>0</v>
      </c>
      <c r="H171" s="27">
        <f t="shared" si="37"/>
        <v>0</v>
      </c>
      <c r="I171" s="27">
        <f t="shared" si="38"/>
        <v>0</v>
      </c>
      <c r="J171" s="27">
        <f t="shared" si="39"/>
        <v>1</v>
      </c>
      <c r="K171" s="27">
        <f t="shared" si="40"/>
        <v>0</v>
      </c>
      <c r="L171" s="27">
        <f t="shared" si="41"/>
        <v>0</v>
      </c>
      <c r="M171" s="27">
        <f t="shared" si="42"/>
        <v>0</v>
      </c>
      <c r="O171" s="17">
        <v>1</v>
      </c>
      <c r="P171" s="9">
        <v>2</v>
      </c>
      <c r="Q171" s="12">
        <f t="shared" si="43"/>
        <v>0</v>
      </c>
      <c r="R171" s="12">
        <f t="shared" si="44"/>
        <v>42</v>
      </c>
      <c r="S171" s="12">
        <f t="shared" si="50"/>
        <v>351</v>
      </c>
      <c r="T171" s="12">
        <f t="shared" si="45"/>
        <v>8.3571428571428577</v>
      </c>
      <c r="U171" s="12">
        <f t="shared" si="48"/>
        <v>1</v>
      </c>
      <c r="V171" s="12">
        <f t="shared" si="46"/>
        <v>0</v>
      </c>
      <c r="W171" s="12">
        <f t="shared" si="49"/>
        <v>22</v>
      </c>
      <c r="X171" s="12">
        <f t="shared" si="47"/>
        <v>20</v>
      </c>
      <c r="Y171" s="12">
        <f t="shared" si="51"/>
        <v>0.52380952380952384</v>
      </c>
      <c r="AE171" s="17" t="s">
        <v>124</v>
      </c>
      <c r="AH171">
        <v>43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 s="30">
        <v>46451</v>
      </c>
      <c r="BB171" s="31">
        <v>23632</v>
      </c>
    </row>
    <row r="172" spans="1:54" x14ac:dyDescent="0.25">
      <c r="A172">
        <v>44</v>
      </c>
      <c r="B172" s="17" t="s">
        <v>36</v>
      </c>
      <c r="C172" s="9" t="s">
        <v>100</v>
      </c>
      <c r="D172" s="17" t="s">
        <v>26</v>
      </c>
      <c r="E172" s="16">
        <v>39961</v>
      </c>
      <c r="F172" s="27">
        <f t="shared" si="35"/>
        <v>5</v>
      </c>
      <c r="G172" s="27">
        <f t="shared" si="36"/>
        <v>0</v>
      </c>
      <c r="H172" s="27">
        <f t="shared" si="37"/>
        <v>0</v>
      </c>
      <c r="I172" s="27">
        <f t="shared" si="38"/>
        <v>0</v>
      </c>
      <c r="J172" s="27">
        <f t="shared" si="39"/>
        <v>0</v>
      </c>
      <c r="K172" s="27">
        <f t="shared" si="40"/>
        <v>1</v>
      </c>
      <c r="L172" s="27">
        <f t="shared" si="41"/>
        <v>0</v>
      </c>
      <c r="M172" s="27">
        <f t="shared" si="42"/>
        <v>0</v>
      </c>
      <c r="O172" s="17">
        <v>10</v>
      </c>
      <c r="P172" s="9">
        <v>1</v>
      </c>
      <c r="Q172" s="12">
        <f t="shared" si="43"/>
        <v>0</v>
      </c>
      <c r="R172" s="12">
        <f t="shared" si="44"/>
        <v>43</v>
      </c>
      <c r="S172" s="12">
        <f t="shared" si="50"/>
        <v>362</v>
      </c>
      <c r="T172" s="12">
        <f t="shared" si="45"/>
        <v>8.4186046511627914</v>
      </c>
      <c r="U172" s="12">
        <f t="shared" si="48"/>
        <v>0</v>
      </c>
      <c r="V172" s="12">
        <f t="shared" si="46"/>
        <v>1</v>
      </c>
      <c r="W172" s="12">
        <f t="shared" si="49"/>
        <v>22</v>
      </c>
      <c r="X172" s="12">
        <f t="shared" si="47"/>
        <v>21</v>
      </c>
      <c r="Y172" s="12">
        <f t="shared" si="51"/>
        <v>0.51162790697674421</v>
      </c>
      <c r="AH172">
        <v>44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 s="30">
        <v>46451</v>
      </c>
      <c r="BB172" s="31">
        <v>23632</v>
      </c>
    </row>
    <row r="173" spans="1:54" x14ac:dyDescent="0.25">
      <c r="A173">
        <v>45</v>
      </c>
      <c r="B173" s="17" t="s">
        <v>36</v>
      </c>
      <c r="C173" s="9" t="s">
        <v>100</v>
      </c>
      <c r="D173" s="17" t="s">
        <v>26</v>
      </c>
      <c r="E173" s="16">
        <v>39962</v>
      </c>
      <c r="F173" s="27">
        <f t="shared" si="35"/>
        <v>6</v>
      </c>
      <c r="G173" s="27">
        <f t="shared" si="36"/>
        <v>0</v>
      </c>
      <c r="H173" s="27">
        <f t="shared" si="37"/>
        <v>0</v>
      </c>
      <c r="I173" s="27">
        <f t="shared" si="38"/>
        <v>0</v>
      </c>
      <c r="J173" s="27">
        <f t="shared" si="39"/>
        <v>0</v>
      </c>
      <c r="K173" s="27">
        <f t="shared" si="40"/>
        <v>0</v>
      </c>
      <c r="L173" s="27">
        <f t="shared" si="41"/>
        <v>1</v>
      </c>
      <c r="M173" s="27">
        <f t="shared" si="42"/>
        <v>0</v>
      </c>
      <c r="O173" s="17">
        <v>4</v>
      </c>
      <c r="P173" s="9">
        <v>0</v>
      </c>
      <c r="Q173" s="12">
        <f t="shared" si="43"/>
        <v>0</v>
      </c>
      <c r="R173" s="12">
        <f t="shared" si="44"/>
        <v>44</v>
      </c>
      <c r="S173" s="12">
        <f t="shared" si="50"/>
        <v>366</v>
      </c>
      <c r="T173" s="12">
        <f t="shared" si="45"/>
        <v>8.3181818181818183</v>
      </c>
      <c r="U173" s="12">
        <f t="shared" si="48"/>
        <v>0</v>
      </c>
      <c r="V173" s="12">
        <f t="shared" si="46"/>
        <v>1</v>
      </c>
      <c r="W173" s="12">
        <f t="shared" si="49"/>
        <v>22</v>
      </c>
      <c r="X173" s="12">
        <f t="shared" si="47"/>
        <v>22</v>
      </c>
      <c r="Y173" s="12">
        <f t="shared" si="51"/>
        <v>0.5</v>
      </c>
      <c r="AH173">
        <v>45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 s="30">
        <v>46451</v>
      </c>
      <c r="BB173" s="31">
        <v>23632</v>
      </c>
    </row>
    <row r="174" spans="1:54" x14ac:dyDescent="0.25">
      <c r="A174">
        <v>46</v>
      </c>
      <c r="B174" s="17" t="s">
        <v>25</v>
      </c>
      <c r="C174" s="9" t="s">
        <v>100</v>
      </c>
      <c r="D174" s="17" t="s">
        <v>26</v>
      </c>
      <c r="E174" s="16">
        <v>39963</v>
      </c>
      <c r="F174" s="27">
        <f t="shared" si="35"/>
        <v>7</v>
      </c>
      <c r="G174" s="27">
        <f t="shared" si="36"/>
        <v>0</v>
      </c>
      <c r="H174" s="27">
        <f t="shared" si="37"/>
        <v>0</v>
      </c>
      <c r="I174" s="27">
        <f t="shared" si="38"/>
        <v>0</v>
      </c>
      <c r="J174" s="27">
        <f t="shared" si="39"/>
        <v>0</v>
      </c>
      <c r="K174" s="27">
        <f t="shared" si="40"/>
        <v>0</v>
      </c>
      <c r="L174" s="27">
        <f t="shared" si="41"/>
        <v>0</v>
      </c>
      <c r="M174" s="27">
        <f t="shared" si="42"/>
        <v>1</v>
      </c>
      <c r="O174" s="17">
        <v>5</v>
      </c>
      <c r="P174" s="9">
        <v>8</v>
      </c>
      <c r="Q174" s="12">
        <f t="shared" si="43"/>
        <v>0</v>
      </c>
      <c r="R174" s="12">
        <f t="shared" si="44"/>
        <v>45</v>
      </c>
      <c r="S174" s="12">
        <f t="shared" si="50"/>
        <v>379</v>
      </c>
      <c r="T174" s="12">
        <f t="shared" si="45"/>
        <v>8.4222222222222225</v>
      </c>
      <c r="U174" s="12">
        <f t="shared" si="48"/>
        <v>1</v>
      </c>
      <c r="V174" s="12">
        <f t="shared" si="46"/>
        <v>0</v>
      </c>
      <c r="W174" s="12">
        <f t="shared" si="49"/>
        <v>23</v>
      </c>
      <c r="X174" s="12">
        <f t="shared" si="47"/>
        <v>22</v>
      </c>
      <c r="Y174" s="12">
        <f t="shared" si="51"/>
        <v>0.51111111111111107</v>
      </c>
      <c r="AH174">
        <v>46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 s="30">
        <v>46451</v>
      </c>
      <c r="BB174" s="31">
        <v>23632</v>
      </c>
    </row>
    <row r="175" spans="1:54" x14ac:dyDescent="0.25">
      <c r="A175">
        <v>47</v>
      </c>
      <c r="B175" s="17" t="s">
        <v>25</v>
      </c>
      <c r="C175" s="9" t="s">
        <v>100</v>
      </c>
      <c r="D175" s="17" t="s">
        <v>26</v>
      </c>
      <c r="E175" s="16">
        <v>39964</v>
      </c>
      <c r="F175" s="27">
        <f t="shared" si="35"/>
        <v>1</v>
      </c>
      <c r="G175" s="27">
        <f t="shared" si="36"/>
        <v>1</v>
      </c>
      <c r="H175" s="27">
        <f t="shared" si="37"/>
        <v>0</v>
      </c>
      <c r="I175" s="27">
        <f t="shared" si="38"/>
        <v>0</v>
      </c>
      <c r="J175" s="27">
        <f t="shared" si="39"/>
        <v>0</v>
      </c>
      <c r="K175" s="27">
        <f t="shared" si="40"/>
        <v>0</v>
      </c>
      <c r="L175" s="27">
        <f t="shared" si="41"/>
        <v>0</v>
      </c>
      <c r="M175" s="27">
        <f t="shared" si="42"/>
        <v>0</v>
      </c>
      <c r="O175" s="17">
        <v>3</v>
      </c>
      <c r="P175" s="9">
        <v>2</v>
      </c>
      <c r="Q175" s="12">
        <f t="shared" si="43"/>
        <v>0</v>
      </c>
      <c r="R175" s="12">
        <f t="shared" si="44"/>
        <v>46</v>
      </c>
      <c r="S175" s="12">
        <f t="shared" si="50"/>
        <v>384</v>
      </c>
      <c r="T175" s="12">
        <f t="shared" si="45"/>
        <v>8.3478260869565215</v>
      </c>
      <c r="U175" s="12">
        <f t="shared" si="48"/>
        <v>0</v>
      </c>
      <c r="V175" s="12">
        <f t="shared" si="46"/>
        <v>1</v>
      </c>
      <c r="W175" s="12">
        <f t="shared" si="49"/>
        <v>23</v>
      </c>
      <c r="X175" s="12">
        <f t="shared" si="47"/>
        <v>23</v>
      </c>
      <c r="Y175" s="12">
        <f t="shared" si="51"/>
        <v>0.5</v>
      </c>
      <c r="AH175">
        <v>47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 s="30">
        <v>46451</v>
      </c>
      <c r="BB175" s="31">
        <v>23632</v>
      </c>
    </row>
    <row r="176" spans="1:54" x14ac:dyDescent="0.25">
      <c r="A176">
        <v>48</v>
      </c>
      <c r="B176" s="17" t="s">
        <v>25</v>
      </c>
      <c r="C176" s="9" t="s">
        <v>100</v>
      </c>
      <c r="D176" s="17" t="s">
        <v>26</v>
      </c>
      <c r="E176" s="16">
        <v>39965</v>
      </c>
      <c r="F176" s="27">
        <f t="shared" si="35"/>
        <v>2</v>
      </c>
      <c r="G176" s="27">
        <f t="shared" si="36"/>
        <v>0</v>
      </c>
      <c r="H176" s="27">
        <f t="shared" si="37"/>
        <v>1</v>
      </c>
      <c r="I176" s="27">
        <f t="shared" si="38"/>
        <v>0</v>
      </c>
      <c r="J176" s="27">
        <f t="shared" si="39"/>
        <v>0</v>
      </c>
      <c r="K176" s="27">
        <f t="shared" si="40"/>
        <v>0</v>
      </c>
      <c r="L176" s="27">
        <f t="shared" si="41"/>
        <v>0</v>
      </c>
      <c r="M176" s="27">
        <f t="shared" si="42"/>
        <v>0</v>
      </c>
      <c r="O176" s="17">
        <v>2</v>
      </c>
      <c r="P176" s="9">
        <v>8</v>
      </c>
      <c r="Q176" s="12">
        <f t="shared" si="43"/>
        <v>0</v>
      </c>
      <c r="R176" s="12">
        <f t="shared" si="44"/>
        <v>47</v>
      </c>
      <c r="S176" s="12">
        <f t="shared" si="50"/>
        <v>394</v>
      </c>
      <c r="T176" s="12">
        <f t="shared" si="45"/>
        <v>8.3829787234042552</v>
      </c>
      <c r="U176" s="12">
        <f t="shared" si="48"/>
        <v>1</v>
      </c>
      <c r="V176" s="12">
        <f t="shared" si="46"/>
        <v>0</v>
      </c>
      <c r="W176" s="12">
        <f t="shared" si="49"/>
        <v>24</v>
      </c>
      <c r="X176" s="12">
        <f t="shared" si="47"/>
        <v>23</v>
      </c>
      <c r="Y176" s="12">
        <f t="shared" si="51"/>
        <v>0.51063829787234039</v>
      </c>
      <c r="AH176">
        <v>48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 s="30">
        <v>46451</v>
      </c>
      <c r="BB176" s="31">
        <v>23632</v>
      </c>
    </row>
    <row r="177" spans="1:54" x14ac:dyDescent="0.25">
      <c r="A177">
        <v>49</v>
      </c>
      <c r="B177" s="17" t="s">
        <v>25</v>
      </c>
      <c r="C177" s="9" t="s">
        <v>100</v>
      </c>
      <c r="D177" s="17" t="s">
        <v>26</v>
      </c>
      <c r="E177" s="16">
        <v>39966</v>
      </c>
      <c r="F177" s="27">
        <f t="shared" si="35"/>
        <v>3</v>
      </c>
      <c r="G177" s="27">
        <f t="shared" si="36"/>
        <v>0</v>
      </c>
      <c r="H177" s="27">
        <f t="shared" si="37"/>
        <v>0</v>
      </c>
      <c r="I177" s="27">
        <f t="shared" si="38"/>
        <v>1</v>
      </c>
      <c r="J177" s="27">
        <f t="shared" si="39"/>
        <v>0</v>
      </c>
      <c r="K177" s="27">
        <f t="shared" si="40"/>
        <v>0</v>
      </c>
      <c r="L177" s="27">
        <f t="shared" si="41"/>
        <v>0</v>
      </c>
      <c r="M177" s="27">
        <f t="shared" si="42"/>
        <v>0</v>
      </c>
      <c r="O177" s="17">
        <v>4</v>
      </c>
      <c r="P177" s="9">
        <v>9</v>
      </c>
      <c r="Q177" s="12">
        <f t="shared" si="43"/>
        <v>0</v>
      </c>
      <c r="R177" s="12">
        <f t="shared" si="44"/>
        <v>48</v>
      </c>
      <c r="S177" s="12">
        <f t="shared" si="50"/>
        <v>407</v>
      </c>
      <c r="T177" s="12">
        <f t="shared" si="45"/>
        <v>8.4791666666666661</v>
      </c>
      <c r="U177" s="12">
        <f t="shared" si="48"/>
        <v>1</v>
      </c>
      <c r="V177" s="12">
        <f t="shared" si="46"/>
        <v>0</v>
      </c>
      <c r="W177" s="12">
        <f t="shared" si="49"/>
        <v>25</v>
      </c>
      <c r="X177" s="12">
        <f t="shared" si="47"/>
        <v>23</v>
      </c>
      <c r="Y177" s="12">
        <f t="shared" si="51"/>
        <v>0.52083333333333337</v>
      </c>
      <c r="AH177">
        <v>49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 s="30">
        <v>46451</v>
      </c>
      <c r="BB177" s="31">
        <v>23632</v>
      </c>
    </row>
    <row r="178" spans="1:54" x14ac:dyDescent="0.25">
      <c r="A178">
        <v>50</v>
      </c>
      <c r="B178" s="17" t="s">
        <v>27</v>
      </c>
      <c r="C178" s="9" t="s">
        <v>100</v>
      </c>
      <c r="D178" s="17" t="s">
        <v>14</v>
      </c>
      <c r="E178" s="16">
        <v>39967</v>
      </c>
      <c r="F178" s="27">
        <f t="shared" si="35"/>
        <v>4</v>
      </c>
      <c r="G178" s="27">
        <f t="shared" si="36"/>
        <v>0</v>
      </c>
      <c r="H178" s="27">
        <f t="shared" si="37"/>
        <v>0</v>
      </c>
      <c r="I178" s="27">
        <f t="shared" si="38"/>
        <v>0</v>
      </c>
      <c r="J178" s="27">
        <f t="shared" si="39"/>
        <v>1</v>
      </c>
      <c r="K178" s="27">
        <f t="shared" si="40"/>
        <v>0</v>
      </c>
      <c r="L178" s="27">
        <f t="shared" si="41"/>
        <v>0</v>
      </c>
      <c r="M178" s="27">
        <f t="shared" si="42"/>
        <v>0</v>
      </c>
      <c r="N178" s="2">
        <v>0.2951388888888889</v>
      </c>
      <c r="O178" s="17">
        <v>1</v>
      </c>
      <c r="P178" s="9">
        <v>8</v>
      </c>
      <c r="Q178" s="12">
        <f t="shared" si="43"/>
        <v>0</v>
      </c>
      <c r="R178" s="12">
        <f t="shared" si="44"/>
        <v>49</v>
      </c>
      <c r="S178" s="12">
        <f t="shared" si="50"/>
        <v>416</v>
      </c>
      <c r="T178" s="12">
        <f t="shared" si="45"/>
        <v>8.4897959183673475</v>
      </c>
      <c r="U178" s="12">
        <f t="shared" si="48"/>
        <v>1</v>
      </c>
      <c r="V178" s="12">
        <f t="shared" si="46"/>
        <v>0</v>
      </c>
      <c r="W178" s="12">
        <f t="shared" si="49"/>
        <v>26</v>
      </c>
      <c r="X178" s="12">
        <f t="shared" si="47"/>
        <v>23</v>
      </c>
      <c r="Y178" s="12">
        <f t="shared" si="51"/>
        <v>0.53061224489795922</v>
      </c>
      <c r="Z178" s="17">
        <v>79</v>
      </c>
      <c r="AA178" s="17" t="s">
        <v>21</v>
      </c>
      <c r="AB178" s="17" t="s">
        <v>16</v>
      </c>
      <c r="AC178" s="17" t="s">
        <v>48</v>
      </c>
      <c r="AD178" s="17">
        <v>159</v>
      </c>
      <c r="AE178" s="17" t="s">
        <v>125</v>
      </c>
      <c r="AF178" s="17">
        <v>2173</v>
      </c>
      <c r="AG178" t="s">
        <v>106</v>
      </c>
      <c r="AH178">
        <v>50</v>
      </c>
      <c r="AI178" s="15"/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 s="30">
        <v>46451</v>
      </c>
      <c r="BB178" s="31">
        <v>23632</v>
      </c>
    </row>
    <row r="179" spans="1:54" x14ac:dyDescent="0.25">
      <c r="A179">
        <v>51</v>
      </c>
      <c r="B179" s="17" t="s">
        <v>27</v>
      </c>
      <c r="C179" s="9" t="s">
        <v>100</v>
      </c>
      <c r="D179" s="17" t="s">
        <v>14</v>
      </c>
      <c r="E179" s="16">
        <v>39968</v>
      </c>
      <c r="F179" s="27">
        <f t="shared" si="35"/>
        <v>5</v>
      </c>
      <c r="G179" s="27">
        <f t="shared" si="36"/>
        <v>0</v>
      </c>
      <c r="H179" s="27">
        <f t="shared" si="37"/>
        <v>0</v>
      </c>
      <c r="I179" s="27">
        <f t="shared" si="38"/>
        <v>0</v>
      </c>
      <c r="J179" s="27">
        <f t="shared" si="39"/>
        <v>0</v>
      </c>
      <c r="K179" s="27">
        <f t="shared" si="40"/>
        <v>1</v>
      </c>
      <c r="L179" s="27">
        <f t="shared" si="41"/>
        <v>0</v>
      </c>
      <c r="M179" s="27">
        <f t="shared" si="42"/>
        <v>0</v>
      </c>
      <c r="N179" s="2">
        <v>0.2951388888888889</v>
      </c>
      <c r="O179" s="17">
        <v>6</v>
      </c>
      <c r="P179" s="9">
        <v>3</v>
      </c>
      <c r="Q179" s="12">
        <f t="shared" si="43"/>
        <v>0</v>
      </c>
      <c r="R179" s="12">
        <f t="shared" si="44"/>
        <v>50</v>
      </c>
      <c r="S179" s="12">
        <f t="shared" si="50"/>
        <v>425</v>
      </c>
      <c r="T179" s="12">
        <f t="shared" si="45"/>
        <v>8.5</v>
      </c>
      <c r="U179" s="12">
        <f t="shared" si="48"/>
        <v>0</v>
      </c>
      <c r="V179" s="12">
        <f t="shared" si="46"/>
        <v>1</v>
      </c>
      <c r="W179" s="12">
        <f t="shared" si="49"/>
        <v>26</v>
      </c>
      <c r="X179" s="12">
        <f t="shared" si="47"/>
        <v>24</v>
      </c>
      <c r="Y179" s="12">
        <f t="shared" si="51"/>
        <v>0.52</v>
      </c>
      <c r="Z179" s="17">
        <v>85</v>
      </c>
      <c r="AA179" s="17" t="s">
        <v>21</v>
      </c>
      <c r="AB179" s="17" t="s">
        <v>30</v>
      </c>
      <c r="AC179" s="17" t="s">
        <v>69</v>
      </c>
      <c r="AD179" s="17">
        <v>175</v>
      </c>
      <c r="AF179" s="17">
        <v>2403</v>
      </c>
      <c r="AG179" t="s">
        <v>108</v>
      </c>
      <c r="AH179">
        <v>51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 s="30">
        <v>46451</v>
      </c>
      <c r="BB179" s="31">
        <v>23632</v>
      </c>
    </row>
    <row r="180" spans="1:54" x14ac:dyDescent="0.25">
      <c r="A180">
        <v>52</v>
      </c>
      <c r="B180" s="17" t="s">
        <v>27</v>
      </c>
      <c r="C180" s="9" t="s">
        <v>100</v>
      </c>
      <c r="D180" s="17" t="s">
        <v>14</v>
      </c>
      <c r="E180" s="16">
        <v>39969</v>
      </c>
      <c r="F180" s="27">
        <f t="shared" si="35"/>
        <v>6</v>
      </c>
      <c r="G180" s="27">
        <f t="shared" si="36"/>
        <v>0</v>
      </c>
      <c r="H180" s="27">
        <f t="shared" si="37"/>
        <v>0</v>
      </c>
      <c r="I180" s="27">
        <f t="shared" si="38"/>
        <v>0</v>
      </c>
      <c r="J180" s="27">
        <f t="shared" si="39"/>
        <v>0</v>
      </c>
      <c r="K180" s="27">
        <f t="shared" si="40"/>
        <v>0</v>
      </c>
      <c r="L180" s="27">
        <f t="shared" si="41"/>
        <v>1</v>
      </c>
      <c r="M180" s="27">
        <f t="shared" si="42"/>
        <v>0</v>
      </c>
      <c r="N180" s="2">
        <v>0.2951388888888889</v>
      </c>
      <c r="O180" s="17">
        <v>6</v>
      </c>
      <c r="P180" s="9">
        <v>1</v>
      </c>
      <c r="Q180" s="12">
        <f t="shared" si="43"/>
        <v>0</v>
      </c>
      <c r="R180" s="12">
        <f t="shared" si="44"/>
        <v>51</v>
      </c>
      <c r="S180" s="12">
        <f t="shared" si="50"/>
        <v>432</v>
      </c>
      <c r="T180" s="12">
        <f t="shared" si="45"/>
        <v>8.4705882352941178</v>
      </c>
      <c r="U180" s="12">
        <f t="shared" si="48"/>
        <v>0</v>
      </c>
      <c r="V180" s="12">
        <f t="shared" si="46"/>
        <v>1</v>
      </c>
      <c r="W180" s="12">
        <f t="shared" si="49"/>
        <v>26</v>
      </c>
      <c r="X180" s="12">
        <f t="shared" si="47"/>
        <v>25</v>
      </c>
      <c r="Y180" s="12">
        <f t="shared" si="51"/>
        <v>0.50980392156862742</v>
      </c>
      <c r="Z180" s="17">
        <v>82</v>
      </c>
      <c r="AA180" s="17" t="s">
        <v>15</v>
      </c>
      <c r="AB180" s="17" t="s">
        <v>30</v>
      </c>
      <c r="AC180" s="17" t="s">
        <v>103</v>
      </c>
      <c r="AD180" s="17">
        <v>186.00000000000003</v>
      </c>
      <c r="AF180" s="17">
        <v>4431</v>
      </c>
      <c r="AG180" t="s">
        <v>126</v>
      </c>
      <c r="AH180">
        <v>52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 s="30">
        <v>46451</v>
      </c>
      <c r="BB180" s="31">
        <v>23632</v>
      </c>
    </row>
    <row r="181" spans="1:54" x14ac:dyDescent="0.25">
      <c r="A181">
        <v>53</v>
      </c>
      <c r="B181" s="17" t="s">
        <v>27</v>
      </c>
      <c r="C181" s="9" t="s">
        <v>100</v>
      </c>
      <c r="D181" s="17" t="s">
        <v>14</v>
      </c>
      <c r="E181" s="16">
        <v>39970</v>
      </c>
      <c r="F181" s="27">
        <f t="shared" si="35"/>
        <v>7</v>
      </c>
      <c r="G181" s="27">
        <f t="shared" si="36"/>
        <v>0</v>
      </c>
      <c r="H181" s="27">
        <f t="shared" si="37"/>
        <v>0</v>
      </c>
      <c r="I181" s="27">
        <f t="shared" si="38"/>
        <v>0</v>
      </c>
      <c r="J181" s="27">
        <f t="shared" si="39"/>
        <v>0</v>
      </c>
      <c r="K181" s="27">
        <f t="shared" si="40"/>
        <v>0</v>
      </c>
      <c r="L181" s="27">
        <f t="shared" si="41"/>
        <v>0</v>
      </c>
      <c r="M181" s="27">
        <f t="shared" si="42"/>
        <v>1</v>
      </c>
      <c r="N181" s="2">
        <v>0.2951388888888889</v>
      </c>
      <c r="O181" s="17">
        <v>2</v>
      </c>
      <c r="P181" s="9">
        <v>10</v>
      </c>
      <c r="Q181" s="12">
        <f t="shared" si="43"/>
        <v>0</v>
      </c>
      <c r="R181" s="12">
        <f t="shared" si="44"/>
        <v>52</v>
      </c>
      <c r="S181" s="12">
        <f t="shared" si="50"/>
        <v>444</v>
      </c>
      <c r="T181" s="12">
        <f t="shared" si="45"/>
        <v>8.5384615384615383</v>
      </c>
      <c r="U181" s="12">
        <f t="shared" si="48"/>
        <v>1</v>
      </c>
      <c r="V181" s="12">
        <f t="shared" si="46"/>
        <v>0</v>
      </c>
      <c r="W181" s="12">
        <f t="shared" si="49"/>
        <v>27</v>
      </c>
      <c r="X181" s="12">
        <f t="shared" si="47"/>
        <v>25</v>
      </c>
      <c r="Y181" s="12">
        <f t="shared" si="51"/>
        <v>0.51923076923076927</v>
      </c>
      <c r="Z181" s="17">
        <v>82</v>
      </c>
      <c r="AA181" s="17" t="s">
        <v>15</v>
      </c>
      <c r="AB181" s="17" t="s">
        <v>30</v>
      </c>
      <c r="AC181" s="17" t="s">
        <v>103</v>
      </c>
      <c r="AD181" s="17">
        <v>177</v>
      </c>
      <c r="AF181" s="17">
        <v>2861</v>
      </c>
      <c r="AG181" t="s">
        <v>127</v>
      </c>
      <c r="AH181">
        <v>53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 s="30">
        <v>46451</v>
      </c>
      <c r="BB181" s="31">
        <v>23632</v>
      </c>
    </row>
    <row r="182" spans="1:54" x14ac:dyDescent="0.25">
      <c r="A182">
        <v>54</v>
      </c>
      <c r="B182" s="17" t="s">
        <v>128</v>
      </c>
      <c r="C182" s="9" t="s">
        <v>100</v>
      </c>
      <c r="D182" s="17" t="s">
        <v>26</v>
      </c>
      <c r="E182" s="16">
        <v>39973</v>
      </c>
      <c r="F182" s="27">
        <f t="shared" si="35"/>
        <v>3</v>
      </c>
      <c r="G182" s="27">
        <f t="shared" si="36"/>
        <v>0</v>
      </c>
      <c r="H182" s="27">
        <f t="shared" si="37"/>
        <v>0</v>
      </c>
      <c r="I182" s="27">
        <f t="shared" si="38"/>
        <v>1</v>
      </c>
      <c r="J182" s="27">
        <f t="shared" si="39"/>
        <v>0</v>
      </c>
      <c r="K182" s="27">
        <f t="shared" si="40"/>
        <v>0</v>
      </c>
      <c r="L182" s="27">
        <f t="shared" si="41"/>
        <v>0</v>
      </c>
      <c r="M182" s="27">
        <f t="shared" si="42"/>
        <v>0</v>
      </c>
      <c r="O182" s="17">
        <v>1</v>
      </c>
      <c r="P182" s="9">
        <v>2</v>
      </c>
      <c r="Q182" s="12">
        <f t="shared" si="43"/>
        <v>0</v>
      </c>
      <c r="R182" s="12">
        <f t="shared" si="44"/>
        <v>53</v>
      </c>
      <c r="S182" s="12">
        <f t="shared" si="50"/>
        <v>447</v>
      </c>
      <c r="T182" s="12">
        <f t="shared" si="45"/>
        <v>8.433962264150944</v>
      </c>
      <c r="U182" s="12">
        <f t="shared" si="48"/>
        <v>1</v>
      </c>
      <c r="V182" s="12">
        <f t="shared" si="46"/>
        <v>0</v>
      </c>
      <c r="W182" s="12">
        <f t="shared" si="49"/>
        <v>28</v>
      </c>
      <c r="X182" s="12">
        <f t="shared" si="47"/>
        <v>25</v>
      </c>
      <c r="Y182" s="12">
        <f t="shared" si="51"/>
        <v>0.52830188679245282</v>
      </c>
      <c r="AE182" s="17" t="s">
        <v>123</v>
      </c>
      <c r="AH182">
        <v>54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 s="30">
        <v>46451</v>
      </c>
      <c r="BB182" s="31">
        <v>23632</v>
      </c>
    </row>
    <row r="183" spans="1:54" x14ac:dyDescent="0.25">
      <c r="A183">
        <v>55</v>
      </c>
      <c r="B183" s="17" t="s">
        <v>128</v>
      </c>
      <c r="C183" s="9" t="s">
        <v>100</v>
      </c>
      <c r="D183" s="17" t="s">
        <v>26</v>
      </c>
      <c r="E183" s="16">
        <v>39973</v>
      </c>
      <c r="F183" s="27">
        <f t="shared" si="35"/>
        <v>3</v>
      </c>
      <c r="G183" s="27">
        <f t="shared" si="36"/>
        <v>0</v>
      </c>
      <c r="H183" s="27">
        <f t="shared" si="37"/>
        <v>0</v>
      </c>
      <c r="I183" s="27">
        <f t="shared" si="38"/>
        <v>1</v>
      </c>
      <c r="J183" s="27">
        <f t="shared" si="39"/>
        <v>0</v>
      </c>
      <c r="K183" s="27">
        <f t="shared" si="40"/>
        <v>0</v>
      </c>
      <c r="L183" s="27">
        <f t="shared" si="41"/>
        <v>0</v>
      </c>
      <c r="M183" s="27">
        <f t="shared" si="42"/>
        <v>0</v>
      </c>
      <c r="O183" s="17">
        <v>1</v>
      </c>
      <c r="P183" s="9">
        <v>3</v>
      </c>
      <c r="Q183" s="12">
        <f t="shared" si="43"/>
        <v>0</v>
      </c>
      <c r="R183" s="12">
        <f t="shared" si="44"/>
        <v>54</v>
      </c>
      <c r="S183" s="12">
        <f t="shared" si="50"/>
        <v>451</v>
      </c>
      <c r="T183" s="12">
        <f t="shared" si="45"/>
        <v>8.3518518518518512</v>
      </c>
      <c r="U183" s="12">
        <f t="shared" si="48"/>
        <v>1</v>
      </c>
      <c r="V183" s="12">
        <f t="shared" si="46"/>
        <v>0</v>
      </c>
      <c r="W183" s="12">
        <f t="shared" si="49"/>
        <v>29</v>
      </c>
      <c r="X183" s="12">
        <f t="shared" si="47"/>
        <v>25</v>
      </c>
      <c r="Y183" s="12">
        <f t="shared" si="51"/>
        <v>0.53703703703703709</v>
      </c>
      <c r="AE183" s="17" t="s">
        <v>124</v>
      </c>
      <c r="AH183">
        <v>55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 s="30">
        <v>46451</v>
      </c>
      <c r="BB183" s="31">
        <v>23632</v>
      </c>
    </row>
    <row r="184" spans="1:54" x14ac:dyDescent="0.25">
      <c r="A184">
        <v>56</v>
      </c>
      <c r="B184" s="17" t="s">
        <v>128</v>
      </c>
      <c r="C184" s="9" t="s">
        <v>100</v>
      </c>
      <c r="D184" s="17" t="s">
        <v>26</v>
      </c>
      <c r="E184" s="16">
        <v>39974</v>
      </c>
      <c r="F184" s="27">
        <f t="shared" si="35"/>
        <v>4</v>
      </c>
      <c r="G184" s="27">
        <f t="shared" si="36"/>
        <v>0</v>
      </c>
      <c r="H184" s="27">
        <f t="shared" si="37"/>
        <v>0</v>
      </c>
      <c r="I184" s="27">
        <f t="shared" si="38"/>
        <v>0</v>
      </c>
      <c r="J184" s="27">
        <f t="shared" si="39"/>
        <v>1</v>
      </c>
      <c r="K184" s="27">
        <f t="shared" si="40"/>
        <v>0</v>
      </c>
      <c r="L184" s="27">
        <f t="shared" si="41"/>
        <v>0</v>
      </c>
      <c r="M184" s="27">
        <f t="shared" si="42"/>
        <v>0</v>
      </c>
      <c r="O184" s="17">
        <v>4</v>
      </c>
      <c r="P184" s="9">
        <v>6</v>
      </c>
      <c r="Q184" s="12">
        <f t="shared" si="43"/>
        <v>0</v>
      </c>
      <c r="R184" s="12">
        <f t="shared" si="44"/>
        <v>55</v>
      </c>
      <c r="S184" s="12">
        <f t="shared" si="50"/>
        <v>461</v>
      </c>
      <c r="T184" s="12">
        <f t="shared" si="45"/>
        <v>8.3818181818181809</v>
      </c>
      <c r="U184" s="12">
        <f t="shared" si="48"/>
        <v>1</v>
      </c>
      <c r="V184" s="12">
        <f t="shared" si="46"/>
        <v>0</v>
      </c>
      <c r="W184" s="12">
        <f t="shared" si="49"/>
        <v>30</v>
      </c>
      <c r="X184" s="12">
        <f t="shared" si="47"/>
        <v>25</v>
      </c>
      <c r="Y184" s="12">
        <f t="shared" si="51"/>
        <v>0.54545454545454541</v>
      </c>
      <c r="AE184" s="17" t="s">
        <v>123</v>
      </c>
      <c r="AH184">
        <v>56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 s="30">
        <v>46451</v>
      </c>
      <c r="BB184" s="31">
        <v>23632</v>
      </c>
    </row>
    <row r="185" spans="1:54" x14ac:dyDescent="0.25">
      <c r="A185">
        <v>57</v>
      </c>
      <c r="B185" s="17" t="s">
        <v>128</v>
      </c>
      <c r="C185" s="9" t="s">
        <v>100</v>
      </c>
      <c r="D185" s="17" t="s">
        <v>26</v>
      </c>
      <c r="E185" s="16">
        <v>39974</v>
      </c>
      <c r="F185" s="27">
        <f t="shared" si="35"/>
        <v>4</v>
      </c>
      <c r="G185" s="27">
        <f t="shared" si="36"/>
        <v>0</v>
      </c>
      <c r="H185" s="27">
        <f t="shared" si="37"/>
        <v>0</v>
      </c>
      <c r="I185" s="27">
        <f t="shared" si="38"/>
        <v>0</v>
      </c>
      <c r="J185" s="27">
        <f t="shared" si="39"/>
        <v>1</v>
      </c>
      <c r="K185" s="27">
        <f t="shared" si="40"/>
        <v>0</v>
      </c>
      <c r="L185" s="27">
        <f t="shared" si="41"/>
        <v>0</v>
      </c>
      <c r="M185" s="27">
        <f t="shared" si="42"/>
        <v>0</v>
      </c>
      <c r="O185" s="17">
        <v>1</v>
      </c>
      <c r="P185" s="9">
        <v>0</v>
      </c>
      <c r="Q185" s="12">
        <f t="shared" si="43"/>
        <v>0</v>
      </c>
      <c r="R185" s="12">
        <f t="shared" si="44"/>
        <v>56</v>
      </c>
      <c r="S185" s="12">
        <f t="shared" si="50"/>
        <v>462</v>
      </c>
      <c r="T185" s="12">
        <f t="shared" si="45"/>
        <v>8.25</v>
      </c>
      <c r="U185" s="12">
        <f t="shared" si="48"/>
        <v>0</v>
      </c>
      <c r="V185" s="12">
        <f t="shared" si="46"/>
        <v>1</v>
      </c>
      <c r="W185" s="12">
        <f t="shared" si="49"/>
        <v>30</v>
      </c>
      <c r="X185" s="12">
        <f t="shared" si="47"/>
        <v>26</v>
      </c>
      <c r="Y185" s="12">
        <f t="shared" si="51"/>
        <v>0.5357142857142857</v>
      </c>
      <c r="AE185" s="17" t="s">
        <v>124</v>
      </c>
      <c r="AH185">
        <v>57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 s="30">
        <v>46451</v>
      </c>
      <c r="BB185" s="31">
        <v>23632</v>
      </c>
    </row>
    <row r="186" spans="1:54" x14ac:dyDescent="0.25">
      <c r="A186">
        <v>58</v>
      </c>
      <c r="B186" s="17" t="s">
        <v>13</v>
      </c>
      <c r="C186" s="9" t="s">
        <v>100</v>
      </c>
      <c r="D186" s="17" t="s">
        <v>14</v>
      </c>
      <c r="E186" s="16">
        <v>39975</v>
      </c>
      <c r="F186" s="27">
        <f t="shared" si="35"/>
        <v>5</v>
      </c>
      <c r="G186" s="27">
        <f t="shared" si="36"/>
        <v>0</v>
      </c>
      <c r="H186" s="27">
        <f t="shared" si="37"/>
        <v>0</v>
      </c>
      <c r="I186" s="27">
        <f t="shared" si="38"/>
        <v>0</v>
      </c>
      <c r="J186" s="27">
        <f t="shared" si="39"/>
        <v>0</v>
      </c>
      <c r="K186" s="27">
        <f t="shared" si="40"/>
        <v>1</v>
      </c>
      <c r="L186" s="27">
        <f t="shared" si="41"/>
        <v>0</v>
      </c>
      <c r="M186" s="27">
        <f t="shared" si="42"/>
        <v>0</v>
      </c>
      <c r="N186" s="2">
        <v>0.2951388888888889</v>
      </c>
      <c r="O186" s="17">
        <v>2</v>
      </c>
      <c r="P186" s="9">
        <v>7</v>
      </c>
      <c r="Q186" s="12">
        <f t="shared" si="43"/>
        <v>0</v>
      </c>
      <c r="R186" s="12">
        <f t="shared" si="44"/>
        <v>57</v>
      </c>
      <c r="S186" s="12">
        <f t="shared" si="50"/>
        <v>471</v>
      </c>
      <c r="T186" s="12">
        <f t="shared" si="45"/>
        <v>8.2631578947368425</v>
      </c>
      <c r="U186" s="12">
        <f t="shared" si="48"/>
        <v>1</v>
      </c>
      <c r="V186" s="12">
        <f t="shared" si="46"/>
        <v>0</v>
      </c>
      <c r="W186" s="12">
        <f t="shared" si="49"/>
        <v>31</v>
      </c>
      <c r="X186" s="12">
        <f t="shared" si="47"/>
        <v>26</v>
      </c>
      <c r="Y186" s="12">
        <f t="shared" si="51"/>
        <v>0.54385964912280704</v>
      </c>
      <c r="Z186" s="17">
        <v>91</v>
      </c>
      <c r="AA186" s="17" t="s">
        <v>21</v>
      </c>
      <c r="AB186" s="17" t="s">
        <v>107</v>
      </c>
      <c r="AC186" s="17" t="s">
        <v>103</v>
      </c>
      <c r="AD186" s="17">
        <v>138</v>
      </c>
      <c r="AF186" s="17">
        <v>2317</v>
      </c>
      <c r="AG186" t="s">
        <v>108</v>
      </c>
      <c r="AH186">
        <v>58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 s="30">
        <v>46451</v>
      </c>
      <c r="BB186" s="31">
        <v>23632</v>
      </c>
    </row>
    <row r="187" spans="1:54" x14ac:dyDescent="0.25">
      <c r="A187">
        <v>59</v>
      </c>
      <c r="B187" s="17" t="s">
        <v>13</v>
      </c>
      <c r="C187" s="9" t="s">
        <v>100</v>
      </c>
      <c r="D187" s="17" t="s">
        <v>14</v>
      </c>
      <c r="E187" s="16">
        <v>39976</v>
      </c>
      <c r="F187" s="27">
        <f t="shared" si="35"/>
        <v>6</v>
      </c>
      <c r="G187" s="27">
        <f t="shared" si="36"/>
        <v>0</v>
      </c>
      <c r="H187" s="27">
        <f t="shared" si="37"/>
        <v>0</v>
      </c>
      <c r="I187" s="27">
        <f t="shared" si="38"/>
        <v>0</v>
      </c>
      <c r="J187" s="27">
        <f t="shared" si="39"/>
        <v>0</v>
      </c>
      <c r="K187" s="27">
        <f t="shared" si="40"/>
        <v>0</v>
      </c>
      <c r="L187" s="27">
        <f t="shared" si="41"/>
        <v>1</v>
      </c>
      <c r="M187" s="27">
        <f t="shared" si="42"/>
        <v>0</v>
      </c>
      <c r="N187" s="2">
        <v>0.2951388888888889</v>
      </c>
      <c r="O187" s="17">
        <v>7</v>
      </c>
      <c r="P187" s="9">
        <v>4</v>
      </c>
      <c r="Q187" s="12">
        <f t="shared" si="43"/>
        <v>0</v>
      </c>
      <c r="R187" s="12">
        <f t="shared" si="44"/>
        <v>58</v>
      </c>
      <c r="S187" s="12">
        <f t="shared" si="50"/>
        <v>482</v>
      </c>
      <c r="T187" s="12">
        <f t="shared" si="45"/>
        <v>8.3103448275862064</v>
      </c>
      <c r="U187" s="12">
        <f t="shared" si="48"/>
        <v>0</v>
      </c>
      <c r="V187" s="12">
        <f t="shared" si="46"/>
        <v>1</v>
      </c>
      <c r="W187" s="12">
        <f t="shared" si="49"/>
        <v>31</v>
      </c>
      <c r="X187" s="12">
        <f t="shared" si="47"/>
        <v>27</v>
      </c>
      <c r="Y187" s="12">
        <f t="shared" si="51"/>
        <v>0.53448275862068961</v>
      </c>
      <c r="Z187" s="17">
        <v>91</v>
      </c>
      <c r="AA187" s="17" t="s">
        <v>21</v>
      </c>
      <c r="AB187" s="17" t="s">
        <v>16</v>
      </c>
      <c r="AC187" s="17" t="s">
        <v>103</v>
      </c>
      <c r="AD187" s="17">
        <v>170</v>
      </c>
      <c r="AF187" s="17">
        <v>3375</v>
      </c>
      <c r="AG187" t="s">
        <v>129</v>
      </c>
      <c r="AH187">
        <v>59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 s="30">
        <v>46451</v>
      </c>
      <c r="BB187" s="31">
        <v>23632</v>
      </c>
    </row>
    <row r="188" spans="1:54" x14ac:dyDescent="0.25">
      <c r="A188">
        <v>60</v>
      </c>
      <c r="B188" s="17" t="s">
        <v>13</v>
      </c>
      <c r="C188" s="9" t="s">
        <v>100</v>
      </c>
      <c r="D188" s="17" t="s">
        <v>14</v>
      </c>
      <c r="E188" s="16">
        <v>39977</v>
      </c>
      <c r="F188" s="27">
        <f t="shared" si="35"/>
        <v>7</v>
      </c>
      <c r="G188" s="27">
        <f t="shared" si="36"/>
        <v>0</v>
      </c>
      <c r="H188" s="27">
        <f t="shared" si="37"/>
        <v>0</v>
      </c>
      <c r="I188" s="27">
        <f t="shared" si="38"/>
        <v>0</v>
      </c>
      <c r="J188" s="27">
        <f t="shared" si="39"/>
        <v>0</v>
      </c>
      <c r="K188" s="27">
        <f t="shared" si="40"/>
        <v>0</v>
      </c>
      <c r="L188" s="27">
        <f t="shared" si="41"/>
        <v>0</v>
      </c>
      <c r="M188" s="27">
        <f t="shared" si="42"/>
        <v>1</v>
      </c>
      <c r="N188" s="2">
        <v>0.2951388888888889</v>
      </c>
      <c r="O188" s="17">
        <v>11</v>
      </c>
      <c r="P188" s="9">
        <v>0</v>
      </c>
      <c r="Q188" s="12">
        <f t="shared" si="43"/>
        <v>0</v>
      </c>
      <c r="R188" s="12">
        <f t="shared" si="44"/>
        <v>59</v>
      </c>
      <c r="S188" s="12">
        <f t="shared" si="50"/>
        <v>493</v>
      </c>
      <c r="T188" s="12">
        <f t="shared" si="45"/>
        <v>8.3559322033898304</v>
      </c>
      <c r="U188" s="12">
        <f t="shared" si="48"/>
        <v>0</v>
      </c>
      <c r="V188" s="12">
        <f t="shared" si="46"/>
        <v>1</v>
      </c>
      <c r="W188" s="12">
        <f t="shared" si="49"/>
        <v>31</v>
      </c>
      <c r="X188" s="12">
        <f t="shared" si="47"/>
        <v>28</v>
      </c>
      <c r="Y188" s="12">
        <f t="shared" si="51"/>
        <v>0.52542372881355937</v>
      </c>
      <c r="Z188" s="17">
        <v>91</v>
      </c>
      <c r="AA188" s="17" t="s">
        <v>21</v>
      </c>
      <c r="AB188" s="17" t="s">
        <v>67</v>
      </c>
      <c r="AC188" s="17" t="s">
        <v>103</v>
      </c>
      <c r="AD188" s="17">
        <v>149</v>
      </c>
      <c r="AF188" s="17">
        <v>5306</v>
      </c>
      <c r="AG188" t="s">
        <v>130</v>
      </c>
      <c r="AH188">
        <v>60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 s="30">
        <v>46451</v>
      </c>
      <c r="BB188" s="31">
        <v>23632</v>
      </c>
    </row>
    <row r="189" spans="1:54" x14ac:dyDescent="0.25">
      <c r="A189">
        <v>61</v>
      </c>
      <c r="B189" s="17" t="s">
        <v>13</v>
      </c>
      <c r="C189" s="9" t="s">
        <v>100</v>
      </c>
      <c r="D189" s="17" t="s">
        <v>14</v>
      </c>
      <c r="E189" s="16">
        <v>39978</v>
      </c>
      <c r="F189" s="27">
        <f t="shared" si="35"/>
        <v>1</v>
      </c>
      <c r="G189" s="27">
        <f t="shared" si="36"/>
        <v>1</v>
      </c>
      <c r="H189" s="27">
        <f t="shared" si="37"/>
        <v>0</v>
      </c>
      <c r="I189" s="27">
        <f t="shared" si="38"/>
        <v>0</v>
      </c>
      <c r="J189" s="27">
        <f t="shared" si="39"/>
        <v>0</v>
      </c>
      <c r="K189" s="27">
        <f t="shared" si="40"/>
        <v>0</v>
      </c>
      <c r="L189" s="27">
        <f t="shared" si="41"/>
        <v>0</v>
      </c>
      <c r="M189" s="27">
        <f t="shared" si="42"/>
        <v>0</v>
      </c>
      <c r="N189" s="2">
        <v>0.23263888888888887</v>
      </c>
      <c r="O189" s="17">
        <v>9</v>
      </c>
      <c r="P189" s="9">
        <v>6</v>
      </c>
      <c r="Q189" s="12">
        <f t="shared" si="43"/>
        <v>0</v>
      </c>
      <c r="R189" s="12">
        <f t="shared" si="44"/>
        <v>60</v>
      </c>
      <c r="S189" s="12">
        <f t="shared" si="50"/>
        <v>508</v>
      </c>
      <c r="T189" s="12">
        <f t="shared" si="45"/>
        <v>8.4666666666666668</v>
      </c>
      <c r="U189" s="12">
        <f t="shared" si="48"/>
        <v>0</v>
      </c>
      <c r="V189" s="12">
        <f t="shared" si="46"/>
        <v>1</v>
      </c>
      <c r="W189" s="12">
        <f t="shared" si="49"/>
        <v>31</v>
      </c>
      <c r="X189" s="12">
        <f t="shared" si="47"/>
        <v>29</v>
      </c>
      <c r="Y189" s="12">
        <f t="shared" si="51"/>
        <v>0.51666666666666672</v>
      </c>
      <c r="Z189" s="17">
        <v>88</v>
      </c>
      <c r="AA189" s="17" t="s">
        <v>21</v>
      </c>
      <c r="AB189" s="17" t="s">
        <v>102</v>
      </c>
      <c r="AC189" s="17" t="s">
        <v>103</v>
      </c>
      <c r="AD189" s="17">
        <v>167.99999999999997</v>
      </c>
      <c r="AF189" s="17">
        <v>2178</v>
      </c>
      <c r="AG189" t="s">
        <v>112</v>
      </c>
      <c r="AH189">
        <v>61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 s="30">
        <v>46451</v>
      </c>
      <c r="BB189" s="31">
        <v>23632</v>
      </c>
    </row>
    <row r="190" spans="1:54" x14ac:dyDescent="0.25">
      <c r="A190">
        <v>62</v>
      </c>
      <c r="B190" s="17" t="s">
        <v>31</v>
      </c>
      <c r="C190" s="9" t="s">
        <v>100</v>
      </c>
      <c r="D190" s="17" t="s">
        <v>14</v>
      </c>
      <c r="E190" s="16">
        <v>39979</v>
      </c>
      <c r="F190" s="27">
        <f t="shared" si="35"/>
        <v>2</v>
      </c>
      <c r="G190" s="27">
        <f t="shared" si="36"/>
        <v>0</v>
      </c>
      <c r="H190" s="27">
        <f t="shared" si="37"/>
        <v>1</v>
      </c>
      <c r="I190" s="27">
        <f t="shared" si="38"/>
        <v>0</v>
      </c>
      <c r="J190" s="27">
        <f t="shared" si="39"/>
        <v>0</v>
      </c>
      <c r="K190" s="27">
        <f t="shared" si="40"/>
        <v>0</v>
      </c>
      <c r="L190" s="27">
        <f t="shared" si="41"/>
        <v>0</v>
      </c>
      <c r="M190" s="27">
        <f t="shared" si="42"/>
        <v>0</v>
      </c>
      <c r="N190" s="2">
        <v>0.2951388888888889</v>
      </c>
      <c r="O190" s="17">
        <v>1</v>
      </c>
      <c r="P190" s="9">
        <v>5</v>
      </c>
      <c r="Q190" s="12">
        <f t="shared" si="43"/>
        <v>0</v>
      </c>
      <c r="R190" s="12">
        <f t="shared" si="44"/>
        <v>61</v>
      </c>
      <c r="S190" s="12">
        <f t="shared" si="50"/>
        <v>514</v>
      </c>
      <c r="T190" s="12">
        <f t="shared" si="45"/>
        <v>8.4262295081967213</v>
      </c>
      <c r="U190" s="12">
        <f t="shared" si="48"/>
        <v>1</v>
      </c>
      <c r="V190" s="12">
        <f t="shared" si="46"/>
        <v>0</v>
      </c>
      <c r="W190" s="12">
        <f t="shared" si="49"/>
        <v>32</v>
      </c>
      <c r="X190" s="12">
        <f t="shared" si="47"/>
        <v>29</v>
      </c>
      <c r="Y190" s="12">
        <f t="shared" si="51"/>
        <v>0.52459016393442626</v>
      </c>
      <c r="Z190" s="17">
        <v>89</v>
      </c>
      <c r="AA190" s="17" t="s">
        <v>40</v>
      </c>
      <c r="AB190" s="17" t="s">
        <v>109</v>
      </c>
      <c r="AC190" s="17" t="s">
        <v>103</v>
      </c>
      <c r="AD190" s="17">
        <v>119</v>
      </c>
      <c r="AF190" s="17">
        <v>1543</v>
      </c>
      <c r="AG190" t="s">
        <v>117</v>
      </c>
      <c r="AH190">
        <v>62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 s="30">
        <v>46451</v>
      </c>
      <c r="BB190" s="31">
        <v>23632</v>
      </c>
    </row>
    <row r="191" spans="1:54" x14ac:dyDescent="0.25">
      <c r="A191">
        <v>63</v>
      </c>
      <c r="B191" s="17" t="s">
        <v>31</v>
      </c>
      <c r="C191" s="9" t="s">
        <v>100</v>
      </c>
      <c r="D191" s="17" t="s">
        <v>14</v>
      </c>
      <c r="E191" s="16">
        <v>39980</v>
      </c>
      <c r="F191" s="27">
        <f t="shared" si="35"/>
        <v>3</v>
      </c>
      <c r="G191" s="27">
        <f t="shared" si="36"/>
        <v>0</v>
      </c>
      <c r="H191" s="27">
        <f t="shared" si="37"/>
        <v>0</v>
      </c>
      <c r="I191" s="27">
        <f t="shared" si="38"/>
        <v>1</v>
      </c>
      <c r="J191" s="27">
        <f t="shared" si="39"/>
        <v>0</v>
      </c>
      <c r="K191" s="27">
        <f t="shared" si="40"/>
        <v>0</v>
      </c>
      <c r="L191" s="27">
        <f t="shared" si="41"/>
        <v>0</v>
      </c>
      <c r="M191" s="27">
        <f t="shared" si="42"/>
        <v>0</v>
      </c>
      <c r="N191" s="2">
        <v>0.2951388888888889</v>
      </c>
      <c r="O191" s="17">
        <v>0</v>
      </c>
      <c r="P191" s="9">
        <v>1</v>
      </c>
      <c r="Q191" s="12">
        <f t="shared" si="43"/>
        <v>0</v>
      </c>
      <c r="R191" s="12">
        <f t="shared" si="44"/>
        <v>62</v>
      </c>
      <c r="S191" s="12">
        <f t="shared" si="50"/>
        <v>515</v>
      </c>
      <c r="T191" s="12">
        <f t="shared" si="45"/>
        <v>8.306451612903226</v>
      </c>
      <c r="U191" s="12">
        <f t="shared" si="48"/>
        <v>1</v>
      </c>
      <c r="V191" s="12">
        <f t="shared" si="46"/>
        <v>0</v>
      </c>
      <c r="W191" s="12">
        <f t="shared" si="49"/>
        <v>33</v>
      </c>
      <c r="X191" s="12">
        <f t="shared" si="47"/>
        <v>29</v>
      </c>
      <c r="Y191" s="12">
        <f t="shared" si="51"/>
        <v>0.532258064516129</v>
      </c>
      <c r="Z191" s="17">
        <v>87</v>
      </c>
      <c r="AA191" s="17" t="s">
        <v>40</v>
      </c>
      <c r="AB191" s="17" t="s">
        <v>107</v>
      </c>
      <c r="AC191" s="17" t="s">
        <v>103</v>
      </c>
      <c r="AD191" s="17">
        <v>120.99999999999999</v>
      </c>
      <c r="AF191" s="17">
        <v>2430</v>
      </c>
      <c r="AG191" t="s">
        <v>105</v>
      </c>
      <c r="AH191">
        <v>63</v>
      </c>
      <c r="AI191" s="15"/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 s="30">
        <v>46451</v>
      </c>
      <c r="BB191" s="31">
        <v>23632</v>
      </c>
    </row>
    <row r="192" spans="1:54" x14ac:dyDescent="0.25">
      <c r="A192">
        <v>64</v>
      </c>
      <c r="B192" s="17" t="s">
        <v>31</v>
      </c>
      <c r="C192" s="9" t="s">
        <v>100</v>
      </c>
      <c r="D192" s="17" t="s">
        <v>14</v>
      </c>
      <c r="E192" s="16">
        <v>39981</v>
      </c>
      <c r="F192" s="27">
        <f t="shared" si="35"/>
        <v>4</v>
      </c>
      <c r="G192" s="27">
        <f t="shared" si="36"/>
        <v>0</v>
      </c>
      <c r="H192" s="27">
        <f t="shared" si="37"/>
        <v>0</v>
      </c>
      <c r="I192" s="27">
        <f t="shared" si="38"/>
        <v>0</v>
      </c>
      <c r="J192" s="27">
        <f t="shared" si="39"/>
        <v>1</v>
      </c>
      <c r="K192" s="27">
        <f t="shared" si="40"/>
        <v>0</v>
      </c>
      <c r="L192" s="27">
        <f t="shared" si="41"/>
        <v>0</v>
      </c>
      <c r="M192" s="27">
        <f t="shared" si="42"/>
        <v>0</v>
      </c>
      <c r="N192" s="2">
        <v>0.2951388888888889</v>
      </c>
      <c r="O192" s="17">
        <v>3</v>
      </c>
      <c r="P192" s="9">
        <v>7</v>
      </c>
      <c r="Q192" s="12">
        <f t="shared" si="43"/>
        <v>0</v>
      </c>
      <c r="R192" s="12">
        <f t="shared" si="44"/>
        <v>63</v>
      </c>
      <c r="S192" s="12">
        <f t="shared" si="50"/>
        <v>525</v>
      </c>
      <c r="T192" s="12">
        <f t="shared" si="45"/>
        <v>8.3333333333333339</v>
      </c>
      <c r="U192" s="12">
        <f t="shared" si="48"/>
        <v>1</v>
      </c>
      <c r="V192" s="12">
        <f t="shared" si="46"/>
        <v>0</v>
      </c>
      <c r="W192" s="12">
        <f t="shared" si="49"/>
        <v>34</v>
      </c>
      <c r="X192" s="12">
        <f t="shared" si="47"/>
        <v>29</v>
      </c>
      <c r="Y192" s="12">
        <f t="shared" si="51"/>
        <v>0.53968253968253965</v>
      </c>
      <c r="Z192" s="17">
        <v>85</v>
      </c>
      <c r="AA192" s="17" t="s">
        <v>40</v>
      </c>
      <c r="AB192" s="17" t="s">
        <v>95</v>
      </c>
      <c r="AC192" s="17" t="s">
        <v>103</v>
      </c>
      <c r="AD192" s="17">
        <v>154</v>
      </c>
      <c r="AF192" s="17">
        <v>2189</v>
      </c>
      <c r="AG192" t="s">
        <v>106</v>
      </c>
      <c r="AH192">
        <v>64</v>
      </c>
      <c r="AI192" s="15"/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 s="30">
        <v>46451</v>
      </c>
      <c r="BB192" s="31">
        <v>23632</v>
      </c>
    </row>
    <row r="193" spans="1:54" x14ac:dyDescent="0.25">
      <c r="A193">
        <v>65</v>
      </c>
      <c r="B193" s="17" t="s">
        <v>31</v>
      </c>
      <c r="C193" s="9" t="s">
        <v>100</v>
      </c>
      <c r="D193" s="17" t="s">
        <v>14</v>
      </c>
      <c r="E193" s="16">
        <v>39982</v>
      </c>
      <c r="F193" s="27">
        <f t="shared" si="35"/>
        <v>5</v>
      </c>
      <c r="G193" s="27">
        <f t="shared" si="36"/>
        <v>0</v>
      </c>
      <c r="H193" s="27">
        <f t="shared" si="37"/>
        <v>0</v>
      </c>
      <c r="I193" s="27">
        <f t="shared" si="38"/>
        <v>0</v>
      </c>
      <c r="J193" s="27">
        <f t="shared" si="39"/>
        <v>0</v>
      </c>
      <c r="K193" s="27">
        <f t="shared" si="40"/>
        <v>1</v>
      </c>
      <c r="L193" s="27">
        <f t="shared" si="41"/>
        <v>0</v>
      </c>
      <c r="M193" s="27">
        <f t="shared" si="42"/>
        <v>0</v>
      </c>
      <c r="N193" s="2">
        <v>0.2951388888888889</v>
      </c>
      <c r="O193" s="17">
        <v>7</v>
      </c>
      <c r="P193" s="9">
        <v>2</v>
      </c>
      <c r="Q193" s="12">
        <f t="shared" si="43"/>
        <v>0</v>
      </c>
      <c r="R193" s="12">
        <f t="shared" si="44"/>
        <v>64</v>
      </c>
      <c r="S193" s="12">
        <f t="shared" si="50"/>
        <v>534</v>
      </c>
      <c r="T193" s="12">
        <f t="shared" si="45"/>
        <v>8.34375</v>
      </c>
      <c r="U193" s="12">
        <f t="shared" si="48"/>
        <v>0</v>
      </c>
      <c r="V193" s="12">
        <f t="shared" si="46"/>
        <v>1</v>
      </c>
      <c r="W193" s="12">
        <f t="shared" si="49"/>
        <v>34</v>
      </c>
      <c r="X193" s="12">
        <f t="shared" si="47"/>
        <v>30</v>
      </c>
      <c r="Y193" s="12">
        <f t="shared" si="51"/>
        <v>0.53125</v>
      </c>
      <c r="Z193" s="17">
        <v>74</v>
      </c>
      <c r="AA193" s="17" t="s">
        <v>21</v>
      </c>
      <c r="AB193" s="17" t="s">
        <v>95</v>
      </c>
      <c r="AC193" s="17" t="s">
        <v>48</v>
      </c>
      <c r="AD193" s="17">
        <v>179</v>
      </c>
      <c r="AE193" s="17" t="s">
        <v>131</v>
      </c>
      <c r="AF193" s="17">
        <v>2203</v>
      </c>
      <c r="AG193" t="s">
        <v>108</v>
      </c>
      <c r="AH193">
        <v>65</v>
      </c>
      <c r="AJ193">
        <v>0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 s="30">
        <v>46451</v>
      </c>
      <c r="BB193" s="31">
        <v>23632</v>
      </c>
    </row>
    <row r="194" spans="1:54" x14ac:dyDescent="0.25">
      <c r="A194">
        <v>66</v>
      </c>
      <c r="B194" s="17" t="s">
        <v>43</v>
      </c>
      <c r="C194" s="9" t="s">
        <v>100</v>
      </c>
      <c r="D194" s="17" t="s">
        <v>26</v>
      </c>
      <c r="E194" s="16">
        <v>39986</v>
      </c>
      <c r="F194" s="27">
        <f t="shared" si="35"/>
        <v>2</v>
      </c>
      <c r="G194" s="27">
        <f t="shared" si="36"/>
        <v>0</v>
      </c>
      <c r="H194" s="27">
        <f t="shared" si="37"/>
        <v>1</v>
      </c>
      <c r="I194" s="27">
        <f t="shared" si="38"/>
        <v>0</v>
      </c>
      <c r="J194" s="27">
        <f t="shared" si="39"/>
        <v>0</v>
      </c>
      <c r="K194" s="27">
        <f t="shared" si="40"/>
        <v>0</v>
      </c>
      <c r="L194" s="27">
        <f t="shared" si="41"/>
        <v>0</v>
      </c>
      <c r="M194" s="27">
        <f t="shared" si="42"/>
        <v>0</v>
      </c>
      <c r="O194" s="17">
        <v>5</v>
      </c>
      <c r="P194" s="9">
        <v>9</v>
      </c>
      <c r="Q194" s="12">
        <f t="shared" si="43"/>
        <v>0</v>
      </c>
      <c r="R194" s="12">
        <f t="shared" si="44"/>
        <v>65</v>
      </c>
      <c r="S194" s="12">
        <f t="shared" si="50"/>
        <v>548</v>
      </c>
      <c r="T194" s="12">
        <f t="shared" si="45"/>
        <v>8.430769230769231</v>
      </c>
      <c r="U194" s="12">
        <f t="shared" si="48"/>
        <v>1</v>
      </c>
      <c r="V194" s="12">
        <f t="shared" si="46"/>
        <v>0</v>
      </c>
      <c r="W194" s="12">
        <f t="shared" si="49"/>
        <v>35</v>
      </c>
      <c r="X194" s="12">
        <f t="shared" si="47"/>
        <v>30</v>
      </c>
      <c r="Y194" s="12">
        <f t="shared" si="51"/>
        <v>0.53846153846153844</v>
      </c>
      <c r="AH194">
        <v>66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 s="30">
        <v>46451</v>
      </c>
      <c r="BB194" s="31">
        <v>23632</v>
      </c>
    </row>
    <row r="195" spans="1:54" x14ac:dyDescent="0.25">
      <c r="A195">
        <v>67</v>
      </c>
      <c r="B195" s="17" t="s">
        <v>43</v>
      </c>
      <c r="C195" s="9" t="s">
        <v>100</v>
      </c>
      <c r="D195" s="17" t="s">
        <v>26</v>
      </c>
      <c r="E195" s="16">
        <v>39987</v>
      </c>
      <c r="F195" s="27">
        <f t="shared" ref="F195:F258" si="52">WEEKDAY(E195)</f>
        <v>3</v>
      </c>
      <c r="G195" s="27">
        <f t="shared" ref="G195:G258" si="53">IF(F195=1,1,0)</f>
        <v>0</v>
      </c>
      <c r="H195" s="27">
        <f t="shared" ref="H195:H258" si="54">IF(F195=2,1,0)</f>
        <v>0</v>
      </c>
      <c r="I195" s="27">
        <f t="shared" ref="I195:I258" si="55">IF(F195=3,1,0)</f>
        <v>1</v>
      </c>
      <c r="J195" s="27">
        <f t="shared" ref="J195:J258" si="56">IF(F195=4,1,0)</f>
        <v>0</v>
      </c>
      <c r="K195" s="27">
        <f t="shared" ref="K195:K258" si="57">IF(F195=5,1,0)</f>
        <v>0</v>
      </c>
      <c r="L195" s="27">
        <f t="shared" ref="L195:L258" si="58">IF(F195=6,1,0)</f>
        <v>0</v>
      </c>
      <c r="M195" s="27">
        <f t="shared" ref="M195:M258" si="59">IF(F195=7,1,0)</f>
        <v>0</v>
      </c>
      <c r="O195" s="17">
        <v>3</v>
      </c>
      <c r="P195" s="9">
        <v>7</v>
      </c>
      <c r="Q195" s="12">
        <f t="shared" ref="Q195:Q258" si="60">IF(C195=C194,0,1)</f>
        <v>0</v>
      </c>
      <c r="R195" s="12">
        <f t="shared" ref="R195:R258" si="61">IF(Q195,1,1+R194)</f>
        <v>66</v>
      </c>
      <c r="S195" s="12">
        <f t="shared" si="50"/>
        <v>558</v>
      </c>
      <c r="T195" s="12">
        <f t="shared" ref="T195:T258" si="62">S195/R195</f>
        <v>8.454545454545455</v>
      </c>
      <c r="U195" s="12">
        <f t="shared" si="48"/>
        <v>1</v>
      </c>
      <c r="V195" s="12">
        <f t="shared" ref="V195:V258" si="63">IF(P195&lt;O195,1,0)</f>
        <v>0</v>
      </c>
      <c r="W195" s="12">
        <f t="shared" si="49"/>
        <v>36</v>
      </c>
      <c r="X195" s="12">
        <f t="shared" ref="X195:X258" si="64">IF(Q195=1,V195,V195+X194)</f>
        <v>30</v>
      </c>
      <c r="Y195" s="12">
        <f t="shared" si="51"/>
        <v>0.54545454545454541</v>
      </c>
      <c r="AH195">
        <v>67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 s="30">
        <v>46451</v>
      </c>
      <c r="BB195" s="31">
        <v>23632</v>
      </c>
    </row>
    <row r="196" spans="1:54" x14ac:dyDescent="0.25">
      <c r="A196">
        <v>68</v>
      </c>
      <c r="B196" s="17" t="s">
        <v>43</v>
      </c>
      <c r="C196" s="9" t="s">
        <v>100</v>
      </c>
      <c r="D196" s="17" t="s">
        <v>26</v>
      </c>
      <c r="E196" s="16">
        <v>39988</v>
      </c>
      <c r="F196" s="27">
        <f t="shared" si="52"/>
        <v>4</v>
      </c>
      <c r="G196" s="27">
        <f t="shared" si="53"/>
        <v>0</v>
      </c>
      <c r="H196" s="27">
        <f t="shared" si="54"/>
        <v>0</v>
      </c>
      <c r="I196" s="27">
        <f t="shared" si="55"/>
        <v>0</v>
      </c>
      <c r="J196" s="27">
        <f t="shared" si="56"/>
        <v>1</v>
      </c>
      <c r="K196" s="27">
        <f t="shared" si="57"/>
        <v>0</v>
      </c>
      <c r="L196" s="27">
        <f t="shared" si="58"/>
        <v>0</v>
      </c>
      <c r="M196" s="27">
        <f t="shared" si="59"/>
        <v>0</v>
      </c>
      <c r="O196" s="17">
        <v>0</v>
      </c>
      <c r="P196" s="9">
        <v>3</v>
      </c>
      <c r="Q196" s="12">
        <f t="shared" si="60"/>
        <v>0</v>
      </c>
      <c r="R196" s="12">
        <f t="shared" si="61"/>
        <v>67</v>
      </c>
      <c r="S196" s="12">
        <f t="shared" si="50"/>
        <v>561</v>
      </c>
      <c r="T196" s="12">
        <f t="shared" si="62"/>
        <v>8.3731343283582085</v>
      </c>
      <c r="U196" s="12">
        <f t="shared" ref="U196:U259" si="65">IF(P196&gt;O196,1,0)</f>
        <v>1</v>
      </c>
      <c r="V196" s="12">
        <f t="shared" si="63"/>
        <v>0</v>
      </c>
      <c r="W196" s="12">
        <f t="shared" ref="W196:W259" si="66">IF(Q196=1,U196,U196+W195)</f>
        <v>37</v>
      </c>
      <c r="X196" s="12">
        <f t="shared" si="64"/>
        <v>30</v>
      </c>
      <c r="Y196" s="12">
        <f t="shared" si="51"/>
        <v>0.55223880597014929</v>
      </c>
      <c r="AE196" s="17" t="s">
        <v>123</v>
      </c>
      <c r="AH196">
        <v>68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 s="30">
        <v>46451</v>
      </c>
      <c r="BB196" s="31">
        <v>23632</v>
      </c>
    </row>
    <row r="197" spans="1:54" x14ac:dyDescent="0.25">
      <c r="A197">
        <v>69</v>
      </c>
      <c r="B197" s="17" t="s">
        <v>43</v>
      </c>
      <c r="C197" s="9" t="s">
        <v>100</v>
      </c>
      <c r="D197" s="17" t="s">
        <v>26</v>
      </c>
      <c r="E197" s="16">
        <v>39988</v>
      </c>
      <c r="F197" s="27">
        <f t="shared" si="52"/>
        <v>4</v>
      </c>
      <c r="G197" s="27">
        <f t="shared" si="53"/>
        <v>0</v>
      </c>
      <c r="H197" s="27">
        <f t="shared" si="54"/>
        <v>0</v>
      </c>
      <c r="I197" s="27">
        <f t="shared" si="55"/>
        <v>0</v>
      </c>
      <c r="J197" s="27">
        <f t="shared" si="56"/>
        <v>1</v>
      </c>
      <c r="K197" s="27">
        <f t="shared" si="57"/>
        <v>0</v>
      </c>
      <c r="L197" s="27">
        <f t="shared" si="58"/>
        <v>0</v>
      </c>
      <c r="M197" s="27">
        <f t="shared" si="59"/>
        <v>0</v>
      </c>
      <c r="O197" s="17">
        <v>8</v>
      </c>
      <c r="P197" s="9">
        <v>4</v>
      </c>
      <c r="Q197" s="12">
        <f t="shared" si="60"/>
        <v>0</v>
      </c>
      <c r="R197" s="12">
        <f t="shared" si="61"/>
        <v>68</v>
      </c>
      <c r="S197" s="12">
        <f t="shared" si="50"/>
        <v>573</v>
      </c>
      <c r="T197" s="12">
        <f t="shared" si="62"/>
        <v>8.4264705882352935</v>
      </c>
      <c r="U197" s="12">
        <f t="shared" si="65"/>
        <v>0</v>
      </c>
      <c r="V197" s="12">
        <f t="shared" si="63"/>
        <v>1</v>
      </c>
      <c r="W197" s="12">
        <f t="shared" si="66"/>
        <v>37</v>
      </c>
      <c r="X197" s="12">
        <f t="shared" si="64"/>
        <v>31</v>
      </c>
      <c r="Y197" s="12">
        <f t="shared" si="51"/>
        <v>0.54411764705882348</v>
      </c>
      <c r="AE197" s="17" t="s">
        <v>124</v>
      </c>
      <c r="AH197">
        <v>69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 s="30">
        <v>46451</v>
      </c>
      <c r="BB197" s="31">
        <v>23632</v>
      </c>
    </row>
    <row r="198" spans="1:54" x14ac:dyDescent="0.25">
      <c r="A198">
        <v>70</v>
      </c>
      <c r="B198" s="17" t="s">
        <v>13</v>
      </c>
      <c r="C198" s="9" t="s">
        <v>100</v>
      </c>
      <c r="D198" s="17" t="s">
        <v>26</v>
      </c>
      <c r="E198" s="16">
        <v>39989</v>
      </c>
      <c r="F198" s="27">
        <f t="shared" si="52"/>
        <v>5</v>
      </c>
      <c r="G198" s="27">
        <f t="shared" si="53"/>
        <v>0</v>
      </c>
      <c r="H198" s="27">
        <f t="shared" si="54"/>
        <v>0</v>
      </c>
      <c r="I198" s="27">
        <f t="shared" si="55"/>
        <v>0</v>
      </c>
      <c r="J198" s="27">
        <f t="shared" si="56"/>
        <v>0</v>
      </c>
      <c r="K198" s="27">
        <f t="shared" si="57"/>
        <v>1</v>
      </c>
      <c r="L198" s="27">
        <f t="shared" si="58"/>
        <v>0</v>
      </c>
      <c r="M198" s="27">
        <f t="shared" si="59"/>
        <v>0</v>
      </c>
      <c r="O198" s="17">
        <v>6</v>
      </c>
      <c r="P198" s="9">
        <v>3</v>
      </c>
      <c r="Q198" s="12">
        <f t="shared" si="60"/>
        <v>0</v>
      </c>
      <c r="R198" s="12">
        <f t="shared" si="61"/>
        <v>69</v>
      </c>
      <c r="S198" s="12">
        <f t="shared" ref="S198:S261" si="67">IF(Q198=1,(O198+P198),(O198+P198+S197))</f>
        <v>582</v>
      </c>
      <c r="T198" s="12">
        <f t="shared" si="62"/>
        <v>8.4347826086956523</v>
      </c>
      <c r="U198" s="12">
        <f t="shared" si="65"/>
        <v>0</v>
      </c>
      <c r="V198" s="12">
        <f t="shared" si="63"/>
        <v>1</v>
      </c>
      <c r="W198" s="12">
        <f t="shared" si="66"/>
        <v>37</v>
      </c>
      <c r="X198" s="12">
        <f t="shared" si="64"/>
        <v>32</v>
      </c>
      <c r="Y198" s="12">
        <f t="shared" si="51"/>
        <v>0.53623188405797106</v>
      </c>
      <c r="AH198">
        <v>70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 s="30">
        <v>46451</v>
      </c>
      <c r="BB198" s="31">
        <v>23632</v>
      </c>
    </row>
    <row r="199" spans="1:54" x14ac:dyDescent="0.25">
      <c r="A199">
        <v>71</v>
      </c>
      <c r="B199" s="17" t="s">
        <v>13</v>
      </c>
      <c r="C199" s="9" t="s">
        <v>100</v>
      </c>
      <c r="D199" s="17" t="s">
        <v>26</v>
      </c>
      <c r="E199" s="16">
        <v>39991</v>
      </c>
      <c r="F199" s="27">
        <f t="shared" si="52"/>
        <v>7</v>
      </c>
      <c r="G199" s="27">
        <f t="shared" si="53"/>
        <v>0</v>
      </c>
      <c r="H199" s="27">
        <f t="shared" si="54"/>
        <v>0</v>
      </c>
      <c r="I199" s="27">
        <f t="shared" si="55"/>
        <v>0</v>
      </c>
      <c r="J199" s="27">
        <f t="shared" si="56"/>
        <v>0</v>
      </c>
      <c r="K199" s="27">
        <f t="shared" si="57"/>
        <v>0</v>
      </c>
      <c r="L199" s="27">
        <f t="shared" si="58"/>
        <v>0</v>
      </c>
      <c r="M199" s="27">
        <f t="shared" si="59"/>
        <v>1</v>
      </c>
      <c r="O199" s="17">
        <v>3</v>
      </c>
      <c r="P199" s="9">
        <v>1</v>
      </c>
      <c r="Q199" s="12">
        <f t="shared" si="60"/>
        <v>0</v>
      </c>
      <c r="R199" s="12">
        <f t="shared" si="61"/>
        <v>70</v>
      </c>
      <c r="S199" s="12">
        <f t="shared" si="67"/>
        <v>586</v>
      </c>
      <c r="T199" s="12">
        <f t="shared" si="62"/>
        <v>8.3714285714285719</v>
      </c>
      <c r="U199" s="12">
        <f t="shared" si="65"/>
        <v>0</v>
      </c>
      <c r="V199" s="12">
        <f t="shared" si="63"/>
        <v>1</v>
      </c>
      <c r="W199" s="12">
        <f t="shared" si="66"/>
        <v>37</v>
      </c>
      <c r="X199" s="12">
        <f t="shared" si="64"/>
        <v>33</v>
      </c>
      <c r="Y199" s="12">
        <f t="shared" si="51"/>
        <v>0.52857142857142858</v>
      </c>
      <c r="AE199" s="17" t="s">
        <v>123</v>
      </c>
      <c r="AH199">
        <v>71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 s="30">
        <v>46451</v>
      </c>
      <c r="BB199" s="31">
        <v>23632</v>
      </c>
    </row>
    <row r="200" spans="1:54" x14ac:dyDescent="0.25">
      <c r="A200">
        <v>72</v>
      </c>
      <c r="B200" s="17" t="s">
        <v>13</v>
      </c>
      <c r="C200" s="9" t="s">
        <v>100</v>
      </c>
      <c r="D200" s="17" t="s">
        <v>26</v>
      </c>
      <c r="E200" s="16">
        <v>39991</v>
      </c>
      <c r="F200" s="27">
        <f t="shared" si="52"/>
        <v>7</v>
      </c>
      <c r="G200" s="27">
        <f t="shared" si="53"/>
        <v>0</v>
      </c>
      <c r="H200" s="27">
        <f t="shared" si="54"/>
        <v>0</v>
      </c>
      <c r="I200" s="27">
        <f t="shared" si="55"/>
        <v>0</v>
      </c>
      <c r="J200" s="27">
        <f t="shared" si="56"/>
        <v>0</v>
      </c>
      <c r="K200" s="27">
        <f t="shared" si="57"/>
        <v>0</v>
      </c>
      <c r="L200" s="27">
        <f t="shared" si="58"/>
        <v>0</v>
      </c>
      <c r="M200" s="27">
        <f t="shared" si="59"/>
        <v>1</v>
      </c>
      <c r="O200" s="17">
        <v>3</v>
      </c>
      <c r="P200" s="9">
        <v>1</v>
      </c>
      <c r="Q200" s="12">
        <f t="shared" si="60"/>
        <v>0</v>
      </c>
      <c r="R200" s="12">
        <f t="shared" si="61"/>
        <v>71</v>
      </c>
      <c r="S200" s="12">
        <f t="shared" si="67"/>
        <v>590</v>
      </c>
      <c r="T200" s="12">
        <f t="shared" si="62"/>
        <v>8.3098591549295779</v>
      </c>
      <c r="U200" s="12">
        <f t="shared" si="65"/>
        <v>0</v>
      </c>
      <c r="V200" s="12">
        <f t="shared" si="63"/>
        <v>1</v>
      </c>
      <c r="W200" s="12">
        <f t="shared" si="66"/>
        <v>37</v>
      </c>
      <c r="X200" s="12">
        <f t="shared" si="64"/>
        <v>34</v>
      </c>
      <c r="Y200" s="12">
        <f t="shared" si="51"/>
        <v>0.52112676056338025</v>
      </c>
      <c r="AE200" s="17" t="s">
        <v>124</v>
      </c>
      <c r="AH200">
        <v>72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 s="30">
        <v>46451</v>
      </c>
      <c r="BB200" s="31">
        <v>23632</v>
      </c>
    </row>
    <row r="201" spans="1:54" x14ac:dyDescent="0.25">
      <c r="A201">
        <v>73</v>
      </c>
      <c r="B201" s="17" t="s">
        <v>13</v>
      </c>
      <c r="C201" s="9" t="s">
        <v>100</v>
      </c>
      <c r="D201" s="17" t="s">
        <v>26</v>
      </c>
      <c r="E201" s="16">
        <v>39992</v>
      </c>
      <c r="F201" s="27">
        <f t="shared" si="52"/>
        <v>1</v>
      </c>
      <c r="G201" s="27">
        <f t="shared" si="53"/>
        <v>1</v>
      </c>
      <c r="H201" s="27">
        <f t="shared" si="54"/>
        <v>0</v>
      </c>
      <c r="I201" s="27">
        <f t="shared" si="55"/>
        <v>0</v>
      </c>
      <c r="J201" s="27">
        <f t="shared" si="56"/>
        <v>0</v>
      </c>
      <c r="K201" s="27">
        <f t="shared" si="57"/>
        <v>0</v>
      </c>
      <c r="L201" s="27">
        <f t="shared" si="58"/>
        <v>0</v>
      </c>
      <c r="M201" s="27">
        <f t="shared" si="59"/>
        <v>0</v>
      </c>
      <c r="O201" s="17">
        <v>8</v>
      </c>
      <c r="P201" s="9">
        <v>9</v>
      </c>
      <c r="Q201" s="12">
        <f t="shared" si="60"/>
        <v>0</v>
      </c>
      <c r="R201" s="12">
        <f t="shared" si="61"/>
        <v>72</v>
      </c>
      <c r="S201" s="12">
        <f t="shared" si="67"/>
        <v>607</v>
      </c>
      <c r="T201" s="12">
        <f t="shared" si="62"/>
        <v>8.4305555555555554</v>
      </c>
      <c r="U201" s="12">
        <f t="shared" si="65"/>
        <v>1</v>
      </c>
      <c r="V201" s="12">
        <f t="shared" si="63"/>
        <v>0</v>
      </c>
      <c r="W201" s="12">
        <f t="shared" si="66"/>
        <v>38</v>
      </c>
      <c r="X201" s="12">
        <f t="shared" si="64"/>
        <v>34</v>
      </c>
      <c r="Y201" s="12">
        <f t="shared" si="51"/>
        <v>0.52777777777777779</v>
      </c>
      <c r="AH201">
        <v>73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 s="30">
        <v>46451</v>
      </c>
      <c r="BB201" s="31">
        <v>23632</v>
      </c>
    </row>
    <row r="202" spans="1:54" x14ac:dyDescent="0.25">
      <c r="A202">
        <v>74</v>
      </c>
      <c r="B202" s="17" t="s">
        <v>128</v>
      </c>
      <c r="C202" s="9" t="s">
        <v>100</v>
      </c>
      <c r="D202" s="17" t="s">
        <v>14</v>
      </c>
      <c r="E202" s="16">
        <v>39993</v>
      </c>
      <c r="F202" s="27">
        <f t="shared" si="52"/>
        <v>2</v>
      </c>
      <c r="G202" s="27">
        <f t="shared" si="53"/>
        <v>0</v>
      </c>
      <c r="H202" s="27">
        <f t="shared" si="54"/>
        <v>1</v>
      </c>
      <c r="I202" s="27">
        <f t="shared" si="55"/>
        <v>0</v>
      </c>
      <c r="J202" s="27">
        <f t="shared" si="56"/>
        <v>0</v>
      </c>
      <c r="K202" s="27">
        <f t="shared" si="57"/>
        <v>0</v>
      </c>
      <c r="L202" s="27">
        <f t="shared" si="58"/>
        <v>0</v>
      </c>
      <c r="M202" s="27">
        <f t="shared" si="59"/>
        <v>0</v>
      </c>
      <c r="N202" s="2">
        <v>0.2951388888888889</v>
      </c>
      <c r="O202" s="17">
        <v>8</v>
      </c>
      <c r="P202" s="9">
        <v>5</v>
      </c>
      <c r="Q202" s="12">
        <f t="shared" si="60"/>
        <v>0</v>
      </c>
      <c r="R202" s="12">
        <f t="shared" si="61"/>
        <v>73</v>
      </c>
      <c r="S202" s="12">
        <f t="shared" si="67"/>
        <v>620</v>
      </c>
      <c r="T202" s="12">
        <f t="shared" si="62"/>
        <v>8.493150684931507</v>
      </c>
      <c r="U202" s="12">
        <f t="shared" si="65"/>
        <v>0</v>
      </c>
      <c r="V202" s="12">
        <f t="shared" si="63"/>
        <v>1</v>
      </c>
      <c r="W202" s="12">
        <f t="shared" si="66"/>
        <v>38</v>
      </c>
      <c r="X202" s="12">
        <f t="shared" si="64"/>
        <v>35</v>
      </c>
      <c r="Y202" s="12">
        <f t="shared" ref="Y202:Y265" si="68">W202/(W202+X202)</f>
        <v>0.52054794520547942</v>
      </c>
      <c r="Z202" s="17">
        <v>83</v>
      </c>
      <c r="AA202" s="17" t="s">
        <v>40</v>
      </c>
      <c r="AB202" s="17" t="s">
        <v>64</v>
      </c>
      <c r="AC202" s="17" t="s">
        <v>103</v>
      </c>
      <c r="AD202" s="17">
        <v>178</v>
      </c>
      <c r="AF202" s="17">
        <v>1688</v>
      </c>
      <c r="AG202" t="s">
        <v>117</v>
      </c>
      <c r="AH202">
        <v>74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 s="30">
        <v>46451</v>
      </c>
      <c r="BB202" s="31">
        <v>23632</v>
      </c>
    </row>
    <row r="203" spans="1:54" x14ac:dyDescent="0.25">
      <c r="A203">
        <v>75</v>
      </c>
      <c r="B203" s="17" t="s">
        <v>128</v>
      </c>
      <c r="C203" s="9" t="s">
        <v>100</v>
      </c>
      <c r="D203" s="17" t="s">
        <v>14</v>
      </c>
      <c r="E203" s="16">
        <v>39996</v>
      </c>
      <c r="F203" s="27">
        <f t="shared" si="52"/>
        <v>5</v>
      </c>
      <c r="G203" s="27">
        <f t="shared" si="53"/>
        <v>0</v>
      </c>
      <c r="H203" s="27">
        <f t="shared" si="54"/>
        <v>0</v>
      </c>
      <c r="I203" s="27">
        <f t="shared" si="55"/>
        <v>0</v>
      </c>
      <c r="J203" s="27">
        <f t="shared" si="56"/>
        <v>0</v>
      </c>
      <c r="K203" s="27">
        <f t="shared" si="57"/>
        <v>1</v>
      </c>
      <c r="L203" s="27">
        <f t="shared" si="58"/>
        <v>0</v>
      </c>
      <c r="M203" s="27">
        <f t="shared" si="59"/>
        <v>0</v>
      </c>
      <c r="N203" s="2">
        <v>0.21180555555555555</v>
      </c>
      <c r="O203" s="17">
        <v>9</v>
      </c>
      <c r="P203" s="9">
        <v>4</v>
      </c>
      <c r="Q203" s="12">
        <f t="shared" si="60"/>
        <v>0</v>
      </c>
      <c r="R203" s="12">
        <f t="shared" si="61"/>
        <v>74</v>
      </c>
      <c r="S203" s="12">
        <f t="shared" si="67"/>
        <v>633</v>
      </c>
      <c r="T203" s="12">
        <f t="shared" si="62"/>
        <v>8.5540540540540544</v>
      </c>
      <c r="U203" s="12">
        <f t="shared" si="65"/>
        <v>0</v>
      </c>
      <c r="V203" s="12">
        <f t="shared" si="63"/>
        <v>1</v>
      </c>
      <c r="W203" s="12">
        <f t="shared" si="66"/>
        <v>38</v>
      </c>
      <c r="X203" s="12">
        <f t="shared" si="64"/>
        <v>36</v>
      </c>
      <c r="Y203" s="12">
        <f t="shared" si="68"/>
        <v>0.51351351351351349</v>
      </c>
      <c r="Z203" s="17">
        <v>83</v>
      </c>
      <c r="AA203" s="17" t="s">
        <v>119</v>
      </c>
      <c r="AB203" s="17" t="s">
        <v>16</v>
      </c>
      <c r="AC203" s="17" t="s">
        <v>103</v>
      </c>
      <c r="AD203" s="17">
        <v>156</v>
      </c>
      <c r="AE203" s="17" t="s">
        <v>132</v>
      </c>
      <c r="AH203">
        <v>75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</v>
      </c>
      <c r="AY203">
        <v>0</v>
      </c>
      <c r="AZ203">
        <v>0</v>
      </c>
      <c r="BA203" s="30">
        <v>46451</v>
      </c>
      <c r="BB203" s="31">
        <v>23632</v>
      </c>
    </row>
    <row r="204" spans="1:54" x14ac:dyDescent="0.25">
      <c r="A204">
        <v>76</v>
      </c>
      <c r="B204" s="17" t="s">
        <v>128</v>
      </c>
      <c r="C204" s="9" t="s">
        <v>100</v>
      </c>
      <c r="D204" s="17" t="s">
        <v>14</v>
      </c>
      <c r="E204" s="16">
        <v>39996</v>
      </c>
      <c r="F204" s="27">
        <f t="shared" si="52"/>
        <v>5</v>
      </c>
      <c r="G204" s="27">
        <f t="shared" si="53"/>
        <v>0</v>
      </c>
      <c r="H204" s="27">
        <f t="shared" si="54"/>
        <v>0</v>
      </c>
      <c r="I204" s="27">
        <f t="shared" si="55"/>
        <v>0</v>
      </c>
      <c r="J204" s="27">
        <f t="shared" si="56"/>
        <v>0</v>
      </c>
      <c r="K204" s="27">
        <f t="shared" si="57"/>
        <v>1</v>
      </c>
      <c r="L204" s="27">
        <f t="shared" si="58"/>
        <v>0</v>
      </c>
      <c r="M204" s="27">
        <f t="shared" si="59"/>
        <v>0</v>
      </c>
      <c r="O204" s="17">
        <v>1</v>
      </c>
      <c r="P204" s="9">
        <v>2</v>
      </c>
      <c r="Q204" s="12">
        <f t="shared" si="60"/>
        <v>0</v>
      </c>
      <c r="R204" s="12">
        <f t="shared" si="61"/>
        <v>75</v>
      </c>
      <c r="S204" s="12">
        <f t="shared" si="67"/>
        <v>636</v>
      </c>
      <c r="T204" s="12">
        <f t="shared" si="62"/>
        <v>8.48</v>
      </c>
      <c r="U204" s="12">
        <f t="shared" si="65"/>
        <v>1</v>
      </c>
      <c r="V204" s="12">
        <f t="shared" si="63"/>
        <v>0</v>
      </c>
      <c r="W204" s="12">
        <f t="shared" si="66"/>
        <v>39</v>
      </c>
      <c r="X204" s="12">
        <f t="shared" si="64"/>
        <v>36</v>
      </c>
      <c r="Y204" s="12">
        <f t="shared" si="68"/>
        <v>0.52</v>
      </c>
      <c r="Z204" s="17">
        <v>81</v>
      </c>
      <c r="AA204" s="17" t="s">
        <v>40</v>
      </c>
      <c r="AB204" s="17" t="s">
        <v>133</v>
      </c>
      <c r="AD204" s="17">
        <v>128</v>
      </c>
      <c r="AE204" s="17" t="s">
        <v>124</v>
      </c>
      <c r="AF204" s="17">
        <v>2251</v>
      </c>
      <c r="AG204" t="s">
        <v>108</v>
      </c>
      <c r="AH204">
        <v>76</v>
      </c>
      <c r="AJ204">
        <v>0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1</v>
      </c>
      <c r="AZ204">
        <v>0</v>
      </c>
      <c r="BA204" s="30">
        <v>46451</v>
      </c>
      <c r="BB204" s="31">
        <v>23632</v>
      </c>
    </row>
    <row r="205" spans="1:54" x14ac:dyDescent="0.25">
      <c r="A205">
        <v>77</v>
      </c>
      <c r="B205" s="17" t="s">
        <v>47</v>
      </c>
      <c r="C205" s="9" t="s">
        <v>100</v>
      </c>
      <c r="D205" s="17" t="s">
        <v>26</v>
      </c>
      <c r="E205" s="16">
        <v>39997</v>
      </c>
      <c r="F205" s="27">
        <f t="shared" si="52"/>
        <v>6</v>
      </c>
      <c r="G205" s="27">
        <f t="shared" si="53"/>
        <v>0</v>
      </c>
      <c r="H205" s="27">
        <f t="shared" si="54"/>
        <v>0</v>
      </c>
      <c r="I205" s="27">
        <f t="shared" si="55"/>
        <v>0</v>
      </c>
      <c r="J205" s="27">
        <f t="shared" si="56"/>
        <v>0</v>
      </c>
      <c r="K205" s="27">
        <f t="shared" si="57"/>
        <v>0</v>
      </c>
      <c r="L205" s="27">
        <f t="shared" si="58"/>
        <v>1</v>
      </c>
      <c r="M205" s="27">
        <f t="shared" si="59"/>
        <v>0</v>
      </c>
      <c r="O205" s="17">
        <v>2</v>
      </c>
      <c r="P205" s="9">
        <v>1</v>
      </c>
      <c r="Q205" s="12">
        <f t="shared" si="60"/>
        <v>0</v>
      </c>
      <c r="R205" s="12">
        <f t="shared" si="61"/>
        <v>76</v>
      </c>
      <c r="S205" s="12">
        <f t="shared" si="67"/>
        <v>639</v>
      </c>
      <c r="T205" s="12">
        <f t="shared" si="62"/>
        <v>8.4078947368421044</v>
      </c>
      <c r="U205" s="12">
        <f t="shared" si="65"/>
        <v>0</v>
      </c>
      <c r="V205" s="12">
        <f t="shared" si="63"/>
        <v>1</v>
      </c>
      <c r="W205" s="12">
        <f t="shared" si="66"/>
        <v>39</v>
      </c>
      <c r="X205" s="12">
        <f t="shared" si="64"/>
        <v>37</v>
      </c>
      <c r="Y205" s="12">
        <f t="shared" si="68"/>
        <v>0.51315789473684215</v>
      </c>
      <c r="AH205">
        <v>77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 s="30">
        <v>46451</v>
      </c>
      <c r="BB205" s="31">
        <v>23632</v>
      </c>
    </row>
    <row r="206" spans="1:54" x14ac:dyDescent="0.25">
      <c r="A206">
        <v>78</v>
      </c>
      <c r="B206" s="17" t="s">
        <v>47</v>
      </c>
      <c r="C206" s="9" t="s">
        <v>100</v>
      </c>
      <c r="D206" s="17" t="s">
        <v>14</v>
      </c>
      <c r="E206" s="16">
        <v>39998</v>
      </c>
      <c r="F206" s="27">
        <f t="shared" si="52"/>
        <v>7</v>
      </c>
      <c r="G206" s="27">
        <f t="shared" si="53"/>
        <v>0</v>
      </c>
      <c r="H206" s="27">
        <f t="shared" si="54"/>
        <v>0</v>
      </c>
      <c r="I206" s="27">
        <f t="shared" si="55"/>
        <v>0</v>
      </c>
      <c r="J206" s="27">
        <f t="shared" si="56"/>
        <v>0</v>
      </c>
      <c r="K206" s="27">
        <f t="shared" si="57"/>
        <v>0</v>
      </c>
      <c r="L206" s="27">
        <f t="shared" si="58"/>
        <v>0</v>
      </c>
      <c r="M206" s="27">
        <f t="shared" si="59"/>
        <v>1</v>
      </c>
      <c r="N206" s="2">
        <v>0.2951388888888889</v>
      </c>
      <c r="O206" s="17">
        <v>2</v>
      </c>
      <c r="P206" s="9">
        <v>9</v>
      </c>
      <c r="Q206" s="12">
        <f t="shared" si="60"/>
        <v>0</v>
      </c>
      <c r="R206" s="12">
        <f t="shared" si="61"/>
        <v>77</v>
      </c>
      <c r="S206" s="12">
        <f t="shared" si="67"/>
        <v>650</v>
      </c>
      <c r="T206" s="12">
        <f t="shared" si="62"/>
        <v>8.4415584415584419</v>
      </c>
      <c r="U206" s="12">
        <f t="shared" si="65"/>
        <v>1</v>
      </c>
      <c r="V206" s="12">
        <f t="shared" si="63"/>
        <v>0</v>
      </c>
      <c r="W206" s="12">
        <f t="shared" si="66"/>
        <v>40</v>
      </c>
      <c r="X206" s="12">
        <f t="shared" si="64"/>
        <v>37</v>
      </c>
      <c r="Y206" s="12">
        <f t="shared" si="68"/>
        <v>0.51948051948051943</v>
      </c>
      <c r="Z206" s="17">
        <v>86</v>
      </c>
      <c r="AA206" s="17" t="s">
        <v>40</v>
      </c>
      <c r="AB206" s="17" t="s">
        <v>102</v>
      </c>
      <c r="AC206" s="17" t="s">
        <v>103</v>
      </c>
      <c r="AD206" s="17">
        <v>190</v>
      </c>
      <c r="AF206" s="17">
        <v>7340</v>
      </c>
      <c r="AG206" t="s">
        <v>134</v>
      </c>
      <c r="AH206">
        <v>78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 s="30">
        <v>46451</v>
      </c>
      <c r="BB206" s="31">
        <v>23632</v>
      </c>
    </row>
    <row r="207" spans="1:54" x14ac:dyDescent="0.25">
      <c r="A207">
        <v>79</v>
      </c>
      <c r="B207" s="17" t="s">
        <v>52</v>
      </c>
      <c r="C207" s="9" t="s">
        <v>100</v>
      </c>
      <c r="D207" s="17" t="s">
        <v>14</v>
      </c>
      <c r="E207" s="16">
        <v>39999</v>
      </c>
      <c r="F207" s="27">
        <f t="shared" si="52"/>
        <v>1</v>
      </c>
      <c r="G207" s="27">
        <f t="shared" si="53"/>
        <v>1</v>
      </c>
      <c r="H207" s="27">
        <f t="shared" si="54"/>
        <v>0</v>
      </c>
      <c r="I207" s="27">
        <f t="shared" si="55"/>
        <v>0</v>
      </c>
      <c r="J207" s="27">
        <f t="shared" si="56"/>
        <v>0</v>
      </c>
      <c r="K207" s="27">
        <f t="shared" si="57"/>
        <v>0</v>
      </c>
      <c r="L207" s="27">
        <f t="shared" si="58"/>
        <v>0</v>
      </c>
      <c r="M207" s="27">
        <f t="shared" si="59"/>
        <v>0</v>
      </c>
      <c r="N207" s="2">
        <v>0.23263888888888887</v>
      </c>
      <c r="O207" s="17">
        <v>2</v>
      </c>
      <c r="P207" s="9">
        <v>5</v>
      </c>
      <c r="Q207" s="12">
        <f t="shared" si="60"/>
        <v>0</v>
      </c>
      <c r="R207" s="12">
        <f t="shared" si="61"/>
        <v>78</v>
      </c>
      <c r="S207" s="12">
        <f t="shared" si="67"/>
        <v>657</v>
      </c>
      <c r="T207" s="12">
        <f t="shared" si="62"/>
        <v>8.4230769230769234</v>
      </c>
      <c r="U207" s="12">
        <f t="shared" si="65"/>
        <v>1</v>
      </c>
      <c r="V207" s="12">
        <f t="shared" si="63"/>
        <v>0</v>
      </c>
      <c r="W207" s="12">
        <f t="shared" si="66"/>
        <v>41</v>
      </c>
      <c r="X207" s="12">
        <f t="shared" si="64"/>
        <v>37</v>
      </c>
      <c r="Y207" s="12">
        <f t="shared" si="68"/>
        <v>0.52564102564102566</v>
      </c>
      <c r="Z207" s="17">
        <v>90</v>
      </c>
      <c r="AA207" s="17" t="s">
        <v>21</v>
      </c>
      <c r="AB207" s="17" t="s">
        <v>28</v>
      </c>
      <c r="AC207" s="17" t="s">
        <v>69</v>
      </c>
      <c r="AD207" s="17">
        <v>152</v>
      </c>
      <c r="AF207" s="17">
        <v>1628</v>
      </c>
      <c r="AH207">
        <v>79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 s="30">
        <v>46451</v>
      </c>
      <c r="BB207" s="31">
        <v>23632</v>
      </c>
    </row>
    <row r="208" spans="1:54" x14ac:dyDescent="0.25">
      <c r="A208">
        <v>80</v>
      </c>
      <c r="B208" s="17" t="s">
        <v>52</v>
      </c>
      <c r="C208" s="9" t="s">
        <v>100</v>
      </c>
      <c r="D208" s="17" t="s">
        <v>14</v>
      </c>
      <c r="E208" s="16">
        <v>40000</v>
      </c>
      <c r="F208" s="27">
        <f t="shared" si="52"/>
        <v>2</v>
      </c>
      <c r="G208" s="27">
        <f t="shared" si="53"/>
        <v>0</v>
      </c>
      <c r="H208" s="27">
        <f t="shared" si="54"/>
        <v>1</v>
      </c>
      <c r="I208" s="27">
        <f t="shared" si="55"/>
        <v>0</v>
      </c>
      <c r="J208" s="27">
        <f t="shared" si="56"/>
        <v>0</v>
      </c>
      <c r="K208" s="27">
        <f t="shared" si="57"/>
        <v>0</v>
      </c>
      <c r="L208" s="27">
        <f t="shared" si="58"/>
        <v>0</v>
      </c>
      <c r="M208" s="27">
        <f t="shared" si="59"/>
        <v>0</v>
      </c>
      <c r="N208" s="2">
        <v>0.2951388888888889</v>
      </c>
      <c r="O208" s="17">
        <v>5</v>
      </c>
      <c r="P208" s="9">
        <v>6</v>
      </c>
      <c r="Q208" s="12">
        <f t="shared" si="60"/>
        <v>0</v>
      </c>
      <c r="R208" s="12">
        <f t="shared" si="61"/>
        <v>79</v>
      </c>
      <c r="S208" s="12">
        <f t="shared" si="67"/>
        <v>668</v>
      </c>
      <c r="T208" s="12">
        <f t="shared" si="62"/>
        <v>8.4556962025316462</v>
      </c>
      <c r="U208" s="12">
        <f t="shared" si="65"/>
        <v>1</v>
      </c>
      <c r="V208" s="12">
        <f t="shared" si="63"/>
        <v>0</v>
      </c>
      <c r="W208" s="12">
        <f t="shared" si="66"/>
        <v>42</v>
      </c>
      <c r="X208" s="12">
        <f t="shared" si="64"/>
        <v>37</v>
      </c>
      <c r="Y208" s="12">
        <f t="shared" si="68"/>
        <v>0.53164556962025311</v>
      </c>
      <c r="Z208" s="17">
        <v>87</v>
      </c>
      <c r="AA208" s="17" t="s">
        <v>21</v>
      </c>
      <c r="AB208" s="17" t="s">
        <v>102</v>
      </c>
      <c r="AC208" s="17" t="s">
        <v>103</v>
      </c>
      <c r="AD208" s="17">
        <v>167.99999999999997</v>
      </c>
      <c r="AF208" s="17">
        <v>1512</v>
      </c>
      <c r="AG208" t="s">
        <v>117</v>
      </c>
      <c r="AH208">
        <v>80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 s="30">
        <v>46451</v>
      </c>
      <c r="BB208" s="31">
        <v>23632</v>
      </c>
    </row>
    <row r="209" spans="1:54" x14ac:dyDescent="0.25">
      <c r="A209">
        <v>81</v>
      </c>
      <c r="B209" s="17" t="s">
        <v>52</v>
      </c>
      <c r="C209" s="9" t="s">
        <v>100</v>
      </c>
      <c r="D209" s="17" t="s">
        <v>14</v>
      </c>
      <c r="E209" s="16">
        <v>40001</v>
      </c>
      <c r="F209" s="27">
        <f t="shared" si="52"/>
        <v>3</v>
      </c>
      <c r="G209" s="27">
        <f t="shared" si="53"/>
        <v>0</v>
      </c>
      <c r="H209" s="27">
        <f t="shared" si="54"/>
        <v>0</v>
      </c>
      <c r="I209" s="27">
        <f t="shared" si="55"/>
        <v>1</v>
      </c>
      <c r="J209" s="27">
        <f t="shared" si="56"/>
        <v>0</v>
      </c>
      <c r="K209" s="27">
        <f t="shared" si="57"/>
        <v>0</v>
      </c>
      <c r="L209" s="27">
        <f t="shared" si="58"/>
        <v>0</v>
      </c>
      <c r="M209" s="27">
        <f t="shared" si="59"/>
        <v>0</v>
      </c>
      <c r="N209" s="2">
        <v>0.2951388888888889</v>
      </c>
      <c r="O209" s="17">
        <v>1</v>
      </c>
      <c r="P209" s="9">
        <v>2</v>
      </c>
      <c r="Q209" s="12">
        <f t="shared" si="60"/>
        <v>0</v>
      </c>
      <c r="R209" s="12">
        <f t="shared" si="61"/>
        <v>80</v>
      </c>
      <c r="S209" s="12">
        <f t="shared" si="67"/>
        <v>671</v>
      </c>
      <c r="T209" s="12">
        <f t="shared" si="62"/>
        <v>8.3874999999999993</v>
      </c>
      <c r="U209" s="12">
        <f t="shared" si="65"/>
        <v>1</v>
      </c>
      <c r="V209" s="12">
        <f t="shared" si="63"/>
        <v>0</v>
      </c>
      <c r="W209" s="12">
        <f t="shared" si="66"/>
        <v>43</v>
      </c>
      <c r="X209" s="12">
        <f t="shared" si="64"/>
        <v>37</v>
      </c>
      <c r="Y209" s="12">
        <f t="shared" si="68"/>
        <v>0.53749999999999998</v>
      </c>
      <c r="Z209" s="17">
        <v>89</v>
      </c>
      <c r="AA209" s="17" t="s">
        <v>21</v>
      </c>
      <c r="AB209" s="17" t="s">
        <v>28</v>
      </c>
      <c r="AC209" s="17" t="s">
        <v>103</v>
      </c>
      <c r="AD209" s="17">
        <v>180</v>
      </c>
      <c r="AF209" s="17">
        <v>1769</v>
      </c>
      <c r="AG209" t="s">
        <v>135</v>
      </c>
      <c r="AH209">
        <v>81</v>
      </c>
      <c r="AI209" s="15"/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 s="30">
        <v>46451</v>
      </c>
      <c r="BB209" s="31">
        <v>23632</v>
      </c>
    </row>
    <row r="210" spans="1:54" x14ac:dyDescent="0.25">
      <c r="A210">
        <v>82</v>
      </c>
      <c r="B210" s="17" t="s">
        <v>59</v>
      </c>
      <c r="C210" s="9" t="s">
        <v>100</v>
      </c>
      <c r="D210" s="17" t="s">
        <v>26</v>
      </c>
      <c r="E210" s="16">
        <v>40002</v>
      </c>
      <c r="F210" s="27">
        <f t="shared" si="52"/>
        <v>4</v>
      </c>
      <c r="G210" s="27">
        <f t="shared" si="53"/>
        <v>0</v>
      </c>
      <c r="H210" s="27">
        <f t="shared" si="54"/>
        <v>0</v>
      </c>
      <c r="I210" s="27">
        <f t="shared" si="55"/>
        <v>0</v>
      </c>
      <c r="J210" s="27">
        <f t="shared" si="56"/>
        <v>1</v>
      </c>
      <c r="K210" s="27">
        <f t="shared" si="57"/>
        <v>0</v>
      </c>
      <c r="L210" s="27">
        <f t="shared" si="58"/>
        <v>0</v>
      </c>
      <c r="M210" s="27">
        <f t="shared" si="59"/>
        <v>0</v>
      </c>
      <c r="O210" s="17">
        <v>4</v>
      </c>
      <c r="P210" s="9">
        <v>7</v>
      </c>
      <c r="Q210" s="12">
        <f t="shared" si="60"/>
        <v>0</v>
      </c>
      <c r="R210" s="12">
        <f t="shared" si="61"/>
        <v>81</v>
      </c>
      <c r="S210" s="12">
        <f t="shared" si="67"/>
        <v>682</v>
      </c>
      <c r="T210" s="12">
        <f t="shared" si="62"/>
        <v>8.4197530864197532</v>
      </c>
      <c r="U210" s="12">
        <f t="shared" si="65"/>
        <v>1</v>
      </c>
      <c r="V210" s="12">
        <f t="shared" si="63"/>
        <v>0</v>
      </c>
      <c r="W210" s="12">
        <f t="shared" si="66"/>
        <v>44</v>
      </c>
      <c r="X210" s="12">
        <f t="shared" si="64"/>
        <v>37</v>
      </c>
      <c r="Y210" s="12">
        <f t="shared" si="68"/>
        <v>0.54320987654320985</v>
      </c>
      <c r="AH210">
        <v>82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 s="30">
        <v>46451</v>
      </c>
      <c r="BB210" s="31">
        <v>23632</v>
      </c>
    </row>
    <row r="211" spans="1:54" x14ac:dyDescent="0.25">
      <c r="A211">
        <v>83</v>
      </c>
      <c r="B211" s="17" t="s">
        <v>59</v>
      </c>
      <c r="C211" s="9" t="s">
        <v>100</v>
      </c>
      <c r="D211" s="17" t="s">
        <v>26</v>
      </c>
      <c r="E211" s="16">
        <v>40004</v>
      </c>
      <c r="F211" s="27">
        <f t="shared" si="52"/>
        <v>6</v>
      </c>
      <c r="G211" s="27">
        <f t="shared" si="53"/>
        <v>0</v>
      </c>
      <c r="H211" s="27">
        <f t="shared" si="54"/>
        <v>0</v>
      </c>
      <c r="I211" s="27">
        <f t="shared" si="55"/>
        <v>0</v>
      </c>
      <c r="J211" s="27">
        <f t="shared" si="56"/>
        <v>0</v>
      </c>
      <c r="K211" s="27">
        <f t="shared" si="57"/>
        <v>0</v>
      </c>
      <c r="L211" s="27">
        <f t="shared" si="58"/>
        <v>1</v>
      </c>
      <c r="M211" s="27">
        <f t="shared" si="59"/>
        <v>0</v>
      </c>
      <c r="O211" s="17">
        <v>8</v>
      </c>
      <c r="P211" s="9">
        <v>1</v>
      </c>
      <c r="Q211" s="12">
        <f t="shared" si="60"/>
        <v>0</v>
      </c>
      <c r="R211" s="12">
        <f t="shared" si="61"/>
        <v>82</v>
      </c>
      <c r="S211" s="12">
        <f t="shared" si="67"/>
        <v>691</v>
      </c>
      <c r="T211" s="12">
        <f t="shared" si="62"/>
        <v>8.4268292682926838</v>
      </c>
      <c r="U211" s="12">
        <f t="shared" si="65"/>
        <v>0</v>
      </c>
      <c r="V211" s="12">
        <f t="shared" si="63"/>
        <v>1</v>
      </c>
      <c r="W211" s="12">
        <f t="shared" si="66"/>
        <v>44</v>
      </c>
      <c r="X211" s="12">
        <f t="shared" si="64"/>
        <v>38</v>
      </c>
      <c r="Y211" s="12">
        <f t="shared" si="68"/>
        <v>0.53658536585365857</v>
      </c>
      <c r="AE211" s="17" t="s">
        <v>123</v>
      </c>
      <c r="AH211">
        <v>83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 s="30">
        <v>46451</v>
      </c>
      <c r="BB211" s="31">
        <v>23632</v>
      </c>
    </row>
    <row r="212" spans="1:54" x14ac:dyDescent="0.25">
      <c r="A212">
        <v>84</v>
      </c>
      <c r="B212" s="17" t="s">
        <v>59</v>
      </c>
      <c r="C212" s="9" t="s">
        <v>100</v>
      </c>
      <c r="D212" s="17" t="s">
        <v>26</v>
      </c>
      <c r="E212" s="16">
        <v>40004</v>
      </c>
      <c r="F212" s="27">
        <f t="shared" si="52"/>
        <v>6</v>
      </c>
      <c r="G212" s="27">
        <f t="shared" si="53"/>
        <v>0</v>
      </c>
      <c r="H212" s="27">
        <f t="shared" si="54"/>
        <v>0</v>
      </c>
      <c r="I212" s="27">
        <f t="shared" si="55"/>
        <v>0</v>
      </c>
      <c r="J212" s="27">
        <f t="shared" si="56"/>
        <v>0</v>
      </c>
      <c r="K212" s="27">
        <f t="shared" si="57"/>
        <v>0</v>
      </c>
      <c r="L212" s="27">
        <f t="shared" si="58"/>
        <v>1</v>
      </c>
      <c r="M212" s="27">
        <f t="shared" si="59"/>
        <v>0</v>
      </c>
      <c r="O212" s="17">
        <v>3</v>
      </c>
      <c r="P212" s="9">
        <v>4</v>
      </c>
      <c r="Q212" s="12">
        <f t="shared" si="60"/>
        <v>0</v>
      </c>
      <c r="R212" s="12">
        <f t="shared" si="61"/>
        <v>83</v>
      </c>
      <c r="S212" s="12">
        <f t="shared" si="67"/>
        <v>698</v>
      </c>
      <c r="T212" s="12">
        <f t="shared" si="62"/>
        <v>8.4096385542168672</v>
      </c>
      <c r="U212" s="12">
        <f t="shared" si="65"/>
        <v>1</v>
      </c>
      <c r="V212" s="12">
        <f t="shared" si="63"/>
        <v>0</v>
      </c>
      <c r="W212" s="12">
        <f t="shared" si="66"/>
        <v>45</v>
      </c>
      <c r="X212" s="12">
        <f t="shared" si="64"/>
        <v>38</v>
      </c>
      <c r="Y212" s="12">
        <f t="shared" si="68"/>
        <v>0.54216867469879515</v>
      </c>
      <c r="AE212" s="17" t="s">
        <v>124</v>
      </c>
      <c r="AH212">
        <v>84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 s="30">
        <v>46451</v>
      </c>
      <c r="BB212" s="31">
        <v>23632</v>
      </c>
    </row>
    <row r="213" spans="1:54" x14ac:dyDescent="0.25">
      <c r="A213">
        <v>85</v>
      </c>
      <c r="B213" s="17" t="s">
        <v>52</v>
      </c>
      <c r="C213" s="9" t="s">
        <v>100</v>
      </c>
      <c r="D213" s="17" t="s">
        <v>26</v>
      </c>
      <c r="E213" s="16">
        <v>40005</v>
      </c>
      <c r="F213" s="27">
        <f t="shared" si="52"/>
        <v>7</v>
      </c>
      <c r="G213" s="27">
        <f t="shared" si="53"/>
        <v>0</v>
      </c>
      <c r="H213" s="27">
        <f t="shared" si="54"/>
        <v>0</v>
      </c>
      <c r="I213" s="27">
        <f t="shared" si="55"/>
        <v>0</v>
      </c>
      <c r="J213" s="27">
        <f t="shared" si="56"/>
        <v>0</v>
      </c>
      <c r="K213" s="27">
        <f t="shared" si="57"/>
        <v>0</v>
      </c>
      <c r="L213" s="27">
        <f t="shared" si="58"/>
        <v>0</v>
      </c>
      <c r="M213" s="27">
        <f t="shared" si="59"/>
        <v>1</v>
      </c>
      <c r="O213" s="17">
        <v>6</v>
      </c>
      <c r="P213" s="9">
        <v>1</v>
      </c>
      <c r="Q213" s="12">
        <f t="shared" si="60"/>
        <v>0</v>
      </c>
      <c r="R213" s="12">
        <f t="shared" si="61"/>
        <v>84</v>
      </c>
      <c r="S213" s="12">
        <f t="shared" si="67"/>
        <v>705</v>
      </c>
      <c r="T213" s="12">
        <f t="shared" si="62"/>
        <v>8.3928571428571423</v>
      </c>
      <c r="U213" s="12">
        <f t="shared" si="65"/>
        <v>0</v>
      </c>
      <c r="V213" s="12">
        <f t="shared" si="63"/>
        <v>1</v>
      </c>
      <c r="W213" s="12">
        <f t="shared" si="66"/>
        <v>45</v>
      </c>
      <c r="X213" s="12">
        <f t="shared" si="64"/>
        <v>39</v>
      </c>
      <c r="Y213" s="12">
        <f t="shared" si="68"/>
        <v>0.5357142857142857</v>
      </c>
      <c r="AH213">
        <v>85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 s="30">
        <v>46451</v>
      </c>
      <c r="BB213" s="31">
        <v>23632</v>
      </c>
    </row>
    <row r="214" spans="1:54" x14ac:dyDescent="0.25">
      <c r="A214">
        <v>86</v>
      </c>
      <c r="B214" s="17" t="s">
        <v>52</v>
      </c>
      <c r="C214" s="9" t="s">
        <v>100</v>
      </c>
      <c r="D214" s="17" t="s">
        <v>26</v>
      </c>
      <c r="E214" s="16">
        <v>40006</v>
      </c>
      <c r="F214" s="27">
        <f t="shared" si="52"/>
        <v>1</v>
      </c>
      <c r="G214" s="27">
        <f t="shared" si="53"/>
        <v>1</v>
      </c>
      <c r="H214" s="27">
        <f t="shared" si="54"/>
        <v>0</v>
      </c>
      <c r="I214" s="27">
        <f t="shared" si="55"/>
        <v>0</v>
      </c>
      <c r="J214" s="27">
        <f t="shared" si="56"/>
        <v>0</v>
      </c>
      <c r="K214" s="27">
        <f t="shared" si="57"/>
        <v>0</v>
      </c>
      <c r="L214" s="27">
        <f t="shared" si="58"/>
        <v>0</v>
      </c>
      <c r="M214" s="27">
        <f t="shared" si="59"/>
        <v>0</v>
      </c>
      <c r="O214" s="17">
        <v>5</v>
      </c>
      <c r="P214" s="9">
        <v>0</v>
      </c>
      <c r="Q214" s="12">
        <f t="shared" si="60"/>
        <v>0</v>
      </c>
      <c r="R214" s="12">
        <f t="shared" si="61"/>
        <v>85</v>
      </c>
      <c r="S214" s="12">
        <f t="shared" si="67"/>
        <v>710</v>
      </c>
      <c r="T214" s="12">
        <f t="shared" si="62"/>
        <v>8.3529411764705888</v>
      </c>
      <c r="U214" s="12">
        <f t="shared" si="65"/>
        <v>0</v>
      </c>
      <c r="V214" s="12">
        <f t="shared" si="63"/>
        <v>1</v>
      </c>
      <c r="W214" s="12">
        <f t="shared" si="66"/>
        <v>45</v>
      </c>
      <c r="X214" s="12">
        <f t="shared" si="64"/>
        <v>40</v>
      </c>
      <c r="Y214" s="12">
        <f t="shared" si="68"/>
        <v>0.52941176470588236</v>
      </c>
      <c r="AH214">
        <v>86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 s="30">
        <v>46451</v>
      </c>
      <c r="BB214" s="31">
        <v>23632</v>
      </c>
    </row>
    <row r="215" spans="1:54" x14ac:dyDescent="0.25">
      <c r="A215">
        <v>87</v>
      </c>
      <c r="B215" s="17" t="s">
        <v>52</v>
      </c>
      <c r="C215" s="9" t="s">
        <v>100</v>
      </c>
      <c r="D215" s="17" t="s">
        <v>26</v>
      </c>
      <c r="E215" s="16">
        <v>40007</v>
      </c>
      <c r="F215" s="27">
        <f t="shared" si="52"/>
        <v>2</v>
      </c>
      <c r="G215" s="27">
        <f t="shared" si="53"/>
        <v>0</v>
      </c>
      <c r="H215" s="27">
        <f t="shared" si="54"/>
        <v>1</v>
      </c>
      <c r="I215" s="27">
        <f t="shared" si="55"/>
        <v>0</v>
      </c>
      <c r="J215" s="27">
        <f t="shared" si="56"/>
        <v>0</v>
      </c>
      <c r="K215" s="27">
        <f t="shared" si="57"/>
        <v>0</v>
      </c>
      <c r="L215" s="27">
        <f t="shared" si="58"/>
        <v>0</v>
      </c>
      <c r="M215" s="27">
        <f t="shared" si="59"/>
        <v>0</v>
      </c>
      <c r="O215" s="17">
        <v>4</v>
      </c>
      <c r="P215" s="9">
        <v>7</v>
      </c>
      <c r="Q215" s="12">
        <f t="shared" si="60"/>
        <v>0</v>
      </c>
      <c r="R215" s="12">
        <f t="shared" si="61"/>
        <v>86</v>
      </c>
      <c r="S215" s="12">
        <f t="shared" si="67"/>
        <v>721</v>
      </c>
      <c r="T215" s="12">
        <f t="shared" si="62"/>
        <v>8.3837209302325579</v>
      </c>
      <c r="U215" s="12">
        <f t="shared" si="65"/>
        <v>1</v>
      </c>
      <c r="V215" s="12">
        <f t="shared" si="63"/>
        <v>0</v>
      </c>
      <c r="W215" s="12">
        <f t="shared" si="66"/>
        <v>46</v>
      </c>
      <c r="X215" s="12">
        <f t="shared" si="64"/>
        <v>40</v>
      </c>
      <c r="Y215" s="12">
        <f t="shared" si="68"/>
        <v>0.53488372093023251</v>
      </c>
      <c r="AH215">
        <v>87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 s="30">
        <v>46451</v>
      </c>
      <c r="BB215" s="31">
        <v>23632</v>
      </c>
    </row>
    <row r="216" spans="1:54" x14ac:dyDescent="0.25">
      <c r="A216">
        <v>88</v>
      </c>
      <c r="B216" s="17" t="s">
        <v>59</v>
      </c>
      <c r="C216" s="9" t="s">
        <v>100</v>
      </c>
      <c r="D216" s="17" t="s">
        <v>14</v>
      </c>
      <c r="E216" s="16">
        <v>40009</v>
      </c>
      <c r="F216" s="27">
        <f t="shared" si="52"/>
        <v>4</v>
      </c>
      <c r="G216" s="27">
        <f t="shared" si="53"/>
        <v>0</v>
      </c>
      <c r="H216" s="27">
        <f t="shared" si="54"/>
        <v>0</v>
      </c>
      <c r="I216" s="27">
        <f t="shared" si="55"/>
        <v>0</v>
      </c>
      <c r="J216" s="27">
        <f t="shared" si="56"/>
        <v>1</v>
      </c>
      <c r="K216" s="27">
        <f t="shared" si="57"/>
        <v>0</v>
      </c>
      <c r="L216" s="27">
        <f t="shared" si="58"/>
        <v>0</v>
      </c>
      <c r="M216" s="27">
        <f t="shared" si="59"/>
        <v>0</v>
      </c>
      <c r="N216" s="2">
        <v>0.2951388888888889</v>
      </c>
      <c r="O216" s="17">
        <v>2</v>
      </c>
      <c r="P216" s="9">
        <v>8</v>
      </c>
      <c r="Q216" s="12">
        <f t="shared" si="60"/>
        <v>0</v>
      </c>
      <c r="R216" s="12">
        <f t="shared" si="61"/>
        <v>87</v>
      </c>
      <c r="S216" s="12">
        <f t="shared" si="67"/>
        <v>731</v>
      </c>
      <c r="T216" s="12">
        <f t="shared" si="62"/>
        <v>8.4022988505747129</v>
      </c>
      <c r="U216" s="12">
        <f t="shared" si="65"/>
        <v>1</v>
      </c>
      <c r="V216" s="12">
        <f t="shared" si="63"/>
        <v>0</v>
      </c>
      <c r="W216" s="12">
        <f t="shared" si="66"/>
        <v>47</v>
      </c>
      <c r="X216" s="12">
        <f t="shared" si="64"/>
        <v>40</v>
      </c>
      <c r="Y216" s="12">
        <f t="shared" si="68"/>
        <v>0.54022988505747127</v>
      </c>
      <c r="Z216" s="17">
        <v>82</v>
      </c>
      <c r="AA216" s="17" t="s">
        <v>40</v>
      </c>
      <c r="AB216" s="17" t="s">
        <v>32</v>
      </c>
      <c r="AC216" s="17" t="s">
        <v>23</v>
      </c>
      <c r="AD216" s="17">
        <v>161</v>
      </c>
      <c r="AE216" s="17" t="s">
        <v>136</v>
      </c>
      <c r="AF216" s="17">
        <v>1586</v>
      </c>
      <c r="AG216" t="s">
        <v>106</v>
      </c>
      <c r="AH216">
        <v>88</v>
      </c>
      <c r="AI216" s="15"/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 s="30">
        <v>46451</v>
      </c>
      <c r="BB216" s="31">
        <v>23632</v>
      </c>
    </row>
    <row r="217" spans="1:54" x14ac:dyDescent="0.25">
      <c r="A217">
        <v>89</v>
      </c>
      <c r="B217" s="17" t="s">
        <v>59</v>
      </c>
      <c r="C217" s="9" t="s">
        <v>100</v>
      </c>
      <c r="D217" s="17" t="s">
        <v>14</v>
      </c>
      <c r="E217" s="16">
        <v>40010</v>
      </c>
      <c r="F217" s="27">
        <f t="shared" si="52"/>
        <v>5</v>
      </c>
      <c r="G217" s="27">
        <f t="shared" si="53"/>
        <v>0</v>
      </c>
      <c r="H217" s="27">
        <f t="shared" si="54"/>
        <v>0</v>
      </c>
      <c r="I217" s="27">
        <f t="shared" si="55"/>
        <v>0</v>
      </c>
      <c r="J217" s="27">
        <f t="shared" si="56"/>
        <v>0</v>
      </c>
      <c r="K217" s="27">
        <f t="shared" si="57"/>
        <v>1</v>
      </c>
      <c r="L217" s="27">
        <f t="shared" si="58"/>
        <v>0</v>
      </c>
      <c r="M217" s="27">
        <f t="shared" si="59"/>
        <v>0</v>
      </c>
      <c r="N217" s="2">
        <v>0.2951388888888889</v>
      </c>
      <c r="O217" s="17">
        <v>2</v>
      </c>
      <c r="P217" s="9">
        <v>3</v>
      </c>
      <c r="Q217" s="12">
        <f t="shared" si="60"/>
        <v>0</v>
      </c>
      <c r="R217" s="12">
        <f t="shared" si="61"/>
        <v>88</v>
      </c>
      <c r="S217" s="12">
        <f t="shared" si="67"/>
        <v>736</v>
      </c>
      <c r="T217" s="12">
        <f t="shared" si="62"/>
        <v>8.3636363636363633</v>
      </c>
      <c r="U217" s="12">
        <f t="shared" si="65"/>
        <v>1</v>
      </c>
      <c r="V217" s="12">
        <f t="shared" si="63"/>
        <v>0</v>
      </c>
      <c r="W217" s="12">
        <f t="shared" si="66"/>
        <v>48</v>
      </c>
      <c r="X217" s="12">
        <f t="shared" si="64"/>
        <v>40</v>
      </c>
      <c r="Y217" s="12">
        <f t="shared" si="68"/>
        <v>0.54545454545454541</v>
      </c>
      <c r="Z217" s="17">
        <v>83</v>
      </c>
      <c r="AA217" s="17" t="s">
        <v>40</v>
      </c>
      <c r="AB217" s="17" t="s">
        <v>32</v>
      </c>
      <c r="AC217" s="17" t="s">
        <v>103</v>
      </c>
      <c r="AD217" s="17">
        <v>150</v>
      </c>
      <c r="AF217" s="17">
        <v>2604</v>
      </c>
      <c r="AG217" t="s">
        <v>108</v>
      </c>
      <c r="AH217">
        <v>89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 s="30">
        <v>46451</v>
      </c>
      <c r="BB217" s="31">
        <v>23632</v>
      </c>
    </row>
    <row r="218" spans="1:54" x14ac:dyDescent="0.25">
      <c r="A218">
        <v>90</v>
      </c>
      <c r="B218" s="17" t="s">
        <v>59</v>
      </c>
      <c r="C218" s="9" t="s">
        <v>100</v>
      </c>
      <c r="D218" s="17" t="s">
        <v>14</v>
      </c>
      <c r="E218" s="16">
        <v>40011</v>
      </c>
      <c r="F218" s="27">
        <f t="shared" si="52"/>
        <v>6</v>
      </c>
      <c r="G218" s="27">
        <f t="shared" si="53"/>
        <v>0</v>
      </c>
      <c r="H218" s="27">
        <f t="shared" si="54"/>
        <v>0</v>
      </c>
      <c r="I218" s="27">
        <f t="shared" si="55"/>
        <v>0</v>
      </c>
      <c r="J218" s="27">
        <f t="shared" si="56"/>
        <v>0</v>
      </c>
      <c r="K218" s="27">
        <f t="shared" si="57"/>
        <v>0</v>
      </c>
      <c r="L218" s="27">
        <f t="shared" si="58"/>
        <v>1</v>
      </c>
      <c r="M218" s="27">
        <f t="shared" si="59"/>
        <v>0</v>
      </c>
      <c r="N218" s="2">
        <v>0.2951388888888889</v>
      </c>
      <c r="O218" s="17">
        <v>2</v>
      </c>
      <c r="P218" s="9">
        <v>4</v>
      </c>
      <c r="Q218" s="12">
        <f t="shared" si="60"/>
        <v>0</v>
      </c>
      <c r="R218" s="12">
        <f t="shared" si="61"/>
        <v>89</v>
      </c>
      <c r="S218" s="12">
        <f t="shared" si="67"/>
        <v>742</v>
      </c>
      <c r="T218" s="12">
        <f t="shared" si="62"/>
        <v>8.3370786516853936</v>
      </c>
      <c r="U218" s="12">
        <f t="shared" si="65"/>
        <v>1</v>
      </c>
      <c r="V218" s="12">
        <f t="shared" si="63"/>
        <v>0</v>
      </c>
      <c r="W218" s="12">
        <f t="shared" si="66"/>
        <v>49</v>
      </c>
      <c r="X218" s="12">
        <f t="shared" si="64"/>
        <v>40</v>
      </c>
      <c r="Y218" s="12">
        <f t="shared" si="68"/>
        <v>0.550561797752809</v>
      </c>
      <c r="Z218" s="17">
        <v>91</v>
      </c>
      <c r="AA218" s="17" t="s">
        <v>21</v>
      </c>
      <c r="AB218" s="17" t="s">
        <v>102</v>
      </c>
      <c r="AC218" s="17" t="s">
        <v>103</v>
      </c>
      <c r="AD218" s="17">
        <v>170</v>
      </c>
      <c r="AF218" s="17">
        <v>3252</v>
      </c>
      <c r="AG218" t="s">
        <v>126</v>
      </c>
      <c r="AH218">
        <v>90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 s="30">
        <v>46451</v>
      </c>
      <c r="BB218" s="31">
        <v>23632</v>
      </c>
    </row>
    <row r="219" spans="1:54" x14ac:dyDescent="0.25">
      <c r="A219">
        <v>91</v>
      </c>
      <c r="B219" s="17" t="s">
        <v>31</v>
      </c>
      <c r="C219" s="9" t="s">
        <v>100</v>
      </c>
      <c r="D219" s="17" t="s">
        <v>26</v>
      </c>
      <c r="E219" s="16">
        <v>40012</v>
      </c>
      <c r="F219" s="27">
        <f t="shared" si="52"/>
        <v>7</v>
      </c>
      <c r="G219" s="27">
        <f t="shared" si="53"/>
        <v>0</v>
      </c>
      <c r="H219" s="27">
        <f t="shared" si="54"/>
        <v>0</v>
      </c>
      <c r="I219" s="27">
        <f t="shared" si="55"/>
        <v>0</v>
      </c>
      <c r="J219" s="27">
        <f t="shared" si="56"/>
        <v>0</v>
      </c>
      <c r="K219" s="27">
        <f t="shared" si="57"/>
        <v>0</v>
      </c>
      <c r="L219" s="27">
        <f t="shared" si="58"/>
        <v>0</v>
      </c>
      <c r="M219" s="27">
        <f t="shared" si="59"/>
        <v>1</v>
      </c>
      <c r="O219" s="17">
        <v>11</v>
      </c>
      <c r="P219" s="9">
        <v>12</v>
      </c>
      <c r="Q219" s="12">
        <f t="shared" si="60"/>
        <v>0</v>
      </c>
      <c r="R219" s="12">
        <f t="shared" si="61"/>
        <v>90</v>
      </c>
      <c r="S219" s="12">
        <f t="shared" si="67"/>
        <v>765</v>
      </c>
      <c r="T219" s="12">
        <f t="shared" si="62"/>
        <v>8.5</v>
      </c>
      <c r="U219" s="12">
        <f t="shared" si="65"/>
        <v>1</v>
      </c>
      <c r="V219" s="12">
        <f t="shared" si="63"/>
        <v>0</v>
      </c>
      <c r="W219" s="12">
        <f t="shared" si="66"/>
        <v>50</v>
      </c>
      <c r="X219" s="12">
        <f t="shared" si="64"/>
        <v>40</v>
      </c>
      <c r="Y219" s="12">
        <f t="shared" si="68"/>
        <v>0.55555555555555558</v>
      </c>
      <c r="AH219">
        <v>91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 s="30">
        <v>46451</v>
      </c>
      <c r="BB219" s="31">
        <v>23632</v>
      </c>
    </row>
    <row r="220" spans="1:54" x14ac:dyDescent="0.25">
      <c r="A220">
        <v>92</v>
      </c>
      <c r="B220" s="17" t="s">
        <v>31</v>
      </c>
      <c r="C220" s="9" t="s">
        <v>100</v>
      </c>
      <c r="D220" s="17" t="s">
        <v>26</v>
      </c>
      <c r="E220" s="16">
        <v>40014</v>
      </c>
      <c r="F220" s="27">
        <f t="shared" si="52"/>
        <v>2</v>
      </c>
      <c r="G220" s="27">
        <f t="shared" si="53"/>
        <v>0</v>
      </c>
      <c r="H220" s="27">
        <f t="shared" si="54"/>
        <v>1</v>
      </c>
      <c r="I220" s="27">
        <f t="shared" si="55"/>
        <v>0</v>
      </c>
      <c r="J220" s="27">
        <f t="shared" si="56"/>
        <v>0</v>
      </c>
      <c r="K220" s="27">
        <f t="shared" si="57"/>
        <v>0</v>
      </c>
      <c r="L220" s="27">
        <f t="shared" si="58"/>
        <v>0</v>
      </c>
      <c r="M220" s="27">
        <f t="shared" si="59"/>
        <v>0</v>
      </c>
      <c r="O220" s="17">
        <v>2</v>
      </c>
      <c r="P220" s="9">
        <v>7</v>
      </c>
      <c r="Q220" s="12">
        <f t="shared" si="60"/>
        <v>0</v>
      </c>
      <c r="R220" s="12">
        <f t="shared" si="61"/>
        <v>91</v>
      </c>
      <c r="S220" s="12">
        <f t="shared" si="67"/>
        <v>774</v>
      </c>
      <c r="T220" s="12">
        <f t="shared" si="62"/>
        <v>8.5054945054945055</v>
      </c>
      <c r="U220" s="12">
        <f t="shared" si="65"/>
        <v>1</v>
      </c>
      <c r="V220" s="12">
        <f t="shared" si="63"/>
        <v>0</v>
      </c>
      <c r="W220" s="12">
        <f t="shared" si="66"/>
        <v>51</v>
      </c>
      <c r="X220" s="12">
        <f t="shared" si="64"/>
        <v>40</v>
      </c>
      <c r="Y220" s="12">
        <f t="shared" si="68"/>
        <v>0.56043956043956045</v>
      </c>
      <c r="AE220" s="17" t="s">
        <v>123</v>
      </c>
      <c r="AH220">
        <v>92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 s="30">
        <v>46451</v>
      </c>
      <c r="BB220" s="31">
        <v>23632</v>
      </c>
    </row>
    <row r="221" spans="1:54" x14ac:dyDescent="0.25">
      <c r="A221">
        <v>93</v>
      </c>
      <c r="B221" s="17" t="s">
        <v>31</v>
      </c>
      <c r="C221" s="9" t="s">
        <v>100</v>
      </c>
      <c r="D221" s="17" t="s">
        <v>26</v>
      </c>
      <c r="E221" s="16">
        <v>40014</v>
      </c>
      <c r="F221" s="27">
        <f t="shared" si="52"/>
        <v>2</v>
      </c>
      <c r="G221" s="27">
        <f t="shared" si="53"/>
        <v>0</v>
      </c>
      <c r="H221" s="27">
        <f t="shared" si="54"/>
        <v>1</v>
      </c>
      <c r="I221" s="27">
        <f t="shared" si="55"/>
        <v>0</v>
      </c>
      <c r="J221" s="27">
        <f t="shared" si="56"/>
        <v>0</v>
      </c>
      <c r="K221" s="27">
        <f t="shared" si="57"/>
        <v>0</v>
      </c>
      <c r="L221" s="27">
        <f t="shared" si="58"/>
        <v>0</v>
      </c>
      <c r="M221" s="27">
        <f t="shared" si="59"/>
        <v>0</v>
      </c>
      <c r="O221" s="17">
        <v>2</v>
      </c>
      <c r="P221" s="9">
        <v>0</v>
      </c>
      <c r="Q221" s="12">
        <f t="shared" si="60"/>
        <v>0</v>
      </c>
      <c r="R221" s="12">
        <f t="shared" si="61"/>
        <v>92</v>
      </c>
      <c r="S221" s="12">
        <f t="shared" si="67"/>
        <v>776</v>
      </c>
      <c r="T221" s="12">
        <f t="shared" si="62"/>
        <v>8.4347826086956523</v>
      </c>
      <c r="U221" s="12">
        <f t="shared" si="65"/>
        <v>0</v>
      </c>
      <c r="V221" s="12">
        <f t="shared" si="63"/>
        <v>1</v>
      </c>
      <c r="W221" s="12">
        <f t="shared" si="66"/>
        <v>51</v>
      </c>
      <c r="X221" s="12">
        <f t="shared" si="64"/>
        <v>41</v>
      </c>
      <c r="Y221" s="12">
        <f t="shared" si="68"/>
        <v>0.55434782608695654</v>
      </c>
      <c r="AE221" s="17" t="s">
        <v>124</v>
      </c>
      <c r="AH221">
        <v>93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 s="30">
        <v>46451</v>
      </c>
      <c r="BB221" s="31">
        <v>23632</v>
      </c>
    </row>
    <row r="222" spans="1:54" x14ac:dyDescent="0.25">
      <c r="A222">
        <v>94</v>
      </c>
      <c r="B222" s="17" t="s">
        <v>31</v>
      </c>
      <c r="C222" s="9" t="s">
        <v>100</v>
      </c>
      <c r="D222" s="17" t="s">
        <v>26</v>
      </c>
      <c r="E222" s="16">
        <v>40015</v>
      </c>
      <c r="F222" s="27">
        <f t="shared" si="52"/>
        <v>3</v>
      </c>
      <c r="G222" s="27">
        <f t="shared" si="53"/>
        <v>0</v>
      </c>
      <c r="H222" s="27">
        <f t="shared" si="54"/>
        <v>0</v>
      </c>
      <c r="I222" s="27">
        <f t="shared" si="55"/>
        <v>1</v>
      </c>
      <c r="J222" s="27">
        <f t="shared" si="56"/>
        <v>0</v>
      </c>
      <c r="K222" s="27">
        <f t="shared" si="57"/>
        <v>0</v>
      </c>
      <c r="L222" s="27">
        <f t="shared" si="58"/>
        <v>0</v>
      </c>
      <c r="M222" s="27">
        <f t="shared" si="59"/>
        <v>0</v>
      </c>
      <c r="O222" s="17">
        <v>12</v>
      </c>
      <c r="P222" s="9">
        <v>3</v>
      </c>
      <c r="Q222" s="12">
        <f t="shared" si="60"/>
        <v>0</v>
      </c>
      <c r="R222" s="12">
        <f t="shared" si="61"/>
        <v>93</v>
      </c>
      <c r="S222" s="12">
        <f t="shared" si="67"/>
        <v>791</v>
      </c>
      <c r="T222" s="12">
        <f t="shared" si="62"/>
        <v>8.5053763440860219</v>
      </c>
      <c r="U222" s="12">
        <f t="shared" si="65"/>
        <v>0</v>
      </c>
      <c r="V222" s="12">
        <f t="shared" si="63"/>
        <v>1</v>
      </c>
      <c r="W222" s="12">
        <f t="shared" si="66"/>
        <v>51</v>
      </c>
      <c r="X222" s="12">
        <f t="shared" si="64"/>
        <v>42</v>
      </c>
      <c r="Y222" s="12">
        <f t="shared" si="68"/>
        <v>0.54838709677419351</v>
      </c>
      <c r="AH222">
        <v>94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 s="30">
        <v>46451</v>
      </c>
      <c r="BB222" s="31">
        <v>23632</v>
      </c>
    </row>
    <row r="223" spans="1:54" x14ac:dyDescent="0.25">
      <c r="A223">
        <v>95</v>
      </c>
      <c r="B223" s="17" t="s">
        <v>36</v>
      </c>
      <c r="C223" s="9" t="s">
        <v>100</v>
      </c>
      <c r="D223" s="17" t="s">
        <v>14</v>
      </c>
      <c r="E223" s="16">
        <v>40016</v>
      </c>
      <c r="F223" s="27">
        <f t="shared" si="52"/>
        <v>4</v>
      </c>
      <c r="G223" s="27">
        <f t="shared" si="53"/>
        <v>0</v>
      </c>
      <c r="H223" s="27">
        <f t="shared" si="54"/>
        <v>0</v>
      </c>
      <c r="I223" s="27">
        <f t="shared" si="55"/>
        <v>0</v>
      </c>
      <c r="J223" s="27">
        <f t="shared" si="56"/>
        <v>1</v>
      </c>
      <c r="K223" s="27">
        <f t="shared" si="57"/>
        <v>0</v>
      </c>
      <c r="L223" s="27">
        <f t="shared" si="58"/>
        <v>0</v>
      </c>
      <c r="M223" s="27">
        <f t="shared" si="59"/>
        <v>0</v>
      </c>
      <c r="N223" s="2">
        <v>0.2951388888888889</v>
      </c>
      <c r="O223" s="17">
        <v>2</v>
      </c>
      <c r="P223" s="9">
        <v>4</v>
      </c>
      <c r="Q223" s="12">
        <f t="shared" si="60"/>
        <v>0</v>
      </c>
      <c r="R223" s="12">
        <f t="shared" si="61"/>
        <v>94</v>
      </c>
      <c r="S223" s="12">
        <f t="shared" si="67"/>
        <v>797</v>
      </c>
      <c r="T223" s="12">
        <f t="shared" si="62"/>
        <v>8.4787234042553195</v>
      </c>
      <c r="U223" s="12">
        <f t="shared" si="65"/>
        <v>1</v>
      </c>
      <c r="V223" s="12">
        <f t="shared" si="63"/>
        <v>0</v>
      </c>
      <c r="W223" s="12">
        <f t="shared" si="66"/>
        <v>52</v>
      </c>
      <c r="X223" s="12">
        <f t="shared" si="64"/>
        <v>42</v>
      </c>
      <c r="Y223" s="12">
        <f t="shared" si="68"/>
        <v>0.55319148936170215</v>
      </c>
      <c r="Z223" s="17">
        <v>91</v>
      </c>
      <c r="AA223" s="17" t="s">
        <v>15</v>
      </c>
      <c r="AB223" s="17" t="s">
        <v>107</v>
      </c>
      <c r="AC223" s="17" t="s">
        <v>48</v>
      </c>
      <c r="AD223" s="17">
        <v>144</v>
      </c>
      <c r="AF223" s="17">
        <v>1605</v>
      </c>
      <c r="AG223" t="s">
        <v>106</v>
      </c>
      <c r="AH223">
        <v>95</v>
      </c>
      <c r="AI223" s="15"/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 s="30">
        <v>46451</v>
      </c>
      <c r="BB223" s="31">
        <v>23632</v>
      </c>
    </row>
    <row r="224" spans="1:54" x14ac:dyDescent="0.25">
      <c r="A224">
        <v>96</v>
      </c>
      <c r="B224" s="17" t="s">
        <v>36</v>
      </c>
      <c r="C224" s="9" t="s">
        <v>100</v>
      </c>
      <c r="D224" s="17" t="s">
        <v>14</v>
      </c>
      <c r="E224" s="16">
        <v>40017</v>
      </c>
      <c r="F224" s="27">
        <f t="shared" si="52"/>
        <v>5</v>
      </c>
      <c r="G224" s="27">
        <f t="shared" si="53"/>
        <v>0</v>
      </c>
      <c r="H224" s="27">
        <f t="shared" si="54"/>
        <v>0</v>
      </c>
      <c r="I224" s="27">
        <f t="shared" si="55"/>
        <v>0</v>
      </c>
      <c r="J224" s="27">
        <f t="shared" si="56"/>
        <v>0</v>
      </c>
      <c r="K224" s="27">
        <f t="shared" si="57"/>
        <v>1</v>
      </c>
      <c r="L224" s="27">
        <f t="shared" si="58"/>
        <v>0</v>
      </c>
      <c r="M224" s="27">
        <f t="shared" si="59"/>
        <v>0</v>
      </c>
      <c r="N224" s="2">
        <v>0.2951388888888889</v>
      </c>
      <c r="O224" s="17">
        <v>1</v>
      </c>
      <c r="P224" s="9">
        <v>4</v>
      </c>
      <c r="Q224" s="12">
        <f t="shared" si="60"/>
        <v>0</v>
      </c>
      <c r="R224" s="12">
        <f t="shared" si="61"/>
        <v>95</v>
      </c>
      <c r="S224" s="12">
        <f t="shared" si="67"/>
        <v>802</v>
      </c>
      <c r="T224" s="12">
        <f t="shared" si="62"/>
        <v>8.4421052631578952</v>
      </c>
      <c r="U224" s="12">
        <f t="shared" si="65"/>
        <v>1</v>
      </c>
      <c r="V224" s="12">
        <f t="shared" si="63"/>
        <v>0</v>
      </c>
      <c r="W224" s="12">
        <f t="shared" si="66"/>
        <v>53</v>
      </c>
      <c r="X224" s="12">
        <f t="shared" si="64"/>
        <v>42</v>
      </c>
      <c r="Y224" s="12">
        <f t="shared" si="68"/>
        <v>0.55789473684210522</v>
      </c>
      <c r="Z224" s="17">
        <v>90</v>
      </c>
      <c r="AA224" s="17" t="s">
        <v>40</v>
      </c>
      <c r="AB224" s="17" t="s">
        <v>28</v>
      </c>
      <c r="AC224" s="17" t="s">
        <v>103</v>
      </c>
      <c r="AD224" s="17">
        <v>125.00000000000001</v>
      </c>
      <c r="AF224" s="17">
        <v>2649</v>
      </c>
      <c r="AG224" t="s">
        <v>108</v>
      </c>
      <c r="AH224">
        <v>96</v>
      </c>
      <c r="AJ224">
        <v>0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 s="30">
        <v>46451</v>
      </c>
      <c r="BB224" s="31">
        <v>23632</v>
      </c>
    </row>
    <row r="225" spans="1:54" x14ac:dyDescent="0.25">
      <c r="A225">
        <v>97</v>
      </c>
      <c r="B225" s="17" t="s">
        <v>36</v>
      </c>
      <c r="C225" s="9" t="s">
        <v>100</v>
      </c>
      <c r="D225" s="17" t="s">
        <v>14</v>
      </c>
      <c r="E225" s="16">
        <v>40018</v>
      </c>
      <c r="F225" s="27">
        <f t="shared" si="52"/>
        <v>6</v>
      </c>
      <c r="G225" s="27">
        <f t="shared" si="53"/>
        <v>0</v>
      </c>
      <c r="H225" s="27">
        <f t="shared" si="54"/>
        <v>0</v>
      </c>
      <c r="I225" s="27">
        <f t="shared" si="55"/>
        <v>0</v>
      </c>
      <c r="J225" s="27">
        <f t="shared" si="56"/>
        <v>0</v>
      </c>
      <c r="K225" s="27">
        <f t="shared" si="57"/>
        <v>0</v>
      </c>
      <c r="L225" s="27">
        <f t="shared" si="58"/>
        <v>1</v>
      </c>
      <c r="M225" s="27">
        <f t="shared" si="59"/>
        <v>0</v>
      </c>
      <c r="N225" s="2">
        <v>0.2951388888888889</v>
      </c>
      <c r="O225" s="17">
        <v>2</v>
      </c>
      <c r="P225" s="9">
        <v>0</v>
      </c>
      <c r="Q225" s="12">
        <f t="shared" si="60"/>
        <v>0</v>
      </c>
      <c r="R225" s="12">
        <f t="shared" si="61"/>
        <v>96</v>
      </c>
      <c r="S225" s="12">
        <f t="shared" si="67"/>
        <v>804</v>
      </c>
      <c r="T225" s="12">
        <f t="shared" si="62"/>
        <v>8.375</v>
      </c>
      <c r="U225" s="12">
        <f t="shared" si="65"/>
        <v>0</v>
      </c>
      <c r="V225" s="12">
        <f t="shared" si="63"/>
        <v>1</v>
      </c>
      <c r="W225" s="12">
        <f t="shared" si="66"/>
        <v>53</v>
      </c>
      <c r="X225" s="12">
        <f t="shared" si="64"/>
        <v>43</v>
      </c>
      <c r="Y225" s="12">
        <f t="shared" si="68"/>
        <v>0.55208333333333337</v>
      </c>
      <c r="Z225" s="17">
        <v>92</v>
      </c>
      <c r="AA225" s="17" t="s">
        <v>21</v>
      </c>
      <c r="AB225" s="17" t="s">
        <v>28</v>
      </c>
      <c r="AC225" s="17" t="s">
        <v>103</v>
      </c>
      <c r="AD225" s="17">
        <v>164</v>
      </c>
      <c r="AF225" s="17">
        <v>4771</v>
      </c>
      <c r="AG225" t="s">
        <v>137</v>
      </c>
      <c r="AH225">
        <v>97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0</v>
      </c>
      <c r="AT225">
        <v>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 s="30">
        <v>46451</v>
      </c>
      <c r="BB225" s="31">
        <v>23632</v>
      </c>
    </row>
    <row r="226" spans="1:54" x14ac:dyDescent="0.25">
      <c r="A226">
        <v>98</v>
      </c>
      <c r="B226" s="17" t="s">
        <v>36</v>
      </c>
      <c r="C226" s="9" t="s">
        <v>100</v>
      </c>
      <c r="D226" s="17" t="s">
        <v>14</v>
      </c>
      <c r="E226" s="16">
        <v>40019</v>
      </c>
      <c r="F226" s="27">
        <f t="shared" si="52"/>
        <v>7</v>
      </c>
      <c r="G226" s="27">
        <f t="shared" si="53"/>
        <v>0</v>
      </c>
      <c r="H226" s="27">
        <f t="shared" si="54"/>
        <v>0</v>
      </c>
      <c r="I226" s="27">
        <f t="shared" si="55"/>
        <v>0</v>
      </c>
      <c r="J226" s="27">
        <f t="shared" si="56"/>
        <v>0</v>
      </c>
      <c r="K226" s="27">
        <f t="shared" si="57"/>
        <v>0</v>
      </c>
      <c r="L226" s="27">
        <f t="shared" si="58"/>
        <v>0</v>
      </c>
      <c r="M226" s="27">
        <f t="shared" si="59"/>
        <v>1</v>
      </c>
      <c r="N226" s="2">
        <v>0.2951388888888889</v>
      </c>
      <c r="O226" s="17">
        <v>1</v>
      </c>
      <c r="P226" s="9">
        <v>2</v>
      </c>
      <c r="Q226" s="12">
        <f t="shared" si="60"/>
        <v>0</v>
      </c>
      <c r="R226" s="12">
        <f t="shared" si="61"/>
        <v>97</v>
      </c>
      <c r="S226" s="12">
        <f t="shared" si="67"/>
        <v>807</v>
      </c>
      <c r="T226" s="12">
        <f t="shared" si="62"/>
        <v>8.31958762886598</v>
      </c>
      <c r="U226" s="12">
        <f t="shared" si="65"/>
        <v>1</v>
      </c>
      <c r="V226" s="12">
        <f t="shared" si="63"/>
        <v>0</v>
      </c>
      <c r="W226" s="12">
        <f t="shared" si="66"/>
        <v>54</v>
      </c>
      <c r="X226" s="12">
        <f t="shared" si="64"/>
        <v>43</v>
      </c>
      <c r="Y226" s="12">
        <f t="shared" si="68"/>
        <v>0.55670103092783507</v>
      </c>
      <c r="Z226" s="17">
        <v>75</v>
      </c>
      <c r="AA226" s="17" t="s">
        <v>40</v>
      </c>
      <c r="AB226" s="17" t="s">
        <v>56</v>
      </c>
      <c r="AD226" s="17">
        <v>153</v>
      </c>
      <c r="AF226" s="17">
        <v>3601</v>
      </c>
      <c r="AG226" t="s">
        <v>138</v>
      </c>
      <c r="AH226">
        <v>98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 s="30">
        <v>46451</v>
      </c>
      <c r="BB226" s="31">
        <v>23632</v>
      </c>
    </row>
    <row r="227" spans="1:54" x14ac:dyDescent="0.25">
      <c r="A227">
        <v>99</v>
      </c>
      <c r="B227" s="17" t="s">
        <v>25</v>
      </c>
      <c r="C227" s="9" t="s">
        <v>100</v>
      </c>
      <c r="D227" s="17" t="s">
        <v>14</v>
      </c>
      <c r="E227" s="16">
        <v>40020</v>
      </c>
      <c r="F227" s="27">
        <f t="shared" si="52"/>
        <v>1</v>
      </c>
      <c r="G227" s="27">
        <f t="shared" si="53"/>
        <v>1</v>
      </c>
      <c r="H227" s="27">
        <f t="shared" si="54"/>
        <v>0</v>
      </c>
      <c r="I227" s="27">
        <f t="shared" si="55"/>
        <v>0</v>
      </c>
      <c r="J227" s="27">
        <f t="shared" si="56"/>
        <v>0</v>
      </c>
      <c r="K227" s="27">
        <f t="shared" si="57"/>
        <v>0</v>
      </c>
      <c r="L227" s="27">
        <f t="shared" si="58"/>
        <v>0</v>
      </c>
      <c r="M227" s="27">
        <f t="shared" si="59"/>
        <v>0</v>
      </c>
      <c r="N227" s="2">
        <v>0.23263888888888887</v>
      </c>
      <c r="O227" s="17">
        <v>3</v>
      </c>
      <c r="P227" s="9">
        <v>2</v>
      </c>
      <c r="Q227" s="12">
        <f t="shared" si="60"/>
        <v>0</v>
      </c>
      <c r="R227" s="12">
        <f t="shared" si="61"/>
        <v>98</v>
      </c>
      <c r="S227" s="12">
        <f t="shared" si="67"/>
        <v>812</v>
      </c>
      <c r="T227" s="12">
        <f t="shared" si="62"/>
        <v>8.2857142857142865</v>
      </c>
      <c r="U227" s="12">
        <f t="shared" si="65"/>
        <v>0</v>
      </c>
      <c r="V227" s="12">
        <f t="shared" si="63"/>
        <v>1</v>
      </c>
      <c r="W227" s="12">
        <f t="shared" si="66"/>
        <v>54</v>
      </c>
      <c r="X227" s="12">
        <f t="shared" si="64"/>
        <v>44</v>
      </c>
      <c r="Y227" s="12">
        <f t="shared" si="68"/>
        <v>0.55102040816326525</v>
      </c>
      <c r="Z227" s="17">
        <v>90</v>
      </c>
      <c r="AA227" s="17" t="s">
        <v>21</v>
      </c>
      <c r="AB227" s="17" t="s">
        <v>139</v>
      </c>
      <c r="AC227" s="17" t="s">
        <v>69</v>
      </c>
      <c r="AD227" s="17">
        <v>144</v>
      </c>
      <c r="AF227" s="17">
        <v>1876</v>
      </c>
      <c r="AG227" t="s">
        <v>140</v>
      </c>
      <c r="AH227">
        <v>99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 s="30">
        <v>46451</v>
      </c>
      <c r="BB227" s="31">
        <v>23632</v>
      </c>
    </row>
    <row r="228" spans="1:54" x14ac:dyDescent="0.25">
      <c r="A228">
        <v>100</v>
      </c>
      <c r="B228" s="17" t="s">
        <v>25</v>
      </c>
      <c r="C228" s="9" t="s">
        <v>100</v>
      </c>
      <c r="D228" s="17" t="s">
        <v>14</v>
      </c>
      <c r="E228" s="16">
        <v>40021</v>
      </c>
      <c r="F228" s="27">
        <f t="shared" si="52"/>
        <v>2</v>
      </c>
      <c r="G228" s="27">
        <f t="shared" si="53"/>
        <v>0</v>
      </c>
      <c r="H228" s="27">
        <f t="shared" si="54"/>
        <v>1</v>
      </c>
      <c r="I228" s="27">
        <f t="shared" si="55"/>
        <v>0</v>
      </c>
      <c r="J228" s="27">
        <f t="shared" si="56"/>
        <v>0</v>
      </c>
      <c r="K228" s="27">
        <f t="shared" si="57"/>
        <v>0</v>
      </c>
      <c r="L228" s="27">
        <f t="shared" si="58"/>
        <v>0</v>
      </c>
      <c r="M228" s="27">
        <f t="shared" si="59"/>
        <v>0</v>
      </c>
      <c r="N228" s="2">
        <v>0.2951388888888889</v>
      </c>
      <c r="O228" s="17">
        <v>9</v>
      </c>
      <c r="P228" s="9">
        <v>0</v>
      </c>
      <c r="Q228" s="12">
        <f t="shared" si="60"/>
        <v>0</v>
      </c>
      <c r="R228" s="12">
        <f t="shared" si="61"/>
        <v>99</v>
      </c>
      <c r="S228" s="12">
        <f t="shared" si="67"/>
        <v>821</v>
      </c>
      <c r="T228" s="12">
        <f t="shared" si="62"/>
        <v>8.2929292929292924</v>
      </c>
      <c r="U228" s="12">
        <f t="shared" si="65"/>
        <v>0</v>
      </c>
      <c r="V228" s="12">
        <f t="shared" si="63"/>
        <v>1</v>
      </c>
      <c r="W228" s="12">
        <f t="shared" si="66"/>
        <v>54</v>
      </c>
      <c r="X228" s="12">
        <f t="shared" si="64"/>
        <v>45</v>
      </c>
      <c r="Y228" s="12">
        <f t="shared" si="68"/>
        <v>0.54545454545454541</v>
      </c>
      <c r="Z228" s="17">
        <v>83</v>
      </c>
      <c r="AA228" s="17" t="s">
        <v>21</v>
      </c>
      <c r="AB228" s="17" t="s">
        <v>56</v>
      </c>
      <c r="AD228" s="17">
        <v>153</v>
      </c>
      <c r="AF228" s="17">
        <v>1659</v>
      </c>
      <c r="AG228" t="s">
        <v>117</v>
      </c>
      <c r="AH228">
        <v>100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 s="30">
        <v>46451</v>
      </c>
      <c r="BB228" s="31">
        <v>23632</v>
      </c>
    </row>
    <row r="229" spans="1:54" x14ac:dyDescent="0.25">
      <c r="A229">
        <v>101</v>
      </c>
      <c r="B229" s="17" t="s">
        <v>25</v>
      </c>
      <c r="C229" s="9" t="s">
        <v>100</v>
      </c>
      <c r="D229" s="17" t="s">
        <v>14</v>
      </c>
      <c r="E229" s="16">
        <v>40022</v>
      </c>
      <c r="F229" s="27">
        <f t="shared" si="52"/>
        <v>3</v>
      </c>
      <c r="G229" s="27">
        <f t="shared" si="53"/>
        <v>0</v>
      </c>
      <c r="H229" s="27">
        <f t="shared" si="54"/>
        <v>0</v>
      </c>
      <c r="I229" s="27">
        <f t="shared" si="55"/>
        <v>1</v>
      </c>
      <c r="J229" s="27">
        <f t="shared" si="56"/>
        <v>0</v>
      </c>
      <c r="K229" s="27">
        <f t="shared" si="57"/>
        <v>0</v>
      </c>
      <c r="L229" s="27">
        <f t="shared" si="58"/>
        <v>0</v>
      </c>
      <c r="M229" s="27">
        <f t="shared" si="59"/>
        <v>0</v>
      </c>
      <c r="N229" s="2">
        <v>0.2951388888888889</v>
      </c>
      <c r="O229" s="17">
        <v>8</v>
      </c>
      <c r="P229" s="9">
        <v>5</v>
      </c>
      <c r="Q229" s="12">
        <f t="shared" si="60"/>
        <v>0</v>
      </c>
      <c r="R229" s="12">
        <f t="shared" si="61"/>
        <v>100</v>
      </c>
      <c r="S229" s="12">
        <f t="shared" si="67"/>
        <v>834</v>
      </c>
      <c r="T229" s="12">
        <f t="shared" si="62"/>
        <v>8.34</v>
      </c>
      <c r="U229" s="12">
        <f t="shared" si="65"/>
        <v>0</v>
      </c>
      <c r="V229" s="12">
        <f t="shared" si="63"/>
        <v>1</v>
      </c>
      <c r="W229" s="12">
        <f t="shared" si="66"/>
        <v>54</v>
      </c>
      <c r="X229" s="12">
        <f t="shared" si="64"/>
        <v>46</v>
      </c>
      <c r="Y229" s="12">
        <f t="shared" si="68"/>
        <v>0.54</v>
      </c>
      <c r="Z229" s="17">
        <v>80</v>
      </c>
      <c r="AA229" s="17" t="s">
        <v>15</v>
      </c>
      <c r="AB229" s="17" t="s">
        <v>56</v>
      </c>
      <c r="AD229" s="17">
        <v>230</v>
      </c>
      <c r="AE229" s="17" t="s">
        <v>141</v>
      </c>
      <c r="AF229" s="17">
        <v>1577</v>
      </c>
      <c r="AG229" t="s">
        <v>105</v>
      </c>
      <c r="AH229">
        <v>101</v>
      </c>
      <c r="AI229" s="15"/>
      <c r="AJ229">
        <v>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 s="30">
        <v>46451</v>
      </c>
      <c r="BB229" s="31">
        <v>23632</v>
      </c>
    </row>
    <row r="230" spans="1:54" x14ac:dyDescent="0.25">
      <c r="A230">
        <v>102</v>
      </c>
      <c r="B230" s="17" t="s">
        <v>25</v>
      </c>
      <c r="C230" s="9" t="s">
        <v>100</v>
      </c>
      <c r="D230" s="17" t="s">
        <v>14</v>
      </c>
      <c r="E230" s="16">
        <v>40023</v>
      </c>
      <c r="F230" s="27">
        <f t="shared" si="52"/>
        <v>4</v>
      </c>
      <c r="G230" s="27">
        <f t="shared" si="53"/>
        <v>0</v>
      </c>
      <c r="H230" s="27">
        <f t="shared" si="54"/>
        <v>0</v>
      </c>
      <c r="I230" s="27">
        <f t="shared" si="55"/>
        <v>0</v>
      </c>
      <c r="J230" s="27">
        <f t="shared" si="56"/>
        <v>1</v>
      </c>
      <c r="K230" s="27">
        <f t="shared" si="57"/>
        <v>0</v>
      </c>
      <c r="L230" s="27">
        <f t="shared" si="58"/>
        <v>0</v>
      </c>
      <c r="M230" s="27">
        <f t="shared" si="59"/>
        <v>0</v>
      </c>
      <c r="N230" s="2">
        <v>0.2951388888888889</v>
      </c>
      <c r="O230" s="17">
        <v>7</v>
      </c>
      <c r="P230" s="9">
        <v>0</v>
      </c>
      <c r="Q230" s="12">
        <f t="shared" si="60"/>
        <v>0</v>
      </c>
      <c r="R230" s="12">
        <f t="shared" si="61"/>
        <v>101</v>
      </c>
      <c r="S230" s="12">
        <f t="shared" si="67"/>
        <v>841</v>
      </c>
      <c r="T230" s="12">
        <f t="shared" si="62"/>
        <v>8.3267326732673261</v>
      </c>
      <c r="U230" s="12">
        <f t="shared" si="65"/>
        <v>0</v>
      </c>
      <c r="V230" s="12">
        <f t="shared" si="63"/>
        <v>1</v>
      </c>
      <c r="W230" s="12">
        <f t="shared" si="66"/>
        <v>54</v>
      </c>
      <c r="X230" s="12">
        <f t="shared" si="64"/>
        <v>47</v>
      </c>
      <c r="Y230" s="12">
        <f t="shared" si="68"/>
        <v>0.53465346534653468</v>
      </c>
      <c r="Z230" s="17">
        <v>78</v>
      </c>
      <c r="AA230" s="17" t="s">
        <v>40</v>
      </c>
      <c r="AB230" s="17" t="s">
        <v>95</v>
      </c>
      <c r="AC230" s="17" t="s">
        <v>48</v>
      </c>
      <c r="AD230" s="17">
        <v>157</v>
      </c>
      <c r="AE230" s="17" t="s">
        <v>142</v>
      </c>
      <c r="AF230" s="17">
        <v>1504</v>
      </c>
      <c r="AG230" t="s">
        <v>106</v>
      </c>
      <c r="AH230">
        <v>102</v>
      </c>
      <c r="AI230" s="15"/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 s="30">
        <v>46451</v>
      </c>
      <c r="BB230" s="31">
        <v>23632</v>
      </c>
    </row>
    <row r="231" spans="1:54" x14ac:dyDescent="0.25">
      <c r="A231">
        <v>103</v>
      </c>
      <c r="B231" s="17" t="s">
        <v>27</v>
      </c>
      <c r="C231" s="9" t="s">
        <v>100</v>
      </c>
      <c r="D231" s="17" t="s">
        <v>26</v>
      </c>
      <c r="E231" s="16">
        <v>40024</v>
      </c>
      <c r="F231" s="27">
        <f t="shared" si="52"/>
        <v>5</v>
      </c>
      <c r="G231" s="27">
        <f t="shared" si="53"/>
        <v>0</v>
      </c>
      <c r="H231" s="27">
        <f t="shared" si="54"/>
        <v>0</v>
      </c>
      <c r="I231" s="27">
        <f t="shared" si="55"/>
        <v>0</v>
      </c>
      <c r="J231" s="27">
        <f t="shared" si="56"/>
        <v>0</v>
      </c>
      <c r="K231" s="27">
        <f t="shared" si="57"/>
        <v>1</v>
      </c>
      <c r="L231" s="27">
        <f t="shared" si="58"/>
        <v>0</v>
      </c>
      <c r="M231" s="27">
        <f t="shared" si="59"/>
        <v>0</v>
      </c>
      <c r="O231" s="17">
        <v>2</v>
      </c>
      <c r="P231" s="9">
        <v>1</v>
      </c>
      <c r="Q231" s="12">
        <f t="shared" si="60"/>
        <v>0</v>
      </c>
      <c r="R231" s="12">
        <f t="shared" si="61"/>
        <v>102</v>
      </c>
      <c r="S231" s="12">
        <f t="shared" si="67"/>
        <v>844</v>
      </c>
      <c r="T231" s="12">
        <f t="shared" si="62"/>
        <v>8.2745098039215694</v>
      </c>
      <c r="U231" s="12">
        <f t="shared" si="65"/>
        <v>0</v>
      </c>
      <c r="V231" s="12">
        <f t="shared" si="63"/>
        <v>1</v>
      </c>
      <c r="W231" s="12">
        <f t="shared" si="66"/>
        <v>54</v>
      </c>
      <c r="X231" s="12">
        <f t="shared" si="64"/>
        <v>48</v>
      </c>
      <c r="Y231" s="12">
        <f t="shared" si="68"/>
        <v>0.52941176470588236</v>
      </c>
      <c r="AH231">
        <v>103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 s="30">
        <v>46451</v>
      </c>
      <c r="BB231" s="31">
        <v>23632</v>
      </c>
    </row>
    <row r="232" spans="1:54" x14ac:dyDescent="0.25">
      <c r="A232">
        <v>104</v>
      </c>
      <c r="B232" s="17" t="s">
        <v>27</v>
      </c>
      <c r="C232" s="9" t="s">
        <v>100</v>
      </c>
      <c r="D232" s="17" t="s">
        <v>26</v>
      </c>
      <c r="E232" s="16">
        <v>40025</v>
      </c>
      <c r="F232" s="27">
        <f t="shared" si="52"/>
        <v>6</v>
      </c>
      <c r="G232" s="27">
        <f t="shared" si="53"/>
        <v>0</v>
      </c>
      <c r="H232" s="27">
        <f t="shared" si="54"/>
        <v>0</v>
      </c>
      <c r="I232" s="27">
        <f t="shared" si="55"/>
        <v>0</v>
      </c>
      <c r="J232" s="27">
        <f t="shared" si="56"/>
        <v>0</v>
      </c>
      <c r="K232" s="27">
        <f t="shared" si="57"/>
        <v>0</v>
      </c>
      <c r="L232" s="27">
        <f t="shared" si="58"/>
        <v>1</v>
      </c>
      <c r="M232" s="27">
        <f t="shared" si="59"/>
        <v>0</v>
      </c>
      <c r="O232" s="17">
        <v>3</v>
      </c>
      <c r="P232" s="9">
        <v>8</v>
      </c>
      <c r="Q232" s="12">
        <f t="shared" si="60"/>
        <v>0</v>
      </c>
      <c r="R232" s="12">
        <f t="shared" si="61"/>
        <v>103</v>
      </c>
      <c r="S232" s="12">
        <f t="shared" si="67"/>
        <v>855</v>
      </c>
      <c r="T232" s="12">
        <f t="shared" si="62"/>
        <v>8.3009708737864081</v>
      </c>
      <c r="U232" s="12">
        <f t="shared" si="65"/>
        <v>1</v>
      </c>
      <c r="V232" s="12">
        <f t="shared" si="63"/>
        <v>0</v>
      </c>
      <c r="W232" s="12">
        <f t="shared" si="66"/>
        <v>55</v>
      </c>
      <c r="X232" s="12">
        <f t="shared" si="64"/>
        <v>48</v>
      </c>
      <c r="Y232" s="12">
        <f t="shared" si="68"/>
        <v>0.53398058252427183</v>
      </c>
      <c r="AH232">
        <v>104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 s="30">
        <v>46451</v>
      </c>
      <c r="BB232" s="31">
        <v>23632</v>
      </c>
    </row>
    <row r="233" spans="1:54" x14ac:dyDescent="0.25">
      <c r="A233">
        <v>105</v>
      </c>
      <c r="B233" s="17" t="s">
        <v>27</v>
      </c>
      <c r="C233" s="9" t="s">
        <v>100</v>
      </c>
      <c r="D233" s="17" t="s">
        <v>26</v>
      </c>
      <c r="E233" s="16">
        <v>40026</v>
      </c>
      <c r="F233" s="27">
        <f t="shared" si="52"/>
        <v>7</v>
      </c>
      <c r="G233" s="27">
        <f t="shared" si="53"/>
        <v>0</v>
      </c>
      <c r="H233" s="27">
        <f t="shared" si="54"/>
        <v>0</v>
      </c>
      <c r="I233" s="27">
        <f t="shared" si="55"/>
        <v>0</v>
      </c>
      <c r="J233" s="27">
        <f t="shared" si="56"/>
        <v>0</v>
      </c>
      <c r="K233" s="27">
        <f t="shared" si="57"/>
        <v>0</v>
      </c>
      <c r="L233" s="27">
        <f t="shared" si="58"/>
        <v>0</v>
      </c>
      <c r="M233" s="27">
        <f t="shared" si="59"/>
        <v>1</v>
      </c>
      <c r="O233" s="17">
        <v>0</v>
      </c>
      <c r="P233" s="9">
        <v>8</v>
      </c>
      <c r="Q233" s="12">
        <f t="shared" si="60"/>
        <v>0</v>
      </c>
      <c r="R233" s="12">
        <f t="shared" si="61"/>
        <v>104</v>
      </c>
      <c r="S233" s="12">
        <f t="shared" si="67"/>
        <v>863</v>
      </c>
      <c r="T233" s="12">
        <f t="shared" si="62"/>
        <v>8.2980769230769234</v>
      </c>
      <c r="U233" s="12">
        <f t="shared" si="65"/>
        <v>1</v>
      </c>
      <c r="V233" s="12">
        <f t="shared" si="63"/>
        <v>0</v>
      </c>
      <c r="W233" s="12">
        <f t="shared" si="66"/>
        <v>56</v>
      </c>
      <c r="X233" s="12">
        <f t="shared" si="64"/>
        <v>48</v>
      </c>
      <c r="Y233" s="12">
        <f t="shared" si="68"/>
        <v>0.53846153846153844</v>
      </c>
      <c r="AH233">
        <v>105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 s="30">
        <v>46451</v>
      </c>
      <c r="BB233" s="31">
        <v>23632</v>
      </c>
    </row>
    <row r="234" spans="1:54" x14ac:dyDescent="0.25">
      <c r="A234">
        <v>106</v>
      </c>
      <c r="B234" s="17" t="s">
        <v>27</v>
      </c>
      <c r="C234" s="9" t="s">
        <v>100</v>
      </c>
      <c r="D234" s="17" t="s">
        <v>26</v>
      </c>
      <c r="E234" s="16">
        <v>40027</v>
      </c>
      <c r="F234" s="27">
        <f t="shared" si="52"/>
        <v>1</v>
      </c>
      <c r="G234" s="27">
        <f t="shared" si="53"/>
        <v>1</v>
      </c>
      <c r="H234" s="27">
        <f t="shared" si="54"/>
        <v>0</v>
      </c>
      <c r="I234" s="27">
        <f t="shared" si="55"/>
        <v>0</v>
      </c>
      <c r="J234" s="27">
        <f t="shared" si="56"/>
        <v>0</v>
      </c>
      <c r="K234" s="27">
        <f t="shared" si="57"/>
        <v>0</v>
      </c>
      <c r="L234" s="27">
        <f t="shared" si="58"/>
        <v>0</v>
      </c>
      <c r="M234" s="27">
        <f t="shared" si="59"/>
        <v>0</v>
      </c>
      <c r="O234" s="17">
        <v>2</v>
      </c>
      <c r="P234" s="9">
        <v>3</v>
      </c>
      <c r="Q234" s="12">
        <f t="shared" si="60"/>
        <v>0</v>
      </c>
      <c r="R234" s="12">
        <f t="shared" si="61"/>
        <v>105</v>
      </c>
      <c r="S234" s="12">
        <f t="shared" si="67"/>
        <v>868</v>
      </c>
      <c r="T234" s="12">
        <f t="shared" si="62"/>
        <v>8.2666666666666675</v>
      </c>
      <c r="U234" s="12">
        <f t="shared" si="65"/>
        <v>1</v>
      </c>
      <c r="V234" s="12">
        <f t="shared" si="63"/>
        <v>0</v>
      </c>
      <c r="W234" s="12">
        <f t="shared" si="66"/>
        <v>57</v>
      </c>
      <c r="X234" s="12">
        <f t="shared" si="64"/>
        <v>48</v>
      </c>
      <c r="Y234" s="12">
        <f t="shared" si="68"/>
        <v>0.54285714285714282</v>
      </c>
      <c r="AH234">
        <v>106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 s="30">
        <v>46451</v>
      </c>
      <c r="BB234" s="31">
        <v>23632</v>
      </c>
    </row>
    <row r="235" spans="1:54" x14ac:dyDescent="0.25">
      <c r="A235">
        <v>107</v>
      </c>
      <c r="B235" s="17" t="s">
        <v>47</v>
      </c>
      <c r="C235" s="9" t="s">
        <v>100</v>
      </c>
      <c r="D235" s="17" t="s">
        <v>26</v>
      </c>
      <c r="E235" s="16">
        <v>40029</v>
      </c>
      <c r="F235" s="27">
        <f t="shared" si="52"/>
        <v>3</v>
      </c>
      <c r="G235" s="27">
        <f t="shared" si="53"/>
        <v>0</v>
      </c>
      <c r="H235" s="27">
        <f t="shared" si="54"/>
        <v>0</v>
      </c>
      <c r="I235" s="27">
        <f t="shared" si="55"/>
        <v>1</v>
      </c>
      <c r="J235" s="27">
        <f t="shared" si="56"/>
        <v>0</v>
      </c>
      <c r="K235" s="27">
        <f t="shared" si="57"/>
        <v>0</v>
      </c>
      <c r="L235" s="27">
        <f t="shared" si="58"/>
        <v>0</v>
      </c>
      <c r="M235" s="27">
        <f t="shared" si="59"/>
        <v>0</v>
      </c>
      <c r="O235" s="17">
        <v>4</v>
      </c>
      <c r="P235" s="9">
        <v>3</v>
      </c>
      <c r="Q235" s="12">
        <f t="shared" si="60"/>
        <v>0</v>
      </c>
      <c r="R235" s="12">
        <f t="shared" si="61"/>
        <v>106</v>
      </c>
      <c r="S235" s="12">
        <f t="shared" si="67"/>
        <v>875</v>
      </c>
      <c r="T235" s="12">
        <f t="shared" si="62"/>
        <v>8.2547169811320753</v>
      </c>
      <c r="U235" s="12">
        <f t="shared" si="65"/>
        <v>0</v>
      </c>
      <c r="V235" s="12">
        <f t="shared" si="63"/>
        <v>1</v>
      </c>
      <c r="W235" s="12">
        <f t="shared" si="66"/>
        <v>57</v>
      </c>
      <c r="X235" s="12">
        <f t="shared" si="64"/>
        <v>49</v>
      </c>
      <c r="Y235" s="12">
        <f t="shared" si="68"/>
        <v>0.53773584905660377</v>
      </c>
      <c r="AH235">
        <v>107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 s="30">
        <v>46451</v>
      </c>
      <c r="BB235" s="31">
        <v>23632</v>
      </c>
    </row>
    <row r="236" spans="1:54" x14ac:dyDescent="0.25">
      <c r="A236">
        <v>108</v>
      </c>
      <c r="B236" s="17" t="s">
        <v>47</v>
      </c>
      <c r="C236" s="9" t="s">
        <v>100</v>
      </c>
      <c r="D236" s="17" t="s">
        <v>14</v>
      </c>
      <c r="E236" s="16">
        <v>40030</v>
      </c>
      <c r="F236" s="27">
        <f t="shared" si="52"/>
        <v>4</v>
      </c>
      <c r="G236" s="27">
        <f t="shared" si="53"/>
        <v>0</v>
      </c>
      <c r="H236" s="27">
        <f t="shared" si="54"/>
        <v>0</v>
      </c>
      <c r="I236" s="27">
        <f t="shared" si="55"/>
        <v>0</v>
      </c>
      <c r="J236" s="27">
        <f t="shared" si="56"/>
        <v>1</v>
      </c>
      <c r="K236" s="27">
        <f t="shared" si="57"/>
        <v>0</v>
      </c>
      <c r="L236" s="27">
        <f t="shared" si="58"/>
        <v>0</v>
      </c>
      <c r="M236" s="27">
        <f t="shared" si="59"/>
        <v>0</v>
      </c>
      <c r="N236" s="2">
        <v>0.2951388888888889</v>
      </c>
      <c r="O236" s="17">
        <v>6</v>
      </c>
      <c r="P236" s="9">
        <v>7</v>
      </c>
      <c r="Q236" s="12">
        <f t="shared" si="60"/>
        <v>0</v>
      </c>
      <c r="R236" s="12">
        <f t="shared" si="61"/>
        <v>107</v>
      </c>
      <c r="S236" s="12">
        <f t="shared" si="67"/>
        <v>888</v>
      </c>
      <c r="T236" s="12">
        <f t="shared" si="62"/>
        <v>8.2990654205607477</v>
      </c>
      <c r="U236" s="12">
        <f t="shared" si="65"/>
        <v>1</v>
      </c>
      <c r="V236" s="12">
        <f t="shared" si="63"/>
        <v>0</v>
      </c>
      <c r="W236" s="12">
        <f t="shared" si="66"/>
        <v>58</v>
      </c>
      <c r="X236" s="12">
        <f t="shared" si="64"/>
        <v>49</v>
      </c>
      <c r="Y236" s="12">
        <f t="shared" si="68"/>
        <v>0.54205607476635509</v>
      </c>
      <c r="Z236" s="17">
        <v>91</v>
      </c>
      <c r="AA236" s="17" t="s">
        <v>119</v>
      </c>
      <c r="AB236" s="17" t="s">
        <v>16</v>
      </c>
      <c r="AC236" s="17" t="s">
        <v>103</v>
      </c>
      <c r="AD236" s="17">
        <v>270</v>
      </c>
      <c r="AE236" s="17" t="s">
        <v>143</v>
      </c>
      <c r="AF236" s="17">
        <v>1621</v>
      </c>
      <c r="AG236" t="s">
        <v>106</v>
      </c>
      <c r="AH236">
        <v>108</v>
      </c>
      <c r="AI236" s="15"/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 s="30">
        <v>46451</v>
      </c>
      <c r="BB236" s="31">
        <v>23632</v>
      </c>
    </row>
    <row r="237" spans="1:54" x14ac:dyDescent="0.25">
      <c r="A237">
        <v>109</v>
      </c>
      <c r="B237" s="17" t="s">
        <v>47</v>
      </c>
      <c r="C237" s="9" t="s">
        <v>100</v>
      </c>
      <c r="D237" s="17" t="s">
        <v>26</v>
      </c>
      <c r="E237" s="16">
        <v>40031</v>
      </c>
      <c r="F237" s="27">
        <f t="shared" si="52"/>
        <v>5</v>
      </c>
      <c r="G237" s="27">
        <f t="shared" si="53"/>
        <v>0</v>
      </c>
      <c r="H237" s="27">
        <f t="shared" si="54"/>
        <v>0</v>
      </c>
      <c r="I237" s="27">
        <f t="shared" si="55"/>
        <v>0</v>
      </c>
      <c r="J237" s="27">
        <f t="shared" si="56"/>
        <v>0</v>
      </c>
      <c r="K237" s="27">
        <f t="shared" si="57"/>
        <v>1</v>
      </c>
      <c r="L237" s="27">
        <f t="shared" si="58"/>
        <v>0</v>
      </c>
      <c r="M237" s="27">
        <f t="shared" si="59"/>
        <v>0</v>
      </c>
      <c r="O237" s="17">
        <v>5</v>
      </c>
      <c r="P237" s="9">
        <v>4</v>
      </c>
      <c r="Q237" s="12">
        <f t="shared" si="60"/>
        <v>0</v>
      </c>
      <c r="R237" s="12">
        <f t="shared" si="61"/>
        <v>108</v>
      </c>
      <c r="S237" s="12">
        <f t="shared" si="67"/>
        <v>897</v>
      </c>
      <c r="T237" s="12">
        <f t="shared" si="62"/>
        <v>8.3055555555555554</v>
      </c>
      <c r="U237" s="12">
        <f t="shared" si="65"/>
        <v>0</v>
      </c>
      <c r="V237" s="12">
        <f t="shared" si="63"/>
        <v>1</v>
      </c>
      <c r="W237" s="12">
        <f t="shared" si="66"/>
        <v>58</v>
      </c>
      <c r="X237" s="12">
        <f t="shared" si="64"/>
        <v>50</v>
      </c>
      <c r="Y237" s="12">
        <f t="shared" si="68"/>
        <v>0.53703703703703709</v>
      </c>
      <c r="AH237">
        <v>109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 s="30">
        <v>46451</v>
      </c>
      <c r="BB237" s="31">
        <v>23632</v>
      </c>
    </row>
    <row r="238" spans="1:54" x14ac:dyDescent="0.25">
      <c r="A238">
        <v>110</v>
      </c>
      <c r="B238" s="17" t="s">
        <v>47</v>
      </c>
      <c r="C238" s="9" t="s">
        <v>100</v>
      </c>
      <c r="D238" s="17" t="s">
        <v>26</v>
      </c>
      <c r="E238" s="16">
        <v>40032</v>
      </c>
      <c r="F238" s="27">
        <f t="shared" si="52"/>
        <v>6</v>
      </c>
      <c r="G238" s="27">
        <f t="shared" si="53"/>
        <v>0</v>
      </c>
      <c r="H238" s="27">
        <f t="shared" si="54"/>
        <v>0</v>
      </c>
      <c r="I238" s="27">
        <f t="shared" si="55"/>
        <v>0</v>
      </c>
      <c r="J238" s="27">
        <f t="shared" si="56"/>
        <v>0</v>
      </c>
      <c r="K238" s="27">
        <f t="shared" si="57"/>
        <v>0</v>
      </c>
      <c r="L238" s="27">
        <f t="shared" si="58"/>
        <v>1</v>
      </c>
      <c r="M238" s="27">
        <f t="shared" si="59"/>
        <v>0</v>
      </c>
      <c r="O238" s="17">
        <v>7</v>
      </c>
      <c r="P238" s="9">
        <v>0</v>
      </c>
      <c r="Q238" s="12">
        <f t="shared" si="60"/>
        <v>0</v>
      </c>
      <c r="R238" s="12">
        <f t="shared" si="61"/>
        <v>109</v>
      </c>
      <c r="S238" s="12">
        <f t="shared" si="67"/>
        <v>904</v>
      </c>
      <c r="T238" s="12">
        <f t="shared" si="62"/>
        <v>8.2935779816513762</v>
      </c>
      <c r="U238" s="12">
        <f t="shared" si="65"/>
        <v>0</v>
      </c>
      <c r="V238" s="12">
        <f t="shared" si="63"/>
        <v>1</v>
      </c>
      <c r="W238" s="12">
        <f t="shared" si="66"/>
        <v>58</v>
      </c>
      <c r="X238" s="12">
        <f t="shared" si="64"/>
        <v>51</v>
      </c>
      <c r="Y238" s="12">
        <f t="shared" si="68"/>
        <v>0.5321100917431193</v>
      </c>
      <c r="AH238">
        <v>110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 s="30">
        <v>46451</v>
      </c>
      <c r="BB238" s="31">
        <v>23632</v>
      </c>
    </row>
    <row r="239" spans="1:54" x14ac:dyDescent="0.25">
      <c r="A239">
        <v>111</v>
      </c>
      <c r="B239" s="17" t="s">
        <v>58</v>
      </c>
      <c r="C239" s="9" t="s">
        <v>100</v>
      </c>
      <c r="D239" s="17" t="s">
        <v>14</v>
      </c>
      <c r="E239" s="16">
        <v>40034</v>
      </c>
      <c r="F239" s="27">
        <f t="shared" si="52"/>
        <v>1</v>
      </c>
      <c r="G239" s="27">
        <f t="shared" si="53"/>
        <v>1</v>
      </c>
      <c r="H239" s="27">
        <f t="shared" si="54"/>
        <v>0</v>
      </c>
      <c r="I239" s="27">
        <f t="shared" si="55"/>
        <v>0</v>
      </c>
      <c r="J239" s="27">
        <f t="shared" si="56"/>
        <v>0</v>
      </c>
      <c r="K239" s="27">
        <f t="shared" si="57"/>
        <v>0</v>
      </c>
      <c r="L239" s="27">
        <f t="shared" si="58"/>
        <v>0</v>
      </c>
      <c r="M239" s="27">
        <f t="shared" si="59"/>
        <v>0</v>
      </c>
      <c r="N239" s="2">
        <v>0.19097222222222221</v>
      </c>
      <c r="O239" s="17">
        <v>2</v>
      </c>
      <c r="P239" s="9">
        <v>3</v>
      </c>
      <c r="Q239" s="12">
        <f t="shared" si="60"/>
        <v>0</v>
      </c>
      <c r="R239" s="12">
        <f t="shared" si="61"/>
        <v>110</v>
      </c>
      <c r="S239" s="12">
        <f t="shared" si="67"/>
        <v>909</v>
      </c>
      <c r="T239" s="12">
        <f t="shared" si="62"/>
        <v>8.2636363636363637</v>
      </c>
      <c r="U239" s="12">
        <f t="shared" si="65"/>
        <v>1</v>
      </c>
      <c r="V239" s="12">
        <f t="shared" si="63"/>
        <v>0</v>
      </c>
      <c r="W239" s="12">
        <f t="shared" si="66"/>
        <v>59</v>
      </c>
      <c r="X239" s="12">
        <f t="shared" si="64"/>
        <v>51</v>
      </c>
      <c r="Y239" s="12">
        <f t="shared" si="68"/>
        <v>0.53636363636363638</v>
      </c>
      <c r="Z239" s="17">
        <v>91</v>
      </c>
      <c r="AA239" s="17" t="s">
        <v>21</v>
      </c>
      <c r="AB239" s="17" t="s">
        <v>133</v>
      </c>
      <c r="AD239" s="17">
        <v>120</v>
      </c>
      <c r="AE239" s="17" t="s">
        <v>144</v>
      </c>
      <c r="AH239">
        <v>111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0</v>
      </c>
      <c r="AZ239">
        <v>0</v>
      </c>
      <c r="BA239" s="30">
        <v>46451</v>
      </c>
      <c r="BB239" s="31">
        <v>23632</v>
      </c>
    </row>
    <row r="240" spans="1:54" x14ac:dyDescent="0.25">
      <c r="A240">
        <v>112</v>
      </c>
      <c r="B240" s="17" t="s">
        <v>58</v>
      </c>
      <c r="C240" s="9" t="s">
        <v>100</v>
      </c>
      <c r="D240" s="17" t="s">
        <v>14</v>
      </c>
      <c r="E240" s="16">
        <v>40034</v>
      </c>
      <c r="F240" s="27">
        <f t="shared" si="52"/>
        <v>1</v>
      </c>
      <c r="G240" s="27">
        <f t="shared" si="53"/>
        <v>1</v>
      </c>
      <c r="H240" s="27">
        <f t="shared" si="54"/>
        <v>0</v>
      </c>
      <c r="I240" s="27">
        <f t="shared" si="55"/>
        <v>0</v>
      </c>
      <c r="J240" s="27">
        <f t="shared" si="56"/>
        <v>0</v>
      </c>
      <c r="K240" s="27">
        <f t="shared" si="57"/>
        <v>0</v>
      </c>
      <c r="L240" s="27">
        <f t="shared" si="58"/>
        <v>0</v>
      </c>
      <c r="M240" s="27">
        <f t="shared" si="59"/>
        <v>0</v>
      </c>
      <c r="O240" s="17">
        <v>2</v>
      </c>
      <c r="P240" s="9">
        <v>3</v>
      </c>
      <c r="Q240" s="12">
        <f t="shared" si="60"/>
        <v>0</v>
      </c>
      <c r="R240" s="12">
        <f t="shared" si="61"/>
        <v>111</v>
      </c>
      <c r="S240" s="12">
        <f t="shared" si="67"/>
        <v>914</v>
      </c>
      <c r="T240" s="12">
        <f t="shared" si="62"/>
        <v>8.2342342342342345</v>
      </c>
      <c r="U240" s="12">
        <f t="shared" si="65"/>
        <v>1</v>
      </c>
      <c r="V240" s="12">
        <f t="shared" si="63"/>
        <v>0</v>
      </c>
      <c r="W240" s="12">
        <f t="shared" si="66"/>
        <v>60</v>
      </c>
      <c r="X240" s="12">
        <f t="shared" si="64"/>
        <v>51</v>
      </c>
      <c r="Y240" s="12">
        <f t="shared" si="68"/>
        <v>0.54054054054054057</v>
      </c>
      <c r="Z240" s="17">
        <v>92</v>
      </c>
      <c r="AA240" s="17" t="s">
        <v>119</v>
      </c>
      <c r="AB240" s="17" t="s">
        <v>107</v>
      </c>
      <c r="AC240" s="17" t="s">
        <v>103</v>
      </c>
      <c r="AD240" s="17">
        <v>132</v>
      </c>
      <c r="AE240" s="17" t="s">
        <v>124</v>
      </c>
      <c r="AF240" s="17">
        <v>2792</v>
      </c>
      <c r="AG240" t="s">
        <v>140</v>
      </c>
      <c r="AH240">
        <v>112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1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1</v>
      </c>
      <c r="AZ240">
        <v>0</v>
      </c>
      <c r="BA240" s="30">
        <v>46451</v>
      </c>
      <c r="BB240" s="31">
        <v>23632</v>
      </c>
    </row>
    <row r="241" spans="1:54" x14ac:dyDescent="0.25">
      <c r="A241">
        <v>113</v>
      </c>
      <c r="B241" s="17" t="s">
        <v>43</v>
      </c>
      <c r="C241" s="9" t="s">
        <v>100</v>
      </c>
      <c r="D241" s="17" t="s">
        <v>14</v>
      </c>
      <c r="E241" s="16">
        <v>40036</v>
      </c>
      <c r="F241" s="27">
        <f t="shared" si="52"/>
        <v>3</v>
      </c>
      <c r="G241" s="27">
        <f t="shared" si="53"/>
        <v>0</v>
      </c>
      <c r="H241" s="27">
        <f t="shared" si="54"/>
        <v>0</v>
      </c>
      <c r="I241" s="27">
        <f t="shared" si="55"/>
        <v>1</v>
      </c>
      <c r="J241" s="27">
        <f t="shared" si="56"/>
        <v>0</v>
      </c>
      <c r="K241" s="27">
        <f t="shared" si="57"/>
        <v>0</v>
      </c>
      <c r="L241" s="27">
        <f t="shared" si="58"/>
        <v>0</v>
      </c>
      <c r="M241" s="27">
        <f t="shared" si="59"/>
        <v>0</v>
      </c>
      <c r="N241" s="2">
        <v>0.2951388888888889</v>
      </c>
      <c r="O241" s="17">
        <v>4</v>
      </c>
      <c r="P241" s="9">
        <v>6</v>
      </c>
      <c r="Q241" s="12">
        <f t="shared" si="60"/>
        <v>0</v>
      </c>
      <c r="R241" s="12">
        <f t="shared" si="61"/>
        <v>112</v>
      </c>
      <c r="S241" s="12">
        <f t="shared" si="67"/>
        <v>924</v>
      </c>
      <c r="T241" s="12">
        <f t="shared" si="62"/>
        <v>8.25</v>
      </c>
      <c r="U241" s="12">
        <f t="shared" si="65"/>
        <v>1</v>
      </c>
      <c r="V241" s="12">
        <f t="shared" si="63"/>
        <v>0</v>
      </c>
      <c r="W241" s="12">
        <f t="shared" si="66"/>
        <v>61</v>
      </c>
      <c r="X241" s="12">
        <f t="shared" si="64"/>
        <v>51</v>
      </c>
      <c r="Y241" s="12">
        <f t="shared" si="68"/>
        <v>0.5446428571428571</v>
      </c>
      <c r="Z241" s="17">
        <v>84</v>
      </c>
      <c r="AA241" s="17" t="s">
        <v>21</v>
      </c>
      <c r="AB241" s="17" t="s">
        <v>145</v>
      </c>
      <c r="AC241" s="17" t="s">
        <v>103</v>
      </c>
      <c r="AD241" s="17">
        <v>149</v>
      </c>
      <c r="AF241" s="17">
        <v>1959</v>
      </c>
      <c r="AG241" t="s">
        <v>105</v>
      </c>
      <c r="AH241">
        <v>113</v>
      </c>
      <c r="AI241" s="15"/>
      <c r="AJ241">
        <v>1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 s="30">
        <v>46451</v>
      </c>
      <c r="BB241" s="31">
        <v>23632</v>
      </c>
    </row>
    <row r="242" spans="1:54" x14ac:dyDescent="0.25">
      <c r="A242">
        <v>114</v>
      </c>
      <c r="B242" s="17" t="s">
        <v>43</v>
      </c>
      <c r="C242" s="9" t="s">
        <v>100</v>
      </c>
      <c r="D242" s="17" t="s">
        <v>14</v>
      </c>
      <c r="E242" s="16">
        <v>40037</v>
      </c>
      <c r="F242" s="27">
        <f t="shared" si="52"/>
        <v>4</v>
      </c>
      <c r="G242" s="27">
        <f t="shared" si="53"/>
        <v>0</v>
      </c>
      <c r="H242" s="27">
        <f t="shared" si="54"/>
        <v>0</v>
      </c>
      <c r="I242" s="27">
        <f t="shared" si="55"/>
        <v>0</v>
      </c>
      <c r="J242" s="27">
        <f t="shared" si="56"/>
        <v>1</v>
      </c>
      <c r="K242" s="27">
        <f t="shared" si="57"/>
        <v>0</v>
      </c>
      <c r="L242" s="27">
        <f t="shared" si="58"/>
        <v>0</v>
      </c>
      <c r="M242" s="27">
        <f t="shared" si="59"/>
        <v>0</v>
      </c>
      <c r="N242" s="2">
        <v>0.2951388888888889</v>
      </c>
      <c r="O242" s="17">
        <v>8</v>
      </c>
      <c r="P242" s="9">
        <v>3</v>
      </c>
      <c r="Q242" s="12">
        <f t="shared" si="60"/>
        <v>0</v>
      </c>
      <c r="R242" s="12">
        <f t="shared" si="61"/>
        <v>113</v>
      </c>
      <c r="S242" s="12">
        <f t="shared" si="67"/>
        <v>935</v>
      </c>
      <c r="T242" s="12">
        <f t="shared" si="62"/>
        <v>8.2743362831858409</v>
      </c>
      <c r="U242" s="12">
        <f t="shared" si="65"/>
        <v>0</v>
      </c>
      <c r="V242" s="12">
        <f t="shared" si="63"/>
        <v>1</v>
      </c>
      <c r="W242" s="12">
        <f t="shared" si="66"/>
        <v>61</v>
      </c>
      <c r="X242" s="12">
        <f t="shared" si="64"/>
        <v>52</v>
      </c>
      <c r="Y242" s="12">
        <f t="shared" si="68"/>
        <v>0.53982300884955747</v>
      </c>
      <c r="Z242" s="17">
        <v>86</v>
      </c>
      <c r="AA242" s="17" t="s">
        <v>21</v>
      </c>
      <c r="AB242" s="17" t="s">
        <v>95</v>
      </c>
      <c r="AC242" s="17" t="s">
        <v>69</v>
      </c>
      <c r="AD242" s="17">
        <v>191</v>
      </c>
      <c r="AF242" s="17">
        <v>1472</v>
      </c>
      <c r="AG242" t="s">
        <v>106</v>
      </c>
      <c r="AH242">
        <v>114</v>
      </c>
      <c r="AI242" s="15"/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 s="30">
        <v>46451</v>
      </c>
      <c r="BB242" s="31">
        <v>23632</v>
      </c>
    </row>
    <row r="243" spans="1:54" x14ac:dyDescent="0.25">
      <c r="A243">
        <v>115</v>
      </c>
      <c r="B243" s="17" t="s">
        <v>58</v>
      </c>
      <c r="C243" s="9" t="s">
        <v>100</v>
      </c>
      <c r="D243" s="17" t="s">
        <v>26</v>
      </c>
      <c r="E243" s="16">
        <v>40039</v>
      </c>
      <c r="F243" s="27">
        <f t="shared" si="52"/>
        <v>6</v>
      </c>
      <c r="G243" s="27">
        <f t="shared" si="53"/>
        <v>0</v>
      </c>
      <c r="H243" s="27">
        <f t="shared" si="54"/>
        <v>0</v>
      </c>
      <c r="I243" s="27">
        <f t="shared" si="55"/>
        <v>0</v>
      </c>
      <c r="J243" s="27">
        <f t="shared" si="56"/>
        <v>0</v>
      </c>
      <c r="K243" s="27">
        <f t="shared" si="57"/>
        <v>0</v>
      </c>
      <c r="L243" s="27">
        <f t="shared" si="58"/>
        <v>1</v>
      </c>
      <c r="M243" s="27">
        <f t="shared" si="59"/>
        <v>0</v>
      </c>
      <c r="O243" s="17">
        <v>0</v>
      </c>
      <c r="P243" s="9">
        <v>1</v>
      </c>
      <c r="Q243" s="12">
        <f t="shared" si="60"/>
        <v>0</v>
      </c>
      <c r="R243" s="12">
        <f t="shared" si="61"/>
        <v>114</v>
      </c>
      <c r="S243" s="12">
        <f t="shared" si="67"/>
        <v>936</v>
      </c>
      <c r="T243" s="12">
        <f t="shared" si="62"/>
        <v>8.2105263157894743</v>
      </c>
      <c r="U243" s="12">
        <f t="shared" si="65"/>
        <v>1</v>
      </c>
      <c r="V243" s="12">
        <f t="shared" si="63"/>
        <v>0</v>
      </c>
      <c r="W243" s="12">
        <f t="shared" si="66"/>
        <v>62</v>
      </c>
      <c r="X243" s="12">
        <f t="shared" si="64"/>
        <v>52</v>
      </c>
      <c r="Y243" s="12">
        <f t="shared" si="68"/>
        <v>0.54385964912280704</v>
      </c>
      <c r="AE243" s="17" t="s">
        <v>123</v>
      </c>
      <c r="AH243">
        <v>115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 s="30">
        <v>46451</v>
      </c>
      <c r="BB243" s="31">
        <v>23632</v>
      </c>
    </row>
    <row r="244" spans="1:54" x14ac:dyDescent="0.25">
      <c r="A244">
        <v>126</v>
      </c>
      <c r="B244" s="17" t="s">
        <v>59</v>
      </c>
      <c r="C244" s="9" t="s">
        <v>100</v>
      </c>
      <c r="D244" s="17" t="s">
        <v>14</v>
      </c>
      <c r="E244" s="16">
        <v>40051</v>
      </c>
      <c r="F244" s="27">
        <f t="shared" si="52"/>
        <v>4</v>
      </c>
      <c r="G244" s="27">
        <f t="shared" si="53"/>
        <v>0</v>
      </c>
      <c r="H244" s="27">
        <f t="shared" si="54"/>
        <v>0</v>
      </c>
      <c r="I244" s="27">
        <f t="shared" si="55"/>
        <v>0</v>
      </c>
      <c r="J244" s="27">
        <f t="shared" si="56"/>
        <v>1</v>
      </c>
      <c r="K244" s="27">
        <f t="shared" si="57"/>
        <v>0</v>
      </c>
      <c r="L244" s="27">
        <f t="shared" si="58"/>
        <v>0</v>
      </c>
      <c r="M244" s="27">
        <f t="shared" si="59"/>
        <v>0</v>
      </c>
      <c r="N244" s="2">
        <v>0.21180555555555555</v>
      </c>
      <c r="O244" s="17">
        <v>0</v>
      </c>
      <c r="P244" s="9">
        <v>4</v>
      </c>
      <c r="Q244" s="12">
        <f t="shared" si="60"/>
        <v>0</v>
      </c>
      <c r="R244" s="12">
        <f t="shared" si="61"/>
        <v>115</v>
      </c>
      <c r="S244" s="12">
        <f t="shared" si="67"/>
        <v>940</v>
      </c>
      <c r="T244" s="12">
        <f t="shared" si="62"/>
        <v>8.1739130434782616</v>
      </c>
      <c r="U244" s="12">
        <f t="shared" si="65"/>
        <v>1</v>
      </c>
      <c r="V244" s="12">
        <f t="shared" si="63"/>
        <v>0</v>
      </c>
      <c r="W244" s="12">
        <f t="shared" si="66"/>
        <v>63</v>
      </c>
      <c r="X244" s="12">
        <f t="shared" si="64"/>
        <v>52</v>
      </c>
      <c r="Y244" s="12">
        <f t="shared" si="68"/>
        <v>0.54782608695652169</v>
      </c>
      <c r="Z244" s="17">
        <v>87</v>
      </c>
      <c r="AA244" s="17" t="s">
        <v>40</v>
      </c>
      <c r="AB244" s="17" t="s">
        <v>75</v>
      </c>
      <c r="AC244" s="17" t="s">
        <v>44</v>
      </c>
      <c r="AD244" s="17">
        <v>110</v>
      </c>
      <c r="AE244" s="17" t="s">
        <v>123</v>
      </c>
      <c r="AH244">
        <v>126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</v>
      </c>
      <c r="AY244">
        <v>0</v>
      </c>
      <c r="AZ244">
        <v>0</v>
      </c>
      <c r="BA244" s="30">
        <v>46451</v>
      </c>
      <c r="BB244" s="31">
        <v>23632</v>
      </c>
    </row>
    <row r="245" spans="1:54" x14ac:dyDescent="0.25">
      <c r="A245">
        <v>127</v>
      </c>
      <c r="B245" s="17" t="s">
        <v>59</v>
      </c>
      <c r="C245" s="9" t="s">
        <v>100</v>
      </c>
      <c r="D245" s="17" t="s">
        <v>14</v>
      </c>
      <c r="E245" s="16">
        <v>40051</v>
      </c>
      <c r="F245" s="27">
        <f t="shared" si="52"/>
        <v>4</v>
      </c>
      <c r="G245" s="27">
        <f t="shared" si="53"/>
        <v>0</v>
      </c>
      <c r="H245" s="27">
        <f t="shared" si="54"/>
        <v>0</v>
      </c>
      <c r="I245" s="27">
        <f t="shared" si="55"/>
        <v>0</v>
      </c>
      <c r="J245" s="27">
        <f t="shared" si="56"/>
        <v>1</v>
      </c>
      <c r="K245" s="27">
        <f t="shared" si="57"/>
        <v>0</v>
      </c>
      <c r="L245" s="27">
        <f t="shared" si="58"/>
        <v>0</v>
      </c>
      <c r="M245" s="27">
        <f t="shared" si="59"/>
        <v>0</v>
      </c>
      <c r="O245" s="17">
        <v>1</v>
      </c>
      <c r="P245" s="9">
        <v>0</v>
      </c>
      <c r="Q245" s="12">
        <f t="shared" si="60"/>
        <v>0</v>
      </c>
      <c r="R245" s="12">
        <f t="shared" si="61"/>
        <v>116</v>
      </c>
      <c r="S245" s="12">
        <f t="shared" si="67"/>
        <v>941</v>
      </c>
      <c r="T245" s="12">
        <f t="shared" si="62"/>
        <v>8.112068965517242</v>
      </c>
      <c r="U245" s="12">
        <f t="shared" si="65"/>
        <v>0</v>
      </c>
      <c r="V245" s="12">
        <f t="shared" si="63"/>
        <v>1</v>
      </c>
      <c r="W245" s="12">
        <f t="shared" si="66"/>
        <v>63</v>
      </c>
      <c r="X245" s="12">
        <f t="shared" si="64"/>
        <v>53</v>
      </c>
      <c r="Y245" s="12">
        <f t="shared" si="68"/>
        <v>0.5431034482758621</v>
      </c>
      <c r="Z245" s="17">
        <v>84</v>
      </c>
      <c r="AA245" s="17" t="s">
        <v>40</v>
      </c>
      <c r="AB245" s="17" t="s">
        <v>16</v>
      </c>
      <c r="AC245" s="17" t="s">
        <v>48</v>
      </c>
      <c r="AD245" s="17">
        <v>128</v>
      </c>
      <c r="AE245" s="17" t="s">
        <v>124</v>
      </c>
      <c r="AF245" s="17">
        <v>1502</v>
      </c>
      <c r="AG245" t="s">
        <v>106</v>
      </c>
      <c r="AH245">
        <v>127</v>
      </c>
      <c r="AI245" s="15"/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1</v>
      </c>
      <c r="AZ245">
        <v>0</v>
      </c>
      <c r="BA245" s="30">
        <v>46451</v>
      </c>
      <c r="BB245" s="31">
        <v>23632</v>
      </c>
    </row>
    <row r="246" spans="1:54" x14ac:dyDescent="0.25">
      <c r="A246">
        <v>128</v>
      </c>
      <c r="B246" s="17" t="s">
        <v>52</v>
      </c>
      <c r="C246" s="9" t="s">
        <v>100</v>
      </c>
      <c r="D246" s="17" t="s">
        <v>26</v>
      </c>
      <c r="E246" s="16">
        <v>40054</v>
      </c>
      <c r="F246" s="27">
        <f t="shared" si="52"/>
        <v>7</v>
      </c>
      <c r="G246" s="27">
        <f t="shared" si="53"/>
        <v>0</v>
      </c>
      <c r="H246" s="27">
        <f t="shared" si="54"/>
        <v>0</v>
      </c>
      <c r="I246" s="27">
        <f t="shared" si="55"/>
        <v>0</v>
      </c>
      <c r="J246" s="27">
        <f t="shared" si="56"/>
        <v>0</v>
      </c>
      <c r="K246" s="27">
        <f t="shared" si="57"/>
        <v>0</v>
      </c>
      <c r="L246" s="27">
        <f t="shared" si="58"/>
        <v>0</v>
      </c>
      <c r="M246" s="27">
        <f t="shared" si="59"/>
        <v>1</v>
      </c>
      <c r="O246" s="17">
        <v>0</v>
      </c>
      <c r="P246" s="9">
        <v>1</v>
      </c>
      <c r="Q246" s="12">
        <f t="shared" si="60"/>
        <v>0</v>
      </c>
      <c r="R246" s="12">
        <f t="shared" si="61"/>
        <v>117</v>
      </c>
      <c r="S246" s="12">
        <f t="shared" si="67"/>
        <v>942</v>
      </c>
      <c r="T246" s="12">
        <f t="shared" si="62"/>
        <v>8.0512820512820511</v>
      </c>
      <c r="U246" s="12">
        <f t="shared" si="65"/>
        <v>1</v>
      </c>
      <c r="V246" s="12">
        <f t="shared" si="63"/>
        <v>0</v>
      </c>
      <c r="W246" s="12">
        <f t="shared" si="66"/>
        <v>64</v>
      </c>
      <c r="X246" s="12">
        <f t="shared" si="64"/>
        <v>53</v>
      </c>
      <c r="Y246" s="12">
        <f t="shared" si="68"/>
        <v>0.54700854700854706</v>
      </c>
      <c r="AE246" s="17" t="s">
        <v>123</v>
      </c>
      <c r="AH246">
        <v>128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 s="30">
        <v>46451</v>
      </c>
      <c r="BB246" s="31">
        <v>23632</v>
      </c>
    </row>
    <row r="247" spans="1:54" x14ac:dyDescent="0.25">
      <c r="A247">
        <v>129</v>
      </c>
      <c r="B247" s="17" t="s">
        <v>52</v>
      </c>
      <c r="C247" s="9" t="s">
        <v>100</v>
      </c>
      <c r="D247" s="17" t="s">
        <v>26</v>
      </c>
      <c r="E247" s="16">
        <v>40054</v>
      </c>
      <c r="F247" s="27">
        <f t="shared" si="52"/>
        <v>7</v>
      </c>
      <c r="G247" s="27">
        <f t="shared" si="53"/>
        <v>0</v>
      </c>
      <c r="H247" s="27">
        <f t="shared" si="54"/>
        <v>0</v>
      </c>
      <c r="I247" s="27">
        <f t="shared" si="55"/>
        <v>0</v>
      </c>
      <c r="J247" s="27">
        <f t="shared" si="56"/>
        <v>0</v>
      </c>
      <c r="K247" s="27">
        <f t="shared" si="57"/>
        <v>0</v>
      </c>
      <c r="L247" s="27">
        <f t="shared" si="58"/>
        <v>0</v>
      </c>
      <c r="M247" s="27">
        <f t="shared" si="59"/>
        <v>1</v>
      </c>
      <c r="O247" s="17">
        <v>0</v>
      </c>
      <c r="P247" s="9">
        <v>3</v>
      </c>
      <c r="Q247" s="12">
        <f t="shared" si="60"/>
        <v>0</v>
      </c>
      <c r="R247" s="12">
        <f t="shared" si="61"/>
        <v>118</v>
      </c>
      <c r="S247" s="12">
        <f t="shared" si="67"/>
        <v>945</v>
      </c>
      <c r="T247" s="12">
        <f t="shared" si="62"/>
        <v>8.0084745762711869</v>
      </c>
      <c r="U247" s="12">
        <f t="shared" si="65"/>
        <v>1</v>
      </c>
      <c r="V247" s="12">
        <f t="shared" si="63"/>
        <v>0</v>
      </c>
      <c r="W247" s="12">
        <f t="shared" si="66"/>
        <v>65</v>
      </c>
      <c r="X247" s="12">
        <f t="shared" si="64"/>
        <v>53</v>
      </c>
      <c r="Y247" s="12">
        <f t="shared" si="68"/>
        <v>0.55084745762711862</v>
      </c>
      <c r="AE247" s="17" t="s">
        <v>124</v>
      </c>
      <c r="AH247">
        <v>129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 s="30">
        <v>46451</v>
      </c>
      <c r="BB247" s="31">
        <v>23632</v>
      </c>
    </row>
    <row r="248" spans="1:54" x14ac:dyDescent="0.25">
      <c r="A248">
        <v>130</v>
      </c>
      <c r="B248" s="17" t="s">
        <v>52</v>
      </c>
      <c r="C248" s="9" t="s">
        <v>100</v>
      </c>
      <c r="D248" s="17" t="s">
        <v>26</v>
      </c>
      <c r="E248" s="16">
        <v>40055</v>
      </c>
      <c r="F248" s="27">
        <f t="shared" si="52"/>
        <v>1</v>
      </c>
      <c r="G248" s="27">
        <f t="shared" si="53"/>
        <v>1</v>
      </c>
      <c r="H248" s="27">
        <f t="shared" si="54"/>
        <v>0</v>
      </c>
      <c r="I248" s="27">
        <f t="shared" si="55"/>
        <v>0</v>
      </c>
      <c r="J248" s="27">
        <f t="shared" si="56"/>
        <v>0</v>
      </c>
      <c r="K248" s="27">
        <f t="shared" si="57"/>
        <v>0</v>
      </c>
      <c r="L248" s="27">
        <f t="shared" si="58"/>
        <v>0</v>
      </c>
      <c r="M248" s="27">
        <f t="shared" si="59"/>
        <v>0</v>
      </c>
      <c r="O248" s="17">
        <v>6</v>
      </c>
      <c r="P248" s="9">
        <v>2</v>
      </c>
      <c r="Q248" s="12">
        <f t="shared" si="60"/>
        <v>0</v>
      </c>
      <c r="R248" s="12">
        <f t="shared" si="61"/>
        <v>119</v>
      </c>
      <c r="S248" s="12">
        <f t="shared" si="67"/>
        <v>953</v>
      </c>
      <c r="T248" s="12">
        <f t="shared" si="62"/>
        <v>8.0084033613445378</v>
      </c>
      <c r="U248" s="12">
        <f t="shared" si="65"/>
        <v>0</v>
      </c>
      <c r="V248" s="12">
        <f t="shared" si="63"/>
        <v>1</v>
      </c>
      <c r="W248" s="12">
        <f t="shared" si="66"/>
        <v>65</v>
      </c>
      <c r="X248" s="12">
        <f t="shared" si="64"/>
        <v>54</v>
      </c>
      <c r="Y248" s="12">
        <f t="shared" si="68"/>
        <v>0.54621848739495793</v>
      </c>
      <c r="AH248">
        <v>130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 s="30">
        <v>46451</v>
      </c>
      <c r="BB248" s="31">
        <v>23632</v>
      </c>
    </row>
    <row r="249" spans="1:54" x14ac:dyDescent="0.25">
      <c r="A249">
        <v>131</v>
      </c>
      <c r="B249" s="17" t="s">
        <v>59</v>
      </c>
      <c r="C249" s="9" t="s">
        <v>100</v>
      </c>
      <c r="D249" s="17" t="s">
        <v>26</v>
      </c>
      <c r="E249" s="16">
        <v>40057</v>
      </c>
      <c r="F249" s="27">
        <f t="shared" si="52"/>
        <v>3</v>
      </c>
      <c r="G249" s="27">
        <f t="shared" si="53"/>
        <v>0</v>
      </c>
      <c r="H249" s="27">
        <f t="shared" si="54"/>
        <v>0</v>
      </c>
      <c r="I249" s="27">
        <f t="shared" si="55"/>
        <v>1</v>
      </c>
      <c r="J249" s="27">
        <f t="shared" si="56"/>
        <v>0</v>
      </c>
      <c r="K249" s="27">
        <f t="shared" si="57"/>
        <v>0</v>
      </c>
      <c r="L249" s="27">
        <f t="shared" si="58"/>
        <v>0</v>
      </c>
      <c r="M249" s="27">
        <f t="shared" si="59"/>
        <v>0</v>
      </c>
      <c r="O249" s="17">
        <v>6</v>
      </c>
      <c r="P249" s="9">
        <v>3</v>
      </c>
      <c r="Q249" s="12">
        <f t="shared" si="60"/>
        <v>0</v>
      </c>
      <c r="R249" s="12">
        <f t="shared" si="61"/>
        <v>120</v>
      </c>
      <c r="S249" s="12">
        <f t="shared" si="67"/>
        <v>962</v>
      </c>
      <c r="T249" s="12">
        <f t="shared" si="62"/>
        <v>8.0166666666666675</v>
      </c>
      <c r="U249" s="12">
        <f t="shared" si="65"/>
        <v>0</v>
      </c>
      <c r="V249" s="12">
        <f t="shared" si="63"/>
        <v>1</v>
      </c>
      <c r="W249" s="12">
        <f t="shared" si="66"/>
        <v>65</v>
      </c>
      <c r="X249" s="12">
        <f t="shared" si="64"/>
        <v>55</v>
      </c>
      <c r="Y249" s="12">
        <f t="shared" si="68"/>
        <v>0.54166666666666663</v>
      </c>
      <c r="AE249" s="17" t="s">
        <v>123</v>
      </c>
      <c r="AH249">
        <v>131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 s="30">
        <v>46451</v>
      </c>
      <c r="BB249" s="31">
        <v>23632</v>
      </c>
    </row>
    <row r="250" spans="1:54" x14ac:dyDescent="0.25">
      <c r="A250">
        <v>132</v>
      </c>
      <c r="B250" s="17" t="s">
        <v>59</v>
      </c>
      <c r="C250" s="9" t="s">
        <v>100</v>
      </c>
      <c r="D250" s="17" t="s">
        <v>26</v>
      </c>
      <c r="E250" s="16">
        <v>40057</v>
      </c>
      <c r="F250" s="27">
        <f t="shared" si="52"/>
        <v>3</v>
      </c>
      <c r="G250" s="27">
        <f t="shared" si="53"/>
        <v>0</v>
      </c>
      <c r="H250" s="27">
        <f t="shared" si="54"/>
        <v>0</v>
      </c>
      <c r="I250" s="27">
        <f t="shared" si="55"/>
        <v>1</v>
      </c>
      <c r="J250" s="27">
        <f t="shared" si="56"/>
        <v>0</v>
      </c>
      <c r="K250" s="27">
        <f t="shared" si="57"/>
        <v>0</v>
      </c>
      <c r="L250" s="27">
        <f t="shared" si="58"/>
        <v>0</v>
      </c>
      <c r="M250" s="27">
        <f t="shared" si="59"/>
        <v>0</v>
      </c>
      <c r="O250" s="17">
        <v>9</v>
      </c>
      <c r="P250" s="9">
        <v>4</v>
      </c>
      <c r="Q250" s="12">
        <f t="shared" si="60"/>
        <v>0</v>
      </c>
      <c r="R250" s="12">
        <f t="shared" si="61"/>
        <v>121</v>
      </c>
      <c r="S250" s="12">
        <f t="shared" si="67"/>
        <v>975</v>
      </c>
      <c r="T250" s="12">
        <f t="shared" si="62"/>
        <v>8.0578512396694215</v>
      </c>
      <c r="U250" s="12">
        <f t="shared" si="65"/>
        <v>0</v>
      </c>
      <c r="V250" s="12">
        <f t="shared" si="63"/>
        <v>1</v>
      </c>
      <c r="W250" s="12">
        <f t="shared" si="66"/>
        <v>65</v>
      </c>
      <c r="X250" s="12">
        <f t="shared" si="64"/>
        <v>56</v>
      </c>
      <c r="Y250" s="12">
        <f t="shared" si="68"/>
        <v>0.53719008264462809</v>
      </c>
      <c r="AE250" s="17" t="s">
        <v>124</v>
      </c>
      <c r="AH250">
        <v>132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 s="30">
        <v>46451</v>
      </c>
      <c r="BB250" s="31">
        <v>23632</v>
      </c>
    </row>
    <row r="251" spans="1:54" x14ac:dyDescent="0.25">
      <c r="A251">
        <v>133</v>
      </c>
      <c r="B251" s="17" t="s">
        <v>59</v>
      </c>
      <c r="C251" s="9" t="s">
        <v>100</v>
      </c>
      <c r="D251" s="17" t="s">
        <v>26</v>
      </c>
      <c r="E251" s="16">
        <v>40058</v>
      </c>
      <c r="F251" s="27">
        <f t="shared" si="52"/>
        <v>4</v>
      </c>
      <c r="G251" s="27">
        <f t="shared" si="53"/>
        <v>0</v>
      </c>
      <c r="H251" s="27">
        <f t="shared" si="54"/>
        <v>0</v>
      </c>
      <c r="I251" s="27">
        <f t="shared" si="55"/>
        <v>0</v>
      </c>
      <c r="J251" s="27">
        <f t="shared" si="56"/>
        <v>1</v>
      </c>
      <c r="K251" s="27">
        <f t="shared" si="57"/>
        <v>0</v>
      </c>
      <c r="L251" s="27">
        <f t="shared" si="58"/>
        <v>0</v>
      </c>
      <c r="M251" s="27">
        <f t="shared" si="59"/>
        <v>0</v>
      </c>
      <c r="O251" s="17">
        <v>1</v>
      </c>
      <c r="P251" s="9">
        <v>3</v>
      </c>
      <c r="Q251" s="12">
        <f t="shared" si="60"/>
        <v>0</v>
      </c>
      <c r="R251" s="12">
        <f t="shared" si="61"/>
        <v>122</v>
      </c>
      <c r="S251" s="12">
        <f t="shared" si="67"/>
        <v>979</v>
      </c>
      <c r="T251" s="12">
        <f t="shared" si="62"/>
        <v>8.0245901639344268</v>
      </c>
      <c r="U251" s="12">
        <f t="shared" si="65"/>
        <v>1</v>
      </c>
      <c r="V251" s="12">
        <f t="shared" si="63"/>
        <v>0</v>
      </c>
      <c r="W251" s="12">
        <f t="shared" si="66"/>
        <v>66</v>
      </c>
      <c r="X251" s="12">
        <f t="shared" si="64"/>
        <v>56</v>
      </c>
      <c r="Y251" s="12">
        <f t="shared" si="68"/>
        <v>0.54098360655737709</v>
      </c>
      <c r="AH251">
        <v>133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 s="30">
        <v>46451</v>
      </c>
      <c r="BB251" s="31">
        <v>23632</v>
      </c>
    </row>
    <row r="252" spans="1:54" x14ac:dyDescent="0.25">
      <c r="A252">
        <v>134</v>
      </c>
      <c r="B252" s="17" t="s">
        <v>59</v>
      </c>
      <c r="C252" s="9" t="s">
        <v>100</v>
      </c>
      <c r="D252" s="17" t="s">
        <v>26</v>
      </c>
      <c r="E252" s="16">
        <v>40059</v>
      </c>
      <c r="F252" s="27">
        <f t="shared" si="52"/>
        <v>5</v>
      </c>
      <c r="G252" s="27">
        <f t="shared" si="53"/>
        <v>0</v>
      </c>
      <c r="H252" s="27">
        <f t="shared" si="54"/>
        <v>0</v>
      </c>
      <c r="I252" s="27">
        <f t="shared" si="55"/>
        <v>0</v>
      </c>
      <c r="J252" s="27">
        <f t="shared" si="56"/>
        <v>0</v>
      </c>
      <c r="K252" s="27">
        <f t="shared" si="57"/>
        <v>1</v>
      </c>
      <c r="L252" s="27">
        <f t="shared" si="58"/>
        <v>0</v>
      </c>
      <c r="M252" s="27">
        <f t="shared" si="59"/>
        <v>0</v>
      </c>
      <c r="O252" s="17">
        <v>6</v>
      </c>
      <c r="P252" s="9">
        <v>5</v>
      </c>
      <c r="Q252" s="12">
        <f t="shared" si="60"/>
        <v>0</v>
      </c>
      <c r="R252" s="12">
        <f t="shared" si="61"/>
        <v>123</v>
      </c>
      <c r="S252" s="12">
        <f t="shared" si="67"/>
        <v>990</v>
      </c>
      <c r="T252" s="12">
        <f t="shared" si="62"/>
        <v>8.0487804878048781</v>
      </c>
      <c r="U252" s="12">
        <f t="shared" si="65"/>
        <v>0</v>
      </c>
      <c r="V252" s="12">
        <f t="shared" si="63"/>
        <v>1</v>
      </c>
      <c r="W252" s="12">
        <f t="shared" si="66"/>
        <v>66</v>
      </c>
      <c r="X252" s="12">
        <f t="shared" si="64"/>
        <v>57</v>
      </c>
      <c r="Y252" s="12">
        <f t="shared" si="68"/>
        <v>0.53658536585365857</v>
      </c>
      <c r="AH252">
        <v>134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 s="30">
        <v>46451</v>
      </c>
      <c r="BB252" s="31">
        <v>23632</v>
      </c>
    </row>
    <row r="253" spans="1:54" x14ac:dyDescent="0.25">
      <c r="A253">
        <v>135</v>
      </c>
      <c r="B253" s="17" t="s">
        <v>52</v>
      </c>
      <c r="C253" s="9" t="s">
        <v>100</v>
      </c>
      <c r="D253" s="17" t="s">
        <v>14</v>
      </c>
      <c r="E253" s="16">
        <v>40060</v>
      </c>
      <c r="F253" s="27">
        <f t="shared" si="52"/>
        <v>6</v>
      </c>
      <c r="G253" s="27">
        <f t="shared" si="53"/>
        <v>0</v>
      </c>
      <c r="H253" s="27">
        <f t="shared" si="54"/>
        <v>0</v>
      </c>
      <c r="I253" s="27">
        <f t="shared" si="55"/>
        <v>0</v>
      </c>
      <c r="J253" s="27">
        <f t="shared" si="56"/>
        <v>0</v>
      </c>
      <c r="K253" s="27">
        <f t="shared" si="57"/>
        <v>0</v>
      </c>
      <c r="L253" s="27">
        <f t="shared" si="58"/>
        <v>1</v>
      </c>
      <c r="M253" s="27">
        <f t="shared" si="59"/>
        <v>0</v>
      </c>
      <c r="N253" s="2">
        <v>0.2951388888888889</v>
      </c>
      <c r="O253" s="17">
        <v>1</v>
      </c>
      <c r="P253" s="9">
        <v>0</v>
      </c>
      <c r="Q253" s="12">
        <f t="shared" si="60"/>
        <v>0</v>
      </c>
      <c r="R253" s="12">
        <f t="shared" si="61"/>
        <v>124</v>
      </c>
      <c r="S253" s="12">
        <f t="shared" si="67"/>
        <v>991</v>
      </c>
      <c r="T253" s="12">
        <f t="shared" si="62"/>
        <v>7.991935483870968</v>
      </c>
      <c r="U253" s="12">
        <f t="shared" si="65"/>
        <v>0</v>
      </c>
      <c r="V253" s="12">
        <f t="shared" si="63"/>
        <v>1</v>
      </c>
      <c r="W253" s="12">
        <f t="shared" si="66"/>
        <v>66</v>
      </c>
      <c r="X253" s="12">
        <f t="shared" si="64"/>
        <v>58</v>
      </c>
      <c r="Y253" s="12">
        <f t="shared" si="68"/>
        <v>0.532258064516129</v>
      </c>
      <c r="Z253" s="17">
        <v>91</v>
      </c>
      <c r="AA253" s="17" t="s">
        <v>40</v>
      </c>
      <c r="AB253" s="17" t="s">
        <v>32</v>
      </c>
      <c r="AC253" s="17" t="s">
        <v>29</v>
      </c>
      <c r="AD253" s="17">
        <v>128</v>
      </c>
      <c r="AF253" s="17">
        <v>3586</v>
      </c>
      <c r="AH253">
        <v>135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 s="30">
        <v>46451</v>
      </c>
      <c r="BB253" s="31">
        <v>23632</v>
      </c>
    </row>
    <row r="254" spans="1:54" x14ac:dyDescent="0.25">
      <c r="A254">
        <v>136</v>
      </c>
      <c r="B254" s="17" t="s">
        <v>52</v>
      </c>
      <c r="C254" s="9" t="s">
        <v>100</v>
      </c>
      <c r="D254" s="17" t="s">
        <v>14</v>
      </c>
      <c r="E254" s="16">
        <v>40061</v>
      </c>
      <c r="F254" s="27">
        <f t="shared" si="52"/>
        <v>7</v>
      </c>
      <c r="G254" s="27">
        <f t="shared" si="53"/>
        <v>0</v>
      </c>
      <c r="H254" s="27">
        <f t="shared" si="54"/>
        <v>0</v>
      </c>
      <c r="I254" s="27">
        <f t="shared" si="55"/>
        <v>0</v>
      </c>
      <c r="J254" s="27">
        <f t="shared" si="56"/>
        <v>0</v>
      </c>
      <c r="K254" s="27">
        <f t="shared" si="57"/>
        <v>0</v>
      </c>
      <c r="L254" s="27">
        <f t="shared" si="58"/>
        <v>0</v>
      </c>
      <c r="M254" s="27">
        <f t="shared" si="59"/>
        <v>1</v>
      </c>
      <c r="N254" s="2">
        <v>0.2951388888888889</v>
      </c>
      <c r="O254" s="17">
        <v>4</v>
      </c>
      <c r="P254" s="9">
        <v>1</v>
      </c>
      <c r="Q254" s="12">
        <f t="shared" si="60"/>
        <v>0</v>
      </c>
      <c r="R254" s="12">
        <f t="shared" si="61"/>
        <v>125</v>
      </c>
      <c r="S254" s="12">
        <f t="shared" si="67"/>
        <v>996</v>
      </c>
      <c r="T254" s="12">
        <f t="shared" si="62"/>
        <v>7.968</v>
      </c>
      <c r="U254" s="12">
        <f t="shared" si="65"/>
        <v>0</v>
      </c>
      <c r="V254" s="12">
        <f t="shared" si="63"/>
        <v>1</v>
      </c>
      <c r="W254" s="12">
        <f t="shared" si="66"/>
        <v>66</v>
      </c>
      <c r="X254" s="12">
        <f t="shared" si="64"/>
        <v>59</v>
      </c>
      <c r="Y254" s="12">
        <f t="shared" si="68"/>
        <v>0.52800000000000002</v>
      </c>
      <c r="Z254" s="17">
        <v>79</v>
      </c>
      <c r="AA254" s="17" t="s">
        <v>40</v>
      </c>
      <c r="AB254" s="17" t="s">
        <v>75</v>
      </c>
      <c r="AD254" s="17">
        <v>167</v>
      </c>
      <c r="AE254" s="17" t="s">
        <v>147</v>
      </c>
      <c r="AF254" s="17">
        <v>6598</v>
      </c>
      <c r="AG254" t="s">
        <v>148</v>
      </c>
      <c r="AH254">
        <v>136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 s="30">
        <v>46451</v>
      </c>
      <c r="BB254" s="31">
        <v>23632</v>
      </c>
    </row>
    <row r="255" spans="1:54" x14ac:dyDescent="0.25">
      <c r="A255">
        <v>137</v>
      </c>
      <c r="B255" s="17" t="s">
        <v>52</v>
      </c>
      <c r="C255" s="9" t="s">
        <v>100</v>
      </c>
      <c r="D255" s="17" t="s">
        <v>14</v>
      </c>
      <c r="E255" s="16">
        <v>40062</v>
      </c>
      <c r="F255" s="27">
        <f t="shared" si="52"/>
        <v>1</v>
      </c>
      <c r="G255" s="27">
        <f t="shared" si="53"/>
        <v>1</v>
      </c>
      <c r="H255" s="27">
        <f t="shared" si="54"/>
        <v>0</v>
      </c>
      <c r="I255" s="27">
        <f t="shared" si="55"/>
        <v>0</v>
      </c>
      <c r="J255" s="27">
        <f t="shared" si="56"/>
        <v>0</v>
      </c>
      <c r="K255" s="27">
        <f t="shared" si="57"/>
        <v>0</v>
      </c>
      <c r="L255" s="27">
        <f t="shared" si="58"/>
        <v>0</v>
      </c>
      <c r="M255" s="27">
        <f t="shared" si="59"/>
        <v>0</v>
      </c>
      <c r="N255" s="2">
        <v>0.23263888888888887</v>
      </c>
      <c r="O255" s="17">
        <v>4</v>
      </c>
      <c r="P255" s="9">
        <v>0</v>
      </c>
      <c r="Q255" s="12">
        <f t="shared" si="60"/>
        <v>0</v>
      </c>
      <c r="R255" s="12">
        <f t="shared" si="61"/>
        <v>126</v>
      </c>
      <c r="S255" s="12">
        <f t="shared" si="67"/>
        <v>1000</v>
      </c>
      <c r="T255" s="12">
        <f t="shared" si="62"/>
        <v>7.9365079365079367</v>
      </c>
      <c r="U255" s="12">
        <f t="shared" si="65"/>
        <v>0</v>
      </c>
      <c r="V255" s="12">
        <f t="shared" si="63"/>
        <v>1</v>
      </c>
      <c r="W255" s="12">
        <f t="shared" si="66"/>
        <v>66</v>
      </c>
      <c r="X255" s="12">
        <f t="shared" si="64"/>
        <v>60</v>
      </c>
      <c r="Y255" s="12">
        <f t="shared" si="68"/>
        <v>0.52380952380952384</v>
      </c>
      <c r="Z255" s="17">
        <v>92</v>
      </c>
      <c r="AA255" s="17" t="s">
        <v>40</v>
      </c>
      <c r="AB255" s="17" t="s">
        <v>28</v>
      </c>
      <c r="AC255" s="17" t="s">
        <v>103</v>
      </c>
      <c r="AD255" s="17">
        <v>126.00000000000001</v>
      </c>
      <c r="AF255" s="17">
        <v>2186</v>
      </c>
      <c r="AG255" t="s">
        <v>140</v>
      </c>
      <c r="AH255">
        <v>137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 s="30">
        <v>46451</v>
      </c>
      <c r="BB255" s="31">
        <v>23632</v>
      </c>
    </row>
    <row r="256" spans="1:54" x14ac:dyDescent="0.25">
      <c r="A256">
        <v>138</v>
      </c>
      <c r="B256" s="17" t="s">
        <v>47</v>
      </c>
      <c r="C256" s="9" t="s">
        <v>100</v>
      </c>
      <c r="D256" s="17" t="s">
        <v>14</v>
      </c>
      <c r="E256" s="16">
        <v>40064</v>
      </c>
      <c r="F256" s="27">
        <f t="shared" si="52"/>
        <v>3</v>
      </c>
      <c r="G256" s="27">
        <f t="shared" si="53"/>
        <v>0</v>
      </c>
      <c r="H256" s="27">
        <f t="shared" si="54"/>
        <v>0</v>
      </c>
      <c r="I256" s="27">
        <f t="shared" si="55"/>
        <v>1</v>
      </c>
      <c r="J256" s="27">
        <f t="shared" si="56"/>
        <v>0</v>
      </c>
      <c r="K256" s="27">
        <f t="shared" si="57"/>
        <v>0</v>
      </c>
      <c r="L256" s="27">
        <f t="shared" si="58"/>
        <v>0</v>
      </c>
      <c r="M256" s="27">
        <f t="shared" si="59"/>
        <v>0</v>
      </c>
      <c r="N256" s="2">
        <v>0.2951388888888889</v>
      </c>
      <c r="O256" s="17">
        <v>8</v>
      </c>
      <c r="P256" s="9">
        <v>7</v>
      </c>
      <c r="Q256" s="12">
        <f t="shared" si="60"/>
        <v>0</v>
      </c>
      <c r="R256" s="12">
        <f t="shared" si="61"/>
        <v>127</v>
      </c>
      <c r="S256" s="12">
        <f t="shared" si="67"/>
        <v>1015</v>
      </c>
      <c r="T256" s="12">
        <f t="shared" si="62"/>
        <v>7.9921259842519685</v>
      </c>
      <c r="U256" s="12">
        <f t="shared" si="65"/>
        <v>0</v>
      </c>
      <c r="V256" s="12">
        <f t="shared" si="63"/>
        <v>1</v>
      </c>
      <c r="W256" s="12">
        <f t="shared" si="66"/>
        <v>66</v>
      </c>
      <c r="X256" s="12">
        <f t="shared" si="64"/>
        <v>61</v>
      </c>
      <c r="Y256" s="12">
        <f t="shared" si="68"/>
        <v>0.51968503937007871</v>
      </c>
      <c r="Z256" s="17">
        <v>87</v>
      </c>
      <c r="AA256" s="17" t="s">
        <v>15</v>
      </c>
      <c r="AB256" s="17" t="s">
        <v>102</v>
      </c>
      <c r="AC256" s="17" t="s">
        <v>23</v>
      </c>
      <c r="AD256" s="17">
        <v>195.99999999999997</v>
      </c>
      <c r="AF256" s="17">
        <v>1203</v>
      </c>
      <c r="AH256">
        <v>138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 s="30">
        <v>46451</v>
      </c>
      <c r="BB256" s="31">
        <v>23632</v>
      </c>
    </row>
    <row r="257" spans="1:54" x14ac:dyDescent="0.25">
      <c r="A257">
        <v>139</v>
      </c>
      <c r="B257" s="17" t="s">
        <v>47</v>
      </c>
      <c r="C257" s="9" t="s">
        <v>100</v>
      </c>
      <c r="D257" s="17" t="s">
        <v>26</v>
      </c>
      <c r="E257" s="16">
        <v>40065</v>
      </c>
      <c r="F257" s="27">
        <f t="shared" si="52"/>
        <v>4</v>
      </c>
      <c r="G257" s="27">
        <f t="shared" si="53"/>
        <v>0</v>
      </c>
      <c r="H257" s="27">
        <f t="shared" si="54"/>
        <v>0</v>
      </c>
      <c r="I257" s="27">
        <f t="shared" si="55"/>
        <v>0</v>
      </c>
      <c r="J257" s="27">
        <f t="shared" si="56"/>
        <v>1</v>
      </c>
      <c r="K257" s="27">
        <f t="shared" si="57"/>
        <v>0</v>
      </c>
      <c r="L257" s="27">
        <f t="shared" si="58"/>
        <v>0</v>
      </c>
      <c r="M257" s="27">
        <f t="shared" si="59"/>
        <v>0</v>
      </c>
      <c r="O257" s="17">
        <v>4</v>
      </c>
      <c r="P257" s="9">
        <v>7</v>
      </c>
      <c r="Q257" s="12">
        <f t="shared" si="60"/>
        <v>0</v>
      </c>
      <c r="R257" s="12">
        <f t="shared" si="61"/>
        <v>128</v>
      </c>
      <c r="S257" s="12">
        <f t="shared" si="67"/>
        <v>1026</v>
      </c>
      <c r="T257" s="12">
        <f t="shared" si="62"/>
        <v>8.015625</v>
      </c>
      <c r="U257" s="12">
        <f t="shared" si="65"/>
        <v>1</v>
      </c>
      <c r="V257" s="12">
        <f t="shared" si="63"/>
        <v>0</v>
      </c>
      <c r="W257" s="12">
        <f t="shared" si="66"/>
        <v>67</v>
      </c>
      <c r="X257" s="12">
        <f t="shared" si="64"/>
        <v>61</v>
      </c>
      <c r="Y257" s="12">
        <f t="shared" si="68"/>
        <v>0.5234375</v>
      </c>
      <c r="AH257">
        <v>139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 s="30">
        <v>46451</v>
      </c>
      <c r="BB257" s="31">
        <v>23632</v>
      </c>
    </row>
    <row r="258" spans="1:54" x14ac:dyDescent="0.25">
      <c r="A258">
        <v>140</v>
      </c>
      <c r="B258" s="17" t="s">
        <v>47</v>
      </c>
      <c r="C258" s="9" t="s">
        <v>100</v>
      </c>
      <c r="D258" s="17" t="s">
        <v>26</v>
      </c>
      <c r="E258" s="16">
        <v>40066</v>
      </c>
      <c r="F258" s="27">
        <f t="shared" si="52"/>
        <v>5</v>
      </c>
      <c r="G258" s="27">
        <f t="shared" si="53"/>
        <v>0</v>
      </c>
      <c r="H258" s="27">
        <f t="shared" si="54"/>
        <v>0</v>
      </c>
      <c r="I258" s="27">
        <f t="shared" si="55"/>
        <v>0</v>
      </c>
      <c r="J258" s="27">
        <f t="shared" si="56"/>
        <v>0</v>
      </c>
      <c r="K258" s="27">
        <f t="shared" si="57"/>
        <v>1</v>
      </c>
      <c r="L258" s="27">
        <f t="shared" si="58"/>
        <v>0</v>
      </c>
      <c r="M258" s="27">
        <f t="shared" si="59"/>
        <v>0</v>
      </c>
      <c r="O258" s="17">
        <v>2</v>
      </c>
      <c r="P258" s="9">
        <v>3</v>
      </c>
      <c r="Q258" s="12">
        <f t="shared" si="60"/>
        <v>0</v>
      </c>
      <c r="R258" s="12">
        <f t="shared" si="61"/>
        <v>129</v>
      </c>
      <c r="S258" s="12">
        <f t="shared" si="67"/>
        <v>1031</v>
      </c>
      <c r="T258" s="12">
        <f t="shared" si="62"/>
        <v>7.9922480620155039</v>
      </c>
      <c r="U258" s="12">
        <f t="shared" si="65"/>
        <v>1</v>
      </c>
      <c r="V258" s="12">
        <f t="shared" si="63"/>
        <v>0</v>
      </c>
      <c r="W258" s="12">
        <f t="shared" si="66"/>
        <v>68</v>
      </c>
      <c r="X258" s="12">
        <f t="shared" si="64"/>
        <v>61</v>
      </c>
      <c r="Y258" s="12">
        <f t="shared" si="68"/>
        <v>0.52713178294573648</v>
      </c>
      <c r="AH258">
        <v>140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 s="30">
        <v>46451</v>
      </c>
      <c r="BB258" s="31">
        <v>23632</v>
      </c>
    </row>
    <row r="259" spans="1:54" x14ac:dyDescent="0.25">
      <c r="A259">
        <v>141</v>
      </c>
      <c r="B259" s="17" t="s">
        <v>25</v>
      </c>
      <c r="C259" s="9" t="s">
        <v>100</v>
      </c>
      <c r="D259" s="17" t="s">
        <v>26</v>
      </c>
      <c r="E259" s="16">
        <v>40068</v>
      </c>
      <c r="F259" s="27">
        <f t="shared" ref="F259:F322" si="69">WEEKDAY(E259)</f>
        <v>7</v>
      </c>
      <c r="G259" s="27">
        <f t="shared" ref="G259:G322" si="70">IF(F259=1,1,0)</f>
        <v>0</v>
      </c>
      <c r="H259" s="27">
        <f t="shared" ref="H259:H322" si="71">IF(F259=2,1,0)</f>
        <v>0</v>
      </c>
      <c r="I259" s="27">
        <f t="shared" ref="I259:I322" si="72">IF(F259=3,1,0)</f>
        <v>0</v>
      </c>
      <c r="J259" s="27">
        <f t="shared" ref="J259:J322" si="73">IF(F259=4,1,0)</f>
        <v>0</v>
      </c>
      <c r="K259" s="27">
        <f t="shared" ref="K259:K322" si="74">IF(F259=5,1,0)</f>
        <v>0</v>
      </c>
      <c r="L259" s="27">
        <f t="shared" ref="L259:L322" si="75">IF(F259=6,1,0)</f>
        <v>0</v>
      </c>
      <c r="M259" s="27">
        <f t="shared" ref="M259:M322" si="76">IF(F259=7,1,0)</f>
        <v>1</v>
      </c>
      <c r="O259" s="17">
        <v>5</v>
      </c>
      <c r="P259" s="9">
        <v>2</v>
      </c>
      <c r="Q259" s="12">
        <f t="shared" ref="Q259:Q322" si="77">IF(C259=C258,0,1)</f>
        <v>0</v>
      </c>
      <c r="R259" s="12">
        <f t="shared" ref="R259:R322" si="78">IF(Q259,1,1+R258)</f>
        <v>130</v>
      </c>
      <c r="S259" s="12">
        <f t="shared" si="67"/>
        <v>1038</v>
      </c>
      <c r="T259" s="12">
        <f t="shared" ref="T259:T322" si="79">S259/R259</f>
        <v>7.9846153846153847</v>
      </c>
      <c r="U259" s="12">
        <f t="shared" si="65"/>
        <v>0</v>
      </c>
      <c r="V259" s="12">
        <f t="shared" ref="V259:V322" si="80">IF(P259&lt;O259,1,0)</f>
        <v>1</v>
      </c>
      <c r="W259" s="12">
        <f t="shared" si="66"/>
        <v>68</v>
      </c>
      <c r="X259" s="12">
        <f t="shared" ref="X259:X322" si="81">IF(Q259=1,V259,V259+X258)</f>
        <v>62</v>
      </c>
      <c r="Y259" s="12">
        <f t="shared" si="68"/>
        <v>0.52307692307692311</v>
      </c>
      <c r="AH259">
        <v>141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 s="30">
        <v>46451</v>
      </c>
      <c r="BB259" s="31">
        <v>23632</v>
      </c>
    </row>
    <row r="260" spans="1:54" x14ac:dyDescent="0.25">
      <c r="A260">
        <v>142</v>
      </c>
      <c r="B260" s="17" t="s">
        <v>25</v>
      </c>
      <c r="C260" s="9" t="s">
        <v>100</v>
      </c>
      <c r="D260" s="17" t="s">
        <v>26</v>
      </c>
      <c r="E260" s="16">
        <v>40069</v>
      </c>
      <c r="F260" s="27">
        <f t="shared" si="69"/>
        <v>1</v>
      </c>
      <c r="G260" s="27">
        <f t="shared" si="70"/>
        <v>1</v>
      </c>
      <c r="H260" s="27">
        <f t="shared" si="71"/>
        <v>0</v>
      </c>
      <c r="I260" s="27">
        <f t="shared" si="72"/>
        <v>0</v>
      </c>
      <c r="J260" s="27">
        <f t="shared" si="73"/>
        <v>0</v>
      </c>
      <c r="K260" s="27">
        <f t="shared" si="74"/>
        <v>0</v>
      </c>
      <c r="L260" s="27">
        <f t="shared" si="75"/>
        <v>0</v>
      </c>
      <c r="M260" s="27">
        <f t="shared" si="76"/>
        <v>0</v>
      </c>
      <c r="O260" s="17">
        <v>2</v>
      </c>
      <c r="P260" s="9">
        <v>9</v>
      </c>
      <c r="Q260" s="12">
        <f t="shared" si="77"/>
        <v>0</v>
      </c>
      <c r="R260" s="12">
        <f t="shared" si="78"/>
        <v>131</v>
      </c>
      <c r="S260" s="12">
        <f t="shared" si="67"/>
        <v>1049</v>
      </c>
      <c r="T260" s="12">
        <f t="shared" si="79"/>
        <v>8.007633587786259</v>
      </c>
      <c r="U260" s="12">
        <f t="shared" ref="U260:U323" si="82">IF(P260&gt;O260,1,0)</f>
        <v>1</v>
      </c>
      <c r="V260" s="12">
        <f t="shared" si="80"/>
        <v>0</v>
      </c>
      <c r="W260" s="12">
        <f t="shared" ref="W260:W323" si="83">IF(Q260=1,U260,U260+W259)</f>
        <v>69</v>
      </c>
      <c r="X260" s="12">
        <f t="shared" si="81"/>
        <v>62</v>
      </c>
      <c r="Y260" s="12">
        <f t="shared" si="68"/>
        <v>0.52671755725190839</v>
      </c>
      <c r="AH260">
        <v>142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 s="30">
        <v>46451</v>
      </c>
      <c r="BB260" s="31">
        <v>23632</v>
      </c>
    </row>
    <row r="261" spans="1:54" x14ac:dyDescent="0.25">
      <c r="A261">
        <v>143</v>
      </c>
      <c r="B261" s="17" t="s">
        <v>25</v>
      </c>
      <c r="C261" s="9" t="s">
        <v>100</v>
      </c>
      <c r="D261" s="17" t="s">
        <v>14</v>
      </c>
      <c r="E261" s="16">
        <v>40070</v>
      </c>
      <c r="F261" s="27">
        <f t="shared" si="69"/>
        <v>2</v>
      </c>
      <c r="G261" s="27">
        <f t="shared" si="70"/>
        <v>0</v>
      </c>
      <c r="H261" s="27">
        <f t="shared" si="71"/>
        <v>1</v>
      </c>
      <c r="I261" s="27">
        <f t="shared" si="72"/>
        <v>0</v>
      </c>
      <c r="J261" s="27">
        <f t="shared" si="73"/>
        <v>0</v>
      </c>
      <c r="K261" s="27">
        <f t="shared" si="74"/>
        <v>0</v>
      </c>
      <c r="L261" s="27">
        <f t="shared" si="75"/>
        <v>0</v>
      </c>
      <c r="M261" s="27">
        <f t="shared" si="76"/>
        <v>0</v>
      </c>
      <c r="N261" s="2">
        <v>0.2951388888888889</v>
      </c>
      <c r="O261" s="17">
        <v>3</v>
      </c>
      <c r="P261" s="9">
        <v>1</v>
      </c>
      <c r="Q261" s="12">
        <f t="shared" si="77"/>
        <v>0</v>
      </c>
      <c r="R261" s="12">
        <f t="shared" si="78"/>
        <v>132</v>
      </c>
      <c r="S261" s="12">
        <f t="shared" si="67"/>
        <v>1053</v>
      </c>
      <c r="T261" s="12">
        <f t="shared" si="79"/>
        <v>7.9772727272727275</v>
      </c>
      <c r="U261" s="12">
        <f t="shared" si="82"/>
        <v>0</v>
      </c>
      <c r="V261" s="12">
        <f t="shared" si="80"/>
        <v>1</v>
      </c>
      <c r="W261" s="12">
        <f t="shared" si="83"/>
        <v>69</v>
      </c>
      <c r="X261" s="12">
        <f t="shared" si="81"/>
        <v>63</v>
      </c>
      <c r="Y261" s="12">
        <f t="shared" si="68"/>
        <v>0.52272727272727271</v>
      </c>
      <c r="Z261" s="17">
        <v>87</v>
      </c>
      <c r="AA261" s="17" t="s">
        <v>40</v>
      </c>
      <c r="AB261" s="17" t="s">
        <v>56</v>
      </c>
      <c r="AD261" s="17">
        <v>167</v>
      </c>
      <c r="AF261" s="17">
        <v>1143</v>
      </c>
      <c r="AH261">
        <v>143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 s="30">
        <v>46451</v>
      </c>
      <c r="BB261" s="31">
        <v>23632</v>
      </c>
    </row>
    <row r="262" spans="1:54" x14ac:dyDescent="0.25">
      <c r="A262">
        <v>144</v>
      </c>
      <c r="B262" s="17" t="s">
        <v>25</v>
      </c>
      <c r="C262" s="9" t="s">
        <v>100</v>
      </c>
      <c r="D262" s="17" t="s">
        <v>14</v>
      </c>
      <c r="E262" s="16">
        <v>40071</v>
      </c>
      <c r="F262" s="27">
        <f t="shared" si="69"/>
        <v>3</v>
      </c>
      <c r="G262" s="27">
        <f t="shared" si="70"/>
        <v>0</v>
      </c>
      <c r="H262" s="27">
        <f t="shared" si="71"/>
        <v>0</v>
      </c>
      <c r="I262" s="27">
        <f t="shared" si="72"/>
        <v>1</v>
      </c>
      <c r="J262" s="27">
        <f t="shared" si="73"/>
        <v>0</v>
      </c>
      <c r="K262" s="27">
        <f t="shared" si="74"/>
        <v>0</v>
      </c>
      <c r="L262" s="27">
        <f t="shared" si="75"/>
        <v>0</v>
      </c>
      <c r="M262" s="27">
        <f t="shared" si="76"/>
        <v>0</v>
      </c>
      <c r="N262" s="2">
        <v>0.2951388888888889</v>
      </c>
      <c r="O262" s="17">
        <v>1</v>
      </c>
      <c r="P262" s="9">
        <v>3</v>
      </c>
      <c r="Q262" s="12">
        <f t="shared" si="77"/>
        <v>0</v>
      </c>
      <c r="R262" s="12">
        <f t="shared" si="78"/>
        <v>133</v>
      </c>
      <c r="S262" s="12">
        <f t="shared" ref="S262:S325" si="84">IF(Q262=1,(O262+P262),(O262+P262+S261))</f>
        <v>1057</v>
      </c>
      <c r="T262" s="12">
        <f t="shared" si="79"/>
        <v>7.9473684210526319</v>
      </c>
      <c r="U262" s="12">
        <f t="shared" si="82"/>
        <v>1</v>
      </c>
      <c r="V262" s="12">
        <f t="shared" si="80"/>
        <v>0</v>
      </c>
      <c r="W262" s="12">
        <f t="shared" si="83"/>
        <v>70</v>
      </c>
      <c r="X262" s="12">
        <f t="shared" si="81"/>
        <v>63</v>
      </c>
      <c r="Y262" s="12">
        <f t="shared" si="68"/>
        <v>0.52631578947368418</v>
      </c>
      <c r="Z262" s="17">
        <v>84</v>
      </c>
      <c r="AA262" s="17" t="s">
        <v>21</v>
      </c>
      <c r="AB262" s="17" t="s">
        <v>16</v>
      </c>
      <c r="AC262" s="17" t="s">
        <v>48</v>
      </c>
      <c r="AD262" s="17">
        <v>139</v>
      </c>
      <c r="AE262" s="17" t="s">
        <v>149</v>
      </c>
      <c r="AF262" s="17">
        <v>1261</v>
      </c>
      <c r="AH262">
        <v>144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 s="30">
        <v>46451</v>
      </c>
      <c r="BB262" s="31">
        <v>23632</v>
      </c>
    </row>
    <row r="263" spans="1:54" x14ac:dyDescent="0.25">
      <c r="A263">
        <v>145</v>
      </c>
      <c r="B263" s="17" t="s">
        <v>25</v>
      </c>
      <c r="C263" s="9" t="s">
        <v>100</v>
      </c>
      <c r="D263" s="17" t="s">
        <v>14</v>
      </c>
      <c r="E263" s="16">
        <v>40072</v>
      </c>
      <c r="F263" s="27">
        <f t="shared" si="69"/>
        <v>4</v>
      </c>
      <c r="G263" s="27">
        <f t="shared" si="70"/>
        <v>0</v>
      </c>
      <c r="H263" s="27">
        <f t="shared" si="71"/>
        <v>0</v>
      </c>
      <c r="I263" s="27">
        <f t="shared" si="72"/>
        <v>0</v>
      </c>
      <c r="J263" s="27">
        <f t="shared" si="73"/>
        <v>1</v>
      </c>
      <c r="K263" s="27">
        <f t="shared" si="74"/>
        <v>0</v>
      </c>
      <c r="L263" s="27">
        <f t="shared" si="75"/>
        <v>0</v>
      </c>
      <c r="M263" s="27">
        <f t="shared" si="76"/>
        <v>0</v>
      </c>
      <c r="N263" s="2">
        <v>0.2951388888888889</v>
      </c>
      <c r="O263" s="17">
        <v>5</v>
      </c>
      <c r="P263" s="9">
        <v>2</v>
      </c>
      <c r="Q263" s="12">
        <f t="shared" si="77"/>
        <v>0</v>
      </c>
      <c r="R263" s="12">
        <f t="shared" si="78"/>
        <v>134</v>
      </c>
      <c r="S263" s="12">
        <f t="shared" si="84"/>
        <v>1064</v>
      </c>
      <c r="T263" s="12">
        <f t="shared" si="79"/>
        <v>7.9402985074626864</v>
      </c>
      <c r="U263" s="12">
        <f t="shared" si="82"/>
        <v>0</v>
      </c>
      <c r="V263" s="12">
        <f t="shared" si="80"/>
        <v>1</v>
      </c>
      <c r="W263" s="12">
        <f t="shared" si="83"/>
        <v>70</v>
      </c>
      <c r="X263" s="12">
        <f t="shared" si="81"/>
        <v>64</v>
      </c>
      <c r="Y263" s="12">
        <f t="shared" si="68"/>
        <v>0.52238805970149249</v>
      </c>
      <c r="Z263" s="17">
        <v>79</v>
      </c>
      <c r="AA263" s="17" t="s">
        <v>40</v>
      </c>
      <c r="AB263" s="17" t="s">
        <v>56</v>
      </c>
      <c r="AD263" s="17">
        <v>164</v>
      </c>
      <c r="AE263" s="17" t="s">
        <v>150</v>
      </c>
      <c r="AF263" s="17">
        <v>1533</v>
      </c>
      <c r="AH263">
        <v>145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 s="30">
        <v>46451</v>
      </c>
      <c r="BB263" s="31">
        <v>23632</v>
      </c>
    </row>
    <row r="264" spans="1:54" x14ac:dyDescent="0.25">
      <c r="A264">
        <v>116</v>
      </c>
      <c r="B264" s="17" t="s">
        <v>58</v>
      </c>
      <c r="C264" s="9" t="s">
        <v>100</v>
      </c>
      <c r="D264" s="17" t="s">
        <v>26</v>
      </c>
      <c r="E264" s="16">
        <v>40404</v>
      </c>
      <c r="F264" s="27">
        <f t="shared" si="69"/>
        <v>7</v>
      </c>
      <c r="G264" s="27">
        <f t="shared" si="70"/>
        <v>0</v>
      </c>
      <c r="H264" s="27">
        <f t="shared" si="71"/>
        <v>0</v>
      </c>
      <c r="I264" s="27">
        <f t="shared" si="72"/>
        <v>0</v>
      </c>
      <c r="J264" s="27">
        <f t="shared" si="73"/>
        <v>0</v>
      </c>
      <c r="K264" s="27">
        <f t="shared" si="74"/>
        <v>0</v>
      </c>
      <c r="L264" s="27">
        <f t="shared" si="75"/>
        <v>0</v>
      </c>
      <c r="M264" s="27">
        <f t="shared" si="76"/>
        <v>1</v>
      </c>
      <c r="O264" s="17">
        <v>2</v>
      </c>
      <c r="P264" s="9">
        <v>1</v>
      </c>
      <c r="Q264" s="12">
        <f t="shared" si="77"/>
        <v>0</v>
      </c>
      <c r="R264" s="12">
        <f t="shared" si="78"/>
        <v>135</v>
      </c>
      <c r="S264" s="12">
        <f t="shared" si="84"/>
        <v>1067</v>
      </c>
      <c r="T264" s="12">
        <f t="shared" si="79"/>
        <v>7.9037037037037035</v>
      </c>
      <c r="U264" s="12">
        <f t="shared" si="82"/>
        <v>0</v>
      </c>
      <c r="V264" s="12">
        <f t="shared" si="80"/>
        <v>1</v>
      </c>
      <c r="W264" s="12">
        <f t="shared" si="83"/>
        <v>70</v>
      </c>
      <c r="X264" s="12">
        <f t="shared" si="81"/>
        <v>65</v>
      </c>
      <c r="Y264" s="12">
        <f t="shared" si="68"/>
        <v>0.51851851851851849</v>
      </c>
      <c r="AE264" s="17" t="s">
        <v>124</v>
      </c>
      <c r="AH264">
        <v>116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 s="30">
        <v>46451</v>
      </c>
      <c r="BB264" s="31">
        <v>23632</v>
      </c>
    </row>
    <row r="265" spans="1:54" x14ac:dyDescent="0.25">
      <c r="A265">
        <v>117</v>
      </c>
      <c r="B265" s="17" t="s">
        <v>58</v>
      </c>
      <c r="C265" s="9" t="s">
        <v>100</v>
      </c>
      <c r="D265" s="17" t="s">
        <v>26</v>
      </c>
      <c r="E265" s="16">
        <v>40405</v>
      </c>
      <c r="F265" s="27">
        <f t="shared" si="69"/>
        <v>1</v>
      </c>
      <c r="G265" s="27">
        <f t="shared" si="70"/>
        <v>1</v>
      </c>
      <c r="H265" s="27">
        <f t="shared" si="71"/>
        <v>0</v>
      </c>
      <c r="I265" s="27">
        <f t="shared" si="72"/>
        <v>0</v>
      </c>
      <c r="J265" s="27">
        <f t="shared" si="73"/>
        <v>0</v>
      </c>
      <c r="K265" s="27">
        <f t="shared" si="74"/>
        <v>0</v>
      </c>
      <c r="L265" s="27">
        <f t="shared" si="75"/>
        <v>0</v>
      </c>
      <c r="M265" s="27">
        <f t="shared" si="76"/>
        <v>0</v>
      </c>
      <c r="O265" s="17">
        <v>3</v>
      </c>
      <c r="P265" s="9">
        <v>7</v>
      </c>
      <c r="Q265" s="12">
        <f t="shared" si="77"/>
        <v>0</v>
      </c>
      <c r="R265" s="12">
        <f t="shared" si="78"/>
        <v>136</v>
      </c>
      <c r="S265" s="12">
        <f t="shared" si="84"/>
        <v>1077</v>
      </c>
      <c r="T265" s="12">
        <f t="shared" si="79"/>
        <v>7.9191176470588234</v>
      </c>
      <c r="U265" s="12">
        <f t="shared" si="82"/>
        <v>1</v>
      </c>
      <c r="V265" s="12">
        <f t="shared" si="80"/>
        <v>0</v>
      </c>
      <c r="W265" s="12">
        <f t="shared" si="83"/>
        <v>71</v>
      </c>
      <c r="X265" s="12">
        <f t="shared" si="81"/>
        <v>65</v>
      </c>
      <c r="Y265" s="12">
        <f t="shared" si="68"/>
        <v>0.5220588235294118</v>
      </c>
      <c r="AH265">
        <v>117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 s="30">
        <v>46451</v>
      </c>
      <c r="BB265" s="31">
        <v>23632</v>
      </c>
    </row>
    <row r="266" spans="1:54" x14ac:dyDescent="0.25">
      <c r="A266">
        <v>118</v>
      </c>
      <c r="B266" s="17" t="s">
        <v>58</v>
      </c>
      <c r="C266" s="9" t="s">
        <v>100</v>
      </c>
      <c r="D266" s="17" t="s">
        <v>26</v>
      </c>
      <c r="E266" s="16">
        <v>40406</v>
      </c>
      <c r="F266" s="27">
        <f t="shared" si="69"/>
        <v>2</v>
      </c>
      <c r="G266" s="27">
        <f t="shared" si="70"/>
        <v>0</v>
      </c>
      <c r="H266" s="27">
        <f t="shared" si="71"/>
        <v>1</v>
      </c>
      <c r="I266" s="27">
        <f t="shared" si="72"/>
        <v>0</v>
      </c>
      <c r="J266" s="27">
        <f t="shared" si="73"/>
        <v>0</v>
      </c>
      <c r="K266" s="27">
        <f t="shared" si="74"/>
        <v>0</v>
      </c>
      <c r="L266" s="27">
        <f t="shared" si="75"/>
        <v>0</v>
      </c>
      <c r="M266" s="27">
        <f t="shared" si="76"/>
        <v>0</v>
      </c>
      <c r="O266" s="17">
        <v>2</v>
      </c>
      <c r="P266" s="9">
        <v>1</v>
      </c>
      <c r="Q266" s="12">
        <f t="shared" si="77"/>
        <v>0</v>
      </c>
      <c r="R266" s="12">
        <f t="shared" si="78"/>
        <v>137</v>
      </c>
      <c r="S266" s="12">
        <f t="shared" si="84"/>
        <v>1080</v>
      </c>
      <c r="T266" s="12">
        <f t="shared" si="79"/>
        <v>7.8832116788321169</v>
      </c>
      <c r="U266" s="12">
        <f t="shared" si="82"/>
        <v>0</v>
      </c>
      <c r="V266" s="12">
        <f t="shared" si="80"/>
        <v>1</v>
      </c>
      <c r="W266" s="12">
        <f t="shared" si="83"/>
        <v>71</v>
      </c>
      <c r="X266" s="12">
        <f t="shared" si="81"/>
        <v>66</v>
      </c>
      <c r="Y266" s="12">
        <f t="shared" ref="Y266:Y329" si="85">W266/(W266+X266)</f>
        <v>0.51824817518248179</v>
      </c>
      <c r="AH266">
        <v>118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 s="30">
        <v>46451</v>
      </c>
      <c r="BB266" s="31">
        <v>23632</v>
      </c>
    </row>
    <row r="267" spans="1:54" x14ac:dyDescent="0.25">
      <c r="A267">
        <v>119</v>
      </c>
      <c r="B267" s="17" t="s">
        <v>43</v>
      </c>
      <c r="C267" s="9" t="s">
        <v>100</v>
      </c>
      <c r="D267" s="17" t="s">
        <v>26</v>
      </c>
      <c r="E267" s="16">
        <v>40407</v>
      </c>
      <c r="F267" s="27">
        <f t="shared" si="69"/>
        <v>3</v>
      </c>
      <c r="G267" s="27">
        <f t="shared" si="70"/>
        <v>0</v>
      </c>
      <c r="H267" s="27">
        <f t="shared" si="71"/>
        <v>0</v>
      </c>
      <c r="I267" s="27">
        <f t="shared" si="72"/>
        <v>1</v>
      </c>
      <c r="J267" s="27">
        <f t="shared" si="73"/>
        <v>0</v>
      </c>
      <c r="K267" s="27">
        <f t="shared" si="74"/>
        <v>0</v>
      </c>
      <c r="L267" s="27">
        <f t="shared" si="75"/>
        <v>0</v>
      </c>
      <c r="M267" s="27">
        <f t="shared" si="76"/>
        <v>0</v>
      </c>
      <c r="O267" s="17">
        <v>1</v>
      </c>
      <c r="P267" s="9">
        <v>3</v>
      </c>
      <c r="Q267" s="12">
        <f t="shared" si="77"/>
        <v>0</v>
      </c>
      <c r="R267" s="12">
        <f t="shared" si="78"/>
        <v>138</v>
      </c>
      <c r="S267" s="12">
        <f t="shared" si="84"/>
        <v>1084</v>
      </c>
      <c r="T267" s="12">
        <f t="shared" si="79"/>
        <v>7.8550724637681162</v>
      </c>
      <c r="U267" s="12">
        <f t="shared" si="82"/>
        <v>1</v>
      </c>
      <c r="V267" s="12">
        <f t="shared" si="80"/>
        <v>0</v>
      </c>
      <c r="W267" s="12">
        <f t="shared" si="83"/>
        <v>72</v>
      </c>
      <c r="X267" s="12">
        <f t="shared" si="81"/>
        <v>66</v>
      </c>
      <c r="Y267" s="12">
        <f t="shared" si="85"/>
        <v>0.52173913043478259</v>
      </c>
      <c r="AH267">
        <v>119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 s="30">
        <v>46451</v>
      </c>
      <c r="BB267" s="31">
        <v>23632</v>
      </c>
    </row>
    <row r="268" spans="1:54" x14ac:dyDescent="0.25">
      <c r="A268">
        <v>120</v>
      </c>
      <c r="B268" s="17" t="s">
        <v>43</v>
      </c>
      <c r="C268" s="9" t="s">
        <v>100</v>
      </c>
      <c r="D268" s="17" t="s">
        <v>26</v>
      </c>
      <c r="E268" s="16">
        <v>40408</v>
      </c>
      <c r="F268" s="27">
        <f t="shared" si="69"/>
        <v>4</v>
      </c>
      <c r="G268" s="27">
        <f t="shared" si="70"/>
        <v>0</v>
      </c>
      <c r="H268" s="27">
        <f t="shared" si="71"/>
        <v>0</v>
      </c>
      <c r="I268" s="27">
        <f t="shared" si="72"/>
        <v>0</v>
      </c>
      <c r="J268" s="27">
        <f t="shared" si="73"/>
        <v>1</v>
      </c>
      <c r="K268" s="27">
        <f t="shared" si="74"/>
        <v>0</v>
      </c>
      <c r="L268" s="27">
        <f t="shared" si="75"/>
        <v>0</v>
      </c>
      <c r="M268" s="27">
        <f t="shared" si="76"/>
        <v>0</v>
      </c>
      <c r="O268" s="17">
        <v>3</v>
      </c>
      <c r="P268" s="9">
        <v>2</v>
      </c>
      <c r="Q268" s="12">
        <f t="shared" si="77"/>
        <v>0</v>
      </c>
      <c r="R268" s="12">
        <f t="shared" si="78"/>
        <v>139</v>
      </c>
      <c r="S268" s="12">
        <f t="shared" si="84"/>
        <v>1089</v>
      </c>
      <c r="T268" s="12">
        <f t="shared" si="79"/>
        <v>7.8345323741007196</v>
      </c>
      <c r="U268" s="12">
        <f t="shared" si="82"/>
        <v>0</v>
      </c>
      <c r="V268" s="12">
        <f t="shared" si="80"/>
        <v>1</v>
      </c>
      <c r="W268" s="12">
        <f t="shared" si="83"/>
        <v>72</v>
      </c>
      <c r="X268" s="12">
        <f t="shared" si="81"/>
        <v>67</v>
      </c>
      <c r="Y268" s="12">
        <f t="shared" si="85"/>
        <v>0.51798561151079137</v>
      </c>
      <c r="AH268">
        <v>120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 s="30">
        <v>46451</v>
      </c>
      <c r="BB268" s="31">
        <v>23632</v>
      </c>
    </row>
    <row r="269" spans="1:54" x14ac:dyDescent="0.25">
      <c r="A269">
        <v>121</v>
      </c>
      <c r="B269" s="17" t="s">
        <v>43</v>
      </c>
      <c r="C269" s="9" t="s">
        <v>100</v>
      </c>
      <c r="D269" s="17" t="s">
        <v>26</v>
      </c>
      <c r="E269" s="16">
        <v>40409</v>
      </c>
      <c r="F269" s="27">
        <f t="shared" si="69"/>
        <v>5</v>
      </c>
      <c r="G269" s="27">
        <f t="shared" si="70"/>
        <v>0</v>
      </c>
      <c r="H269" s="27">
        <f t="shared" si="71"/>
        <v>0</v>
      </c>
      <c r="I269" s="27">
        <f t="shared" si="72"/>
        <v>0</v>
      </c>
      <c r="J269" s="27">
        <f t="shared" si="73"/>
        <v>0</v>
      </c>
      <c r="K269" s="27">
        <f t="shared" si="74"/>
        <v>1</v>
      </c>
      <c r="L269" s="27">
        <f t="shared" si="75"/>
        <v>0</v>
      </c>
      <c r="M269" s="27">
        <f t="shared" si="76"/>
        <v>0</v>
      </c>
      <c r="O269" s="17">
        <v>12</v>
      </c>
      <c r="P269" s="9">
        <v>2</v>
      </c>
      <c r="Q269" s="12">
        <f t="shared" si="77"/>
        <v>0</v>
      </c>
      <c r="R269" s="12">
        <f t="shared" si="78"/>
        <v>140</v>
      </c>
      <c r="S269" s="12">
        <f t="shared" si="84"/>
        <v>1103</v>
      </c>
      <c r="T269" s="12">
        <f t="shared" si="79"/>
        <v>7.878571428571429</v>
      </c>
      <c r="U269" s="12">
        <f t="shared" si="82"/>
        <v>0</v>
      </c>
      <c r="V269" s="12">
        <f t="shared" si="80"/>
        <v>1</v>
      </c>
      <c r="W269" s="12">
        <f t="shared" si="83"/>
        <v>72</v>
      </c>
      <c r="X269" s="12">
        <f t="shared" si="81"/>
        <v>68</v>
      </c>
      <c r="Y269" s="12">
        <f t="shared" si="85"/>
        <v>0.51428571428571423</v>
      </c>
      <c r="AH269">
        <v>121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 s="30">
        <v>46451</v>
      </c>
      <c r="BB269" s="31">
        <v>23632</v>
      </c>
    </row>
    <row r="270" spans="1:54" x14ac:dyDescent="0.25">
      <c r="A270">
        <v>122</v>
      </c>
      <c r="B270" s="17" t="s">
        <v>47</v>
      </c>
      <c r="C270" s="9" t="s">
        <v>100</v>
      </c>
      <c r="D270" s="17" t="s">
        <v>26</v>
      </c>
      <c r="E270" s="16">
        <v>40410</v>
      </c>
      <c r="F270" s="27">
        <f t="shared" si="69"/>
        <v>6</v>
      </c>
      <c r="G270" s="27">
        <f t="shared" si="70"/>
        <v>0</v>
      </c>
      <c r="H270" s="27">
        <f t="shared" si="71"/>
        <v>0</v>
      </c>
      <c r="I270" s="27">
        <f t="shared" si="72"/>
        <v>0</v>
      </c>
      <c r="J270" s="27">
        <f t="shared" si="73"/>
        <v>0</v>
      </c>
      <c r="K270" s="27">
        <f t="shared" si="74"/>
        <v>0</v>
      </c>
      <c r="L270" s="27">
        <f t="shared" si="75"/>
        <v>1</v>
      </c>
      <c r="M270" s="27">
        <f t="shared" si="76"/>
        <v>0</v>
      </c>
      <c r="O270" s="17">
        <v>3</v>
      </c>
      <c r="P270" s="9">
        <v>5</v>
      </c>
      <c r="Q270" s="12">
        <f t="shared" si="77"/>
        <v>0</v>
      </c>
      <c r="R270" s="12">
        <f t="shared" si="78"/>
        <v>141</v>
      </c>
      <c r="S270" s="12">
        <f t="shared" si="84"/>
        <v>1111</v>
      </c>
      <c r="T270" s="12">
        <f t="shared" si="79"/>
        <v>7.8794326241134751</v>
      </c>
      <c r="U270" s="12">
        <f t="shared" si="82"/>
        <v>1</v>
      </c>
      <c r="V270" s="12">
        <f t="shared" si="80"/>
        <v>0</v>
      </c>
      <c r="W270" s="12">
        <f t="shared" si="83"/>
        <v>73</v>
      </c>
      <c r="X270" s="12">
        <f t="shared" si="81"/>
        <v>68</v>
      </c>
      <c r="Y270" s="12">
        <f t="shared" si="85"/>
        <v>0.51773049645390068</v>
      </c>
      <c r="AH270">
        <v>122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 s="30">
        <v>46451</v>
      </c>
      <c r="BB270" s="31">
        <v>23632</v>
      </c>
    </row>
    <row r="271" spans="1:54" x14ac:dyDescent="0.25">
      <c r="A271">
        <v>123</v>
      </c>
      <c r="B271" s="17" t="s">
        <v>47</v>
      </c>
      <c r="C271" s="9" t="s">
        <v>100</v>
      </c>
      <c r="D271" s="17" t="s">
        <v>14</v>
      </c>
      <c r="E271" s="16">
        <v>40411</v>
      </c>
      <c r="F271" s="27">
        <f t="shared" si="69"/>
        <v>7</v>
      </c>
      <c r="G271" s="27">
        <f t="shared" si="70"/>
        <v>0</v>
      </c>
      <c r="H271" s="27">
        <f t="shared" si="71"/>
        <v>0</v>
      </c>
      <c r="I271" s="27">
        <f t="shared" si="72"/>
        <v>0</v>
      </c>
      <c r="J271" s="27">
        <f t="shared" si="73"/>
        <v>0</v>
      </c>
      <c r="K271" s="27">
        <f t="shared" si="74"/>
        <v>0</v>
      </c>
      <c r="L271" s="27">
        <f t="shared" si="75"/>
        <v>0</v>
      </c>
      <c r="M271" s="27">
        <f t="shared" si="76"/>
        <v>1</v>
      </c>
      <c r="N271" s="2">
        <v>0.2951388888888889</v>
      </c>
      <c r="O271" s="17">
        <v>7</v>
      </c>
      <c r="P271" s="9">
        <v>1</v>
      </c>
      <c r="Q271" s="12">
        <f t="shared" si="77"/>
        <v>0</v>
      </c>
      <c r="R271" s="12">
        <f t="shared" si="78"/>
        <v>142</v>
      </c>
      <c r="S271" s="12">
        <f t="shared" si="84"/>
        <v>1119</v>
      </c>
      <c r="T271" s="12">
        <f t="shared" si="79"/>
        <v>7.880281690140845</v>
      </c>
      <c r="U271" s="12">
        <f t="shared" si="82"/>
        <v>0</v>
      </c>
      <c r="V271" s="12">
        <f t="shared" si="80"/>
        <v>1</v>
      </c>
      <c r="W271" s="12">
        <f t="shared" si="83"/>
        <v>73</v>
      </c>
      <c r="X271" s="12">
        <f t="shared" si="81"/>
        <v>69</v>
      </c>
      <c r="Y271" s="12">
        <f t="shared" si="85"/>
        <v>0.5140845070422535</v>
      </c>
      <c r="Z271" s="17">
        <v>78</v>
      </c>
      <c r="AA271" s="17" t="s">
        <v>40</v>
      </c>
      <c r="AB271" s="17" t="s">
        <v>56</v>
      </c>
      <c r="AD271" s="17">
        <v>163</v>
      </c>
      <c r="AF271" s="17">
        <v>4016</v>
      </c>
      <c r="AG271" t="s">
        <v>146</v>
      </c>
      <c r="AH271">
        <v>123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1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 s="30">
        <v>46451</v>
      </c>
      <c r="BB271" s="31">
        <v>23632</v>
      </c>
    </row>
    <row r="272" spans="1:54" x14ac:dyDescent="0.25">
      <c r="A272">
        <v>124</v>
      </c>
      <c r="B272" s="17" t="s">
        <v>47</v>
      </c>
      <c r="C272" s="9" t="s">
        <v>100</v>
      </c>
      <c r="D272" s="17" t="s">
        <v>14</v>
      </c>
      <c r="E272" s="16">
        <v>40412</v>
      </c>
      <c r="F272" s="27">
        <f t="shared" si="69"/>
        <v>1</v>
      </c>
      <c r="G272" s="27">
        <f t="shared" si="70"/>
        <v>1</v>
      </c>
      <c r="H272" s="27">
        <f t="shared" si="71"/>
        <v>0</v>
      </c>
      <c r="I272" s="27">
        <f t="shared" si="72"/>
        <v>0</v>
      </c>
      <c r="J272" s="27">
        <f t="shared" si="73"/>
        <v>0</v>
      </c>
      <c r="K272" s="27">
        <f t="shared" si="74"/>
        <v>0</v>
      </c>
      <c r="L272" s="27">
        <f t="shared" si="75"/>
        <v>0</v>
      </c>
      <c r="M272" s="27">
        <f t="shared" si="76"/>
        <v>0</v>
      </c>
      <c r="N272" s="2">
        <v>0.2951388888888889</v>
      </c>
      <c r="O272" s="17">
        <v>5</v>
      </c>
      <c r="P272" s="9">
        <v>3</v>
      </c>
      <c r="Q272" s="12">
        <f t="shared" si="77"/>
        <v>0</v>
      </c>
      <c r="R272" s="12">
        <f t="shared" si="78"/>
        <v>143</v>
      </c>
      <c r="S272" s="12">
        <f t="shared" si="84"/>
        <v>1127</v>
      </c>
      <c r="T272" s="12">
        <f t="shared" si="79"/>
        <v>7.8811188811188808</v>
      </c>
      <c r="U272" s="12">
        <f t="shared" si="82"/>
        <v>0</v>
      </c>
      <c r="V272" s="12">
        <f t="shared" si="80"/>
        <v>1</v>
      </c>
      <c r="W272" s="12">
        <f t="shared" si="83"/>
        <v>73</v>
      </c>
      <c r="X272" s="12">
        <f t="shared" si="81"/>
        <v>70</v>
      </c>
      <c r="Y272" s="12">
        <f t="shared" si="85"/>
        <v>0.51048951048951052</v>
      </c>
      <c r="Z272" s="17">
        <v>88</v>
      </c>
      <c r="AA272" s="17" t="s">
        <v>21</v>
      </c>
      <c r="AB272" s="17" t="s">
        <v>67</v>
      </c>
      <c r="AC272" s="17" t="s">
        <v>103</v>
      </c>
      <c r="AD272" s="17">
        <v>195</v>
      </c>
      <c r="AF272" s="17">
        <v>5082</v>
      </c>
      <c r="AG272" t="s">
        <v>536</v>
      </c>
      <c r="AH272">
        <v>124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 s="30">
        <v>46451</v>
      </c>
      <c r="BB272" s="31">
        <v>23632</v>
      </c>
    </row>
    <row r="273" spans="1:54" x14ac:dyDescent="0.25">
      <c r="A273">
        <v>125</v>
      </c>
      <c r="B273" s="17" t="s">
        <v>47</v>
      </c>
      <c r="C273" s="9" t="s">
        <v>100</v>
      </c>
      <c r="D273" s="17" t="s">
        <v>14</v>
      </c>
      <c r="E273" s="16">
        <v>40413</v>
      </c>
      <c r="F273" s="27">
        <f t="shared" si="69"/>
        <v>2</v>
      </c>
      <c r="G273" s="27">
        <f t="shared" si="70"/>
        <v>0</v>
      </c>
      <c r="H273" s="27">
        <f t="shared" si="71"/>
        <v>1</v>
      </c>
      <c r="I273" s="27">
        <f t="shared" si="72"/>
        <v>0</v>
      </c>
      <c r="J273" s="27">
        <f t="shared" si="73"/>
        <v>0</v>
      </c>
      <c r="K273" s="27">
        <f t="shared" si="74"/>
        <v>0</v>
      </c>
      <c r="L273" s="27">
        <f t="shared" si="75"/>
        <v>0</v>
      </c>
      <c r="M273" s="27">
        <f t="shared" si="76"/>
        <v>0</v>
      </c>
      <c r="N273" s="2">
        <v>0.23263888888888887</v>
      </c>
      <c r="O273" s="17">
        <v>5</v>
      </c>
      <c r="P273" s="9">
        <v>3</v>
      </c>
      <c r="Q273" s="12">
        <f t="shared" si="77"/>
        <v>0</v>
      </c>
      <c r="R273" s="12">
        <f t="shared" si="78"/>
        <v>144</v>
      </c>
      <c r="S273" s="12">
        <f t="shared" si="84"/>
        <v>1135</v>
      </c>
      <c r="T273" s="12">
        <f t="shared" si="79"/>
        <v>7.8819444444444446</v>
      </c>
      <c r="U273" s="12">
        <f t="shared" si="82"/>
        <v>0</v>
      </c>
      <c r="V273" s="12">
        <f t="shared" si="80"/>
        <v>1</v>
      </c>
      <c r="W273" s="12">
        <f t="shared" si="83"/>
        <v>73</v>
      </c>
      <c r="X273" s="12">
        <f t="shared" si="81"/>
        <v>71</v>
      </c>
      <c r="Y273" s="12">
        <f t="shared" si="85"/>
        <v>0.50694444444444442</v>
      </c>
      <c r="Z273" s="17">
        <v>90</v>
      </c>
      <c r="AA273" s="17" t="s">
        <v>21</v>
      </c>
      <c r="AB273" s="17" t="s">
        <v>28</v>
      </c>
      <c r="AC273" s="17" t="s">
        <v>61</v>
      </c>
      <c r="AD273" s="17">
        <v>172</v>
      </c>
      <c r="AF273" s="17">
        <v>1592</v>
      </c>
      <c r="AH273">
        <v>125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 s="30">
        <v>46451</v>
      </c>
      <c r="BB273" s="31">
        <v>23632</v>
      </c>
    </row>
    <row r="274" spans="1:54" x14ac:dyDescent="0.25">
      <c r="A274">
        <v>146</v>
      </c>
      <c r="B274" s="17" t="s">
        <v>13</v>
      </c>
      <c r="C274" s="13" t="s">
        <v>151</v>
      </c>
      <c r="D274" s="17" t="s">
        <v>101</v>
      </c>
      <c r="E274" s="16">
        <v>39912</v>
      </c>
      <c r="F274" s="27">
        <f t="shared" si="69"/>
        <v>5</v>
      </c>
      <c r="G274" s="27">
        <f t="shared" si="70"/>
        <v>0</v>
      </c>
      <c r="H274" s="27">
        <f t="shared" si="71"/>
        <v>0</v>
      </c>
      <c r="I274" s="27">
        <f t="shared" si="72"/>
        <v>0</v>
      </c>
      <c r="J274" s="27">
        <f t="shared" si="73"/>
        <v>0</v>
      </c>
      <c r="K274" s="27">
        <f t="shared" si="74"/>
        <v>1</v>
      </c>
      <c r="L274" s="27">
        <f t="shared" si="75"/>
        <v>0</v>
      </c>
      <c r="M274" s="27">
        <f t="shared" si="76"/>
        <v>0</v>
      </c>
      <c r="O274" s="17">
        <v>2</v>
      </c>
      <c r="P274" s="9">
        <v>5</v>
      </c>
      <c r="Q274" s="12">
        <f t="shared" si="77"/>
        <v>1</v>
      </c>
      <c r="R274" s="12">
        <f t="shared" si="78"/>
        <v>1</v>
      </c>
      <c r="S274" s="12">
        <f t="shared" si="84"/>
        <v>7</v>
      </c>
      <c r="T274" s="12">
        <f t="shared" si="79"/>
        <v>7</v>
      </c>
      <c r="U274" s="12">
        <f t="shared" si="82"/>
        <v>1</v>
      </c>
      <c r="V274" s="12">
        <f t="shared" si="80"/>
        <v>0</v>
      </c>
      <c r="W274" s="12">
        <f t="shared" si="83"/>
        <v>1</v>
      </c>
      <c r="X274" s="12">
        <f t="shared" si="81"/>
        <v>0</v>
      </c>
      <c r="Y274" s="12">
        <f t="shared" si="85"/>
        <v>1</v>
      </c>
      <c r="Z274" s="17">
        <v>76</v>
      </c>
      <c r="AA274" s="17" t="s">
        <v>21</v>
      </c>
      <c r="AB274" s="17" t="s">
        <v>133</v>
      </c>
      <c r="AD274" s="17">
        <v>133</v>
      </c>
      <c r="AF274" s="17">
        <v>3490</v>
      </c>
      <c r="AG274" t="s">
        <v>537</v>
      </c>
      <c r="AH274">
        <v>146</v>
      </c>
      <c r="AJ274">
        <v>0</v>
      </c>
      <c r="AK274">
        <v>1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 s="30">
        <v>108787</v>
      </c>
      <c r="BB274" s="31">
        <v>28756</v>
      </c>
    </row>
    <row r="275" spans="1:54" x14ac:dyDescent="0.25">
      <c r="A275">
        <v>147</v>
      </c>
      <c r="B275" s="17" t="s">
        <v>13</v>
      </c>
      <c r="C275" s="9" t="s">
        <v>151</v>
      </c>
      <c r="D275" s="17" t="s">
        <v>26</v>
      </c>
      <c r="E275" s="16">
        <v>39913</v>
      </c>
      <c r="F275" s="27">
        <f t="shared" si="69"/>
        <v>6</v>
      </c>
      <c r="G275" s="27">
        <f t="shared" si="70"/>
        <v>0</v>
      </c>
      <c r="H275" s="27">
        <f t="shared" si="71"/>
        <v>0</v>
      </c>
      <c r="I275" s="27">
        <f t="shared" si="72"/>
        <v>0</v>
      </c>
      <c r="J275" s="27">
        <f t="shared" si="73"/>
        <v>0</v>
      </c>
      <c r="K275" s="27">
        <f t="shared" si="74"/>
        <v>0</v>
      </c>
      <c r="L275" s="27">
        <f t="shared" si="75"/>
        <v>1</v>
      </c>
      <c r="M275" s="27">
        <f t="shared" si="76"/>
        <v>0</v>
      </c>
      <c r="O275" s="17">
        <v>7</v>
      </c>
      <c r="P275" s="9">
        <v>10</v>
      </c>
      <c r="Q275" s="12">
        <f t="shared" si="77"/>
        <v>0</v>
      </c>
      <c r="R275" s="12">
        <f t="shared" si="78"/>
        <v>2</v>
      </c>
      <c r="S275" s="12">
        <f t="shared" si="84"/>
        <v>24</v>
      </c>
      <c r="T275" s="12">
        <f t="shared" si="79"/>
        <v>12</v>
      </c>
      <c r="U275" s="12">
        <f t="shared" si="82"/>
        <v>1</v>
      </c>
      <c r="V275" s="12">
        <f t="shared" si="80"/>
        <v>0</v>
      </c>
      <c r="W275" s="12">
        <f t="shared" si="83"/>
        <v>2</v>
      </c>
      <c r="X275" s="12">
        <f t="shared" si="81"/>
        <v>0</v>
      </c>
      <c r="Y275" s="12">
        <f t="shared" si="85"/>
        <v>1</v>
      </c>
      <c r="AH275">
        <v>147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 s="30">
        <v>108787</v>
      </c>
      <c r="BB275" s="31">
        <v>28756</v>
      </c>
    </row>
    <row r="276" spans="1:54" x14ac:dyDescent="0.25">
      <c r="A276">
        <v>148</v>
      </c>
      <c r="B276" s="17" t="s">
        <v>13</v>
      </c>
      <c r="C276" s="9" t="s">
        <v>151</v>
      </c>
      <c r="D276" s="17" t="s">
        <v>101</v>
      </c>
      <c r="E276" s="16">
        <v>39914</v>
      </c>
      <c r="F276" s="27">
        <f t="shared" si="69"/>
        <v>7</v>
      </c>
      <c r="G276" s="27">
        <f t="shared" si="70"/>
        <v>0</v>
      </c>
      <c r="H276" s="27">
        <f t="shared" si="71"/>
        <v>0</v>
      </c>
      <c r="I276" s="27">
        <f t="shared" si="72"/>
        <v>0</v>
      </c>
      <c r="J276" s="27">
        <f t="shared" si="73"/>
        <v>0</v>
      </c>
      <c r="K276" s="27">
        <f t="shared" si="74"/>
        <v>0</v>
      </c>
      <c r="L276" s="27">
        <f t="shared" si="75"/>
        <v>0</v>
      </c>
      <c r="M276" s="27">
        <f t="shared" si="76"/>
        <v>1</v>
      </c>
      <c r="O276" s="17">
        <v>10</v>
      </c>
      <c r="P276" s="9">
        <v>6</v>
      </c>
      <c r="Q276" s="12">
        <f t="shared" si="77"/>
        <v>0</v>
      </c>
      <c r="R276" s="12">
        <f t="shared" si="78"/>
        <v>3</v>
      </c>
      <c r="S276" s="12">
        <f t="shared" si="84"/>
        <v>40</v>
      </c>
      <c r="T276" s="12">
        <f t="shared" si="79"/>
        <v>13.333333333333334</v>
      </c>
      <c r="U276" s="12">
        <f t="shared" si="82"/>
        <v>0</v>
      </c>
      <c r="V276" s="12">
        <f t="shared" si="80"/>
        <v>1</v>
      </c>
      <c r="W276" s="12">
        <f t="shared" si="83"/>
        <v>2</v>
      </c>
      <c r="X276" s="12">
        <f t="shared" si="81"/>
        <v>1</v>
      </c>
      <c r="Y276" s="12">
        <f t="shared" si="85"/>
        <v>0.66666666666666663</v>
      </c>
      <c r="Z276" s="17">
        <v>81</v>
      </c>
      <c r="AA276" s="17" t="s">
        <v>21</v>
      </c>
      <c r="AB276" s="17" t="s">
        <v>30</v>
      </c>
      <c r="AC276" s="17" t="s">
        <v>19</v>
      </c>
      <c r="AD276" s="17">
        <v>167.99999999999997</v>
      </c>
      <c r="AF276" s="17">
        <v>4073</v>
      </c>
      <c r="AG276" t="s">
        <v>134</v>
      </c>
      <c r="AH276">
        <v>148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 s="30">
        <v>108787</v>
      </c>
      <c r="BB276" s="31">
        <v>28756</v>
      </c>
    </row>
    <row r="277" spans="1:54" x14ac:dyDescent="0.25">
      <c r="A277">
        <v>149</v>
      </c>
      <c r="B277" s="17" t="s">
        <v>13</v>
      </c>
      <c r="C277" s="9" t="s">
        <v>151</v>
      </c>
      <c r="D277" s="17" t="s">
        <v>26</v>
      </c>
      <c r="E277" s="16">
        <v>39916</v>
      </c>
      <c r="F277" s="27">
        <f t="shared" si="69"/>
        <v>2</v>
      </c>
      <c r="G277" s="27">
        <f t="shared" si="70"/>
        <v>0</v>
      </c>
      <c r="H277" s="27">
        <f t="shared" si="71"/>
        <v>1</v>
      </c>
      <c r="I277" s="27">
        <f t="shared" si="72"/>
        <v>0</v>
      </c>
      <c r="J277" s="27">
        <f t="shared" si="73"/>
        <v>0</v>
      </c>
      <c r="K277" s="27">
        <f t="shared" si="74"/>
        <v>0</v>
      </c>
      <c r="L277" s="27">
        <f t="shared" si="75"/>
        <v>0</v>
      </c>
      <c r="M277" s="27">
        <f t="shared" si="76"/>
        <v>0</v>
      </c>
      <c r="O277" s="17">
        <v>2</v>
      </c>
      <c r="P277" s="9">
        <v>5</v>
      </c>
      <c r="Q277" s="12">
        <f t="shared" si="77"/>
        <v>0</v>
      </c>
      <c r="R277" s="12">
        <f t="shared" si="78"/>
        <v>4</v>
      </c>
      <c r="S277" s="12">
        <f t="shared" si="84"/>
        <v>47</v>
      </c>
      <c r="T277" s="12">
        <f t="shared" si="79"/>
        <v>11.75</v>
      </c>
      <c r="U277" s="12">
        <f t="shared" si="82"/>
        <v>1</v>
      </c>
      <c r="V277" s="12">
        <f t="shared" si="80"/>
        <v>0</v>
      </c>
      <c r="W277" s="12">
        <f t="shared" si="83"/>
        <v>3</v>
      </c>
      <c r="X277" s="12">
        <f t="shared" si="81"/>
        <v>1</v>
      </c>
      <c r="Y277" s="12">
        <f t="shared" si="85"/>
        <v>0.75</v>
      </c>
      <c r="AH277">
        <v>149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 s="30">
        <v>108787</v>
      </c>
      <c r="BB277" s="31">
        <v>28756</v>
      </c>
    </row>
    <row r="278" spans="1:54" x14ac:dyDescent="0.25">
      <c r="A278">
        <v>150</v>
      </c>
      <c r="B278" s="17" t="s">
        <v>31</v>
      </c>
      <c r="C278" s="9" t="s">
        <v>151</v>
      </c>
      <c r="D278" s="17" t="s">
        <v>101</v>
      </c>
      <c r="E278" s="16">
        <v>39918</v>
      </c>
      <c r="F278" s="27">
        <f t="shared" si="69"/>
        <v>4</v>
      </c>
      <c r="G278" s="27">
        <f t="shared" si="70"/>
        <v>0</v>
      </c>
      <c r="H278" s="27">
        <f t="shared" si="71"/>
        <v>0</v>
      </c>
      <c r="I278" s="27">
        <f t="shared" si="72"/>
        <v>0</v>
      </c>
      <c r="J278" s="27">
        <f t="shared" si="73"/>
        <v>1</v>
      </c>
      <c r="K278" s="27">
        <f t="shared" si="74"/>
        <v>0</v>
      </c>
      <c r="L278" s="27">
        <f t="shared" si="75"/>
        <v>0</v>
      </c>
      <c r="M278" s="27">
        <f t="shared" si="76"/>
        <v>0</v>
      </c>
      <c r="O278" s="17">
        <v>1</v>
      </c>
      <c r="P278" s="9">
        <v>8</v>
      </c>
      <c r="Q278" s="12">
        <f t="shared" si="77"/>
        <v>0</v>
      </c>
      <c r="R278" s="12">
        <f t="shared" si="78"/>
        <v>5</v>
      </c>
      <c r="S278" s="12">
        <f t="shared" si="84"/>
        <v>56</v>
      </c>
      <c r="T278" s="12">
        <f t="shared" si="79"/>
        <v>11.2</v>
      </c>
      <c r="U278" s="12">
        <f t="shared" si="82"/>
        <v>1</v>
      </c>
      <c r="V278" s="12">
        <f t="shared" si="80"/>
        <v>0</v>
      </c>
      <c r="W278" s="12">
        <f t="shared" si="83"/>
        <v>4</v>
      </c>
      <c r="X278" s="12">
        <f t="shared" si="81"/>
        <v>1</v>
      </c>
      <c r="Y278" s="12">
        <f t="shared" si="85"/>
        <v>0.8</v>
      </c>
      <c r="Z278" s="17">
        <v>70</v>
      </c>
      <c r="AA278" s="17" t="s">
        <v>37</v>
      </c>
      <c r="AB278" s="17" t="s">
        <v>32</v>
      </c>
      <c r="AC278" s="17" t="s">
        <v>103</v>
      </c>
      <c r="AD278" s="17">
        <v>153</v>
      </c>
      <c r="AF278" s="17">
        <v>1968</v>
      </c>
      <c r="AG278" s="15" t="s">
        <v>152</v>
      </c>
      <c r="AH278">
        <v>150</v>
      </c>
      <c r="AI278" s="4" t="s">
        <v>538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 s="30">
        <v>108787</v>
      </c>
      <c r="BB278" s="31">
        <v>28756</v>
      </c>
    </row>
    <row r="279" spans="1:54" x14ac:dyDescent="0.25">
      <c r="A279">
        <v>151</v>
      </c>
      <c r="B279" s="17" t="s">
        <v>31</v>
      </c>
      <c r="C279" s="9" t="s">
        <v>151</v>
      </c>
      <c r="D279" s="17" t="s">
        <v>101</v>
      </c>
      <c r="E279" s="16">
        <v>39919</v>
      </c>
      <c r="F279" s="27">
        <f t="shared" si="69"/>
        <v>5</v>
      </c>
      <c r="G279" s="27">
        <f t="shared" si="70"/>
        <v>0</v>
      </c>
      <c r="H279" s="27">
        <f t="shared" si="71"/>
        <v>0</v>
      </c>
      <c r="I279" s="27">
        <f t="shared" si="72"/>
        <v>0</v>
      </c>
      <c r="J279" s="27">
        <f t="shared" si="73"/>
        <v>0</v>
      </c>
      <c r="K279" s="27">
        <f t="shared" si="74"/>
        <v>1</v>
      </c>
      <c r="L279" s="27">
        <f t="shared" si="75"/>
        <v>0</v>
      </c>
      <c r="M279" s="27">
        <f t="shared" si="76"/>
        <v>0</v>
      </c>
      <c r="O279" s="17">
        <v>0</v>
      </c>
      <c r="P279" s="9">
        <v>1</v>
      </c>
      <c r="Q279" s="12">
        <f t="shared" si="77"/>
        <v>0</v>
      </c>
      <c r="R279" s="12">
        <f t="shared" si="78"/>
        <v>6</v>
      </c>
      <c r="S279" s="12">
        <f t="shared" si="84"/>
        <v>57</v>
      </c>
      <c r="T279" s="12">
        <f t="shared" si="79"/>
        <v>9.5</v>
      </c>
      <c r="U279" s="12">
        <f t="shared" si="82"/>
        <v>1</v>
      </c>
      <c r="V279" s="12">
        <f t="shared" si="80"/>
        <v>0</v>
      </c>
      <c r="W279" s="12">
        <f t="shared" si="83"/>
        <v>5</v>
      </c>
      <c r="X279" s="12">
        <f t="shared" si="81"/>
        <v>1</v>
      </c>
      <c r="Y279" s="12">
        <f t="shared" si="85"/>
        <v>0.83333333333333337</v>
      </c>
      <c r="Z279" s="17">
        <v>76</v>
      </c>
      <c r="AA279" s="17" t="s">
        <v>21</v>
      </c>
      <c r="AB279" s="17" t="s">
        <v>107</v>
      </c>
      <c r="AC279" s="17" t="s">
        <v>103</v>
      </c>
      <c r="AD279" s="17">
        <v>130</v>
      </c>
      <c r="AE279" s="17" t="s">
        <v>123</v>
      </c>
      <c r="AH279">
        <v>151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</v>
      </c>
      <c r="AY279">
        <v>0</v>
      </c>
      <c r="AZ279">
        <v>0</v>
      </c>
      <c r="BA279" s="30">
        <v>108787</v>
      </c>
      <c r="BB279" s="31">
        <v>28756</v>
      </c>
    </row>
    <row r="280" spans="1:54" x14ac:dyDescent="0.25">
      <c r="A280">
        <v>152</v>
      </c>
      <c r="B280" s="17" t="s">
        <v>31</v>
      </c>
      <c r="C280" s="9" t="s">
        <v>151</v>
      </c>
      <c r="D280" s="17" t="s">
        <v>101</v>
      </c>
      <c r="E280" s="16">
        <v>39919</v>
      </c>
      <c r="F280" s="27">
        <f t="shared" si="69"/>
        <v>5</v>
      </c>
      <c r="G280" s="27">
        <f t="shared" si="70"/>
        <v>0</v>
      </c>
      <c r="H280" s="27">
        <f t="shared" si="71"/>
        <v>0</v>
      </c>
      <c r="I280" s="27">
        <f t="shared" si="72"/>
        <v>0</v>
      </c>
      <c r="J280" s="27">
        <f t="shared" si="73"/>
        <v>0</v>
      </c>
      <c r="K280" s="27">
        <f t="shared" si="74"/>
        <v>1</v>
      </c>
      <c r="L280" s="27">
        <f t="shared" si="75"/>
        <v>0</v>
      </c>
      <c r="M280" s="27">
        <f t="shared" si="76"/>
        <v>0</v>
      </c>
      <c r="O280" s="17">
        <v>6</v>
      </c>
      <c r="P280" s="9">
        <v>3</v>
      </c>
      <c r="Q280" s="12">
        <f t="shared" si="77"/>
        <v>0</v>
      </c>
      <c r="R280" s="12">
        <f t="shared" si="78"/>
        <v>7</v>
      </c>
      <c r="S280" s="12">
        <f t="shared" si="84"/>
        <v>66</v>
      </c>
      <c r="T280" s="12">
        <f t="shared" si="79"/>
        <v>9.4285714285714288</v>
      </c>
      <c r="U280" s="12">
        <f t="shared" si="82"/>
        <v>0</v>
      </c>
      <c r="V280" s="12">
        <f t="shared" si="80"/>
        <v>1</v>
      </c>
      <c r="W280" s="12">
        <f t="shared" si="83"/>
        <v>5</v>
      </c>
      <c r="X280" s="12">
        <f t="shared" si="81"/>
        <v>2</v>
      </c>
      <c r="Y280" s="12">
        <f t="shared" si="85"/>
        <v>0.7142857142857143</v>
      </c>
      <c r="Z280" s="17">
        <v>73</v>
      </c>
      <c r="AA280" s="17" t="s">
        <v>15</v>
      </c>
      <c r="AB280" s="17" t="s">
        <v>153</v>
      </c>
      <c r="AC280" s="17" t="s">
        <v>103</v>
      </c>
      <c r="AD280" s="17">
        <v>113</v>
      </c>
      <c r="AE280" s="17" t="s">
        <v>124</v>
      </c>
      <c r="AF280" s="17">
        <v>1751</v>
      </c>
      <c r="AG280" s="17" t="s">
        <v>108</v>
      </c>
      <c r="AH280">
        <v>152</v>
      </c>
      <c r="AJ280">
        <v>0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0</v>
      </c>
      <c r="BA280" s="30">
        <v>108787</v>
      </c>
      <c r="BB280" s="31">
        <v>28756</v>
      </c>
    </row>
    <row r="281" spans="1:54" x14ac:dyDescent="0.25">
      <c r="A281">
        <v>153</v>
      </c>
      <c r="B281" s="17" t="s">
        <v>25</v>
      </c>
      <c r="C281" s="9" t="s">
        <v>151</v>
      </c>
      <c r="D281" s="17" t="s">
        <v>101</v>
      </c>
      <c r="E281" s="16">
        <v>39920</v>
      </c>
      <c r="F281" s="27">
        <f t="shared" si="69"/>
        <v>6</v>
      </c>
      <c r="G281" s="27">
        <f t="shared" si="70"/>
        <v>0</v>
      </c>
      <c r="H281" s="27">
        <f t="shared" si="71"/>
        <v>0</v>
      </c>
      <c r="I281" s="27">
        <f t="shared" si="72"/>
        <v>0</v>
      </c>
      <c r="J281" s="27">
        <f t="shared" si="73"/>
        <v>0</v>
      </c>
      <c r="K281" s="27">
        <f t="shared" si="74"/>
        <v>0</v>
      </c>
      <c r="L281" s="27">
        <f t="shared" si="75"/>
        <v>1</v>
      </c>
      <c r="M281" s="27">
        <f t="shared" si="76"/>
        <v>0</v>
      </c>
      <c r="O281" s="17">
        <v>10</v>
      </c>
      <c r="P281" s="9">
        <v>1</v>
      </c>
      <c r="Q281" s="12">
        <f t="shared" si="77"/>
        <v>0</v>
      </c>
      <c r="R281" s="12">
        <f t="shared" si="78"/>
        <v>8</v>
      </c>
      <c r="S281" s="12">
        <f t="shared" si="84"/>
        <v>77</v>
      </c>
      <c r="T281" s="12">
        <f t="shared" si="79"/>
        <v>9.625</v>
      </c>
      <c r="U281" s="12">
        <f t="shared" si="82"/>
        <v>0</v>
      </c>
      <c r="V281" s="12">
        <f t="shared" si="80"/>
        <v>1</v>
      </c>
      <c r="W281" s="12">
        <f t="shared" si="83"/>
        <v>5</v>
      </c>
      <c r="X281" s="12">
        <f t="shared" si="81"/>
        <v>3</v>
      </c>
      <c r="Y281" s="12">
        <f t="shared" si="85"/>
        <v>0.625</v>
      </c>
      <c r="Z281" s="17">
        <v>78</v>
      </c>
      <c r="AA281" s="17" t="s">
        <v>15</v>
      </c>
      <c r="AB281" s="17" t="s">
        <v>64</v>
      </c>
      <c r="AC281" s="17" t="s">
        <v>61</v>
      </c>
      <c r="AD281" s="17">
        <v>161</v>
      </c>
      <c r="AF281" s="17">
        <v>2916</v>
      </c>
      <c r="AG281" t="s">
        <v>154</v>
      </c>
      <c r="AH281">
        <v>153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 s="30">
        <v>108787</v>
      </c>
      <c r="BB281" s="31">
        <v>28756</v>
      </c>
    </row>
    <row r="282" spans="1:54" x14ac:dyDescent="0.25">
      <c r="A282">
        <v>154</v>
      </c>
      <c r="B282" s="17" t="s">
        <v>25</v>
      </c>
      <c r="C282" s="9" t="s">
        <v>151</v>
      </c>
      <c r="D282" s="17" t="s">
        <v>101</v>
      </c>
      <c r="E282" s="16">
        <v>39921</v>
      </c>
      <c r="F282" s="27">
        <f t="shared" si="69"/>
        <v>7</v>
      </c>
      <c r="G282" s="27">
        <f t="shared" si="70"/>
        <v>0</v>
      </c>
      <c r="H282" s="27">
        <f t="shared" si="71"/>
        <v>0</v>
      </c>
      <c r="I282" s="27">
        <f t="shared" si="72"/>
        <v>0</v>
      </c>
      <c r="J282" s="27">
        <f t="shared" si="73"/>
        <v>0</v>
      </c>
      <c r="K282" s="27">
        <f t="shared" si="74"/>
        <v>0</v>
      </c>
      <c r="L282" s="27">
        <f t="shared" si="75"/>
        <v>0</v>
      </c>
      <c r="M282" s="27">
        <f t="shared" si="76"/>
        <v>1</v>
      </c>
      <c r="O282" s="17">
        <v>3</v>
      </c>
      <c r="P282" s="9">
        <v>1</v>
      </c>
      <c r="Q282" s="12">
        <f t="shared" si="77"/>
        <v>0</v>
      </c>
      <c r="R282" s="12">
        <f t="shared" si="78"/>
        <v>9</v>
      </c>
      <c r="S282" s="12">
        <f t="shared" si="84"/>
        <v>81</v>
      </c>
      <c r="T282" s="12">
        <f t="shared" si="79"/>
        <v>9</v>
      </c>
      <c r="U282" s="12">
        <f t="shared" si="82"/>
        <v>0</v>
      </c>
      <c r="V282" s="12">
        <f t="shared" si="80"/>
        <v>1</v>
      </c>
      <c r="W282" s="12">
        <f t="shared" si="83"/>
        <v>5</v>
      </c>
      <c r="X282" s="12">
        <f t="shared" si="81"/>
        <v>4</v>
      </c>
      <c r="Y282" s="12">
        <f t="shared" si="85"/>
        <v>0.55555555555555558</v>
      </c>
      <c r="Z282" s="17">
        <v>83</v>
      </c>
      <c r="AA282" s="17" t="s">
        <v>15</v>
      </c>
      <c r="AB282" s="20" t="s">
        <v>16</v>
      </c>
      <c r="AC282" s="17" t="s">
        <v>61</v>
      </c>
      <c r="AD282" s="17">
        <v>151</v>
      </c>
      <c r="AF282" s="17">
        <v>4843</v>
      </c>
      <c r="AG282" t="s">
        <v>134</v>
      </c>
      <c r="AH282">
        <v>154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 s="30">
        <v>108787</v>
      </c>
      <c r="BB282" s="31">
        <v>28756</v>
      </c>
    </row>
    <row r="283" spans="1:54" x14ac:dyDescent="0.25">
      <c r="A283">
        <v>155</v>
      </c>
      <c r="B283" s="17" t="s">
        <v>25</v>
      </c>
      <c r="C283" s="9" t="s">
        <v>151</v>
      </c>
      <c r="D283" s="17" t="s">
        <v>101</v>
      </c>
      <c r="E283" s="16">
        <v>39922</v>
      </c>
      <c r="F283" s="27">
        <f t="shared" si="69"/>
        <v>1</v>
      </c>
      <c r="G283" s="27">
        <f t="shared" si="70"/>
        <v>1</v>
      </c>
      <c r="H283" s="27">
        <f t="shared" si="71"/>
        <v>0</v>
      </c>
      <c r="I283" s="27">
        <f t="shared" si="72"/>
        <v>0</v>
      </c>
      <c r="J283" s="27">
        <f t="shared" si="73"/>
        <v>0</v>
      </c>
      <c r="K283" s="27">
        <f t="shared" si="74"/>
        <v>0</v>
      </c>
      <c r="L283" s="27">
        <f t="shared" si="75"/>
        <v>0</v>
      </c>
      <c r="M283" s="27">
        <f t="shared" si="76"/>
        <v>0</v>
      </c>
      <c r="O283" s="17">
        <v>1</v>
      </c>
      <c r="P283" s="9">
        <v>3</v>
      </c>
      <c r="Q283" s="12">
        <f t="shared" si="77"/>
        <v>0</v>
      </c>
      <c r="R283" s="12">
        <f t="shared" si="78"/>
        <v>10</v>
      </c>
      <c r="S283" s="12">
        <f t="shared" si="84"/>
        <v>85</v>
      </c>
      <c r="T283" s="12">
        <f t="shared" si="79"/>
        <v>8.5</v>
      </c>
      <c r="U283" s="12">
        <f t="shared" si="82"/>
        <v>1</v>
      </c>
      <c r="V283" s="12">
        <f t="shared" si="80"/>
        <v>0</v>
      </c>
      <c r="W283" s="12">
        <f t="shared" si="83"/>
        <v>6</v>
      </c>
      <c r="X283" s="12">
        <f t="shared" si="81"/>
        <v>4</v>
      </c>
      <c r="Y283" s="12">
        <f t="shared" si="85"/>
        <v>0.6</v>
      </c>
      <c r="Z283" s="17">
        <v>82</v>
      </c>
      <c r="AA283" s="17" t="s">
        <v>21</v>
      </c>
      <c r="AB283" s="17" t="s">
        <v>30</v>
      </c>
      <c r="AC283" s="17" t="s">
        <v>44</v>
      </c>
      <c r="AD283" s="17">
        <v>125.00000000000001</v>
      </c>
      <c r="AF283" s="17">
        <v>2540</v>
      </c>
      <c r="AG283" t="s">
        <v>539</v>
      </c>
      <c r="AH283">
        <v>155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v>0</v>
      </c>
      <c r="AY283">
        <v>0</v>
      </c>
      <c r="AZ283">
        <v>0</v>
      </c>
      <c r="BA283" s="30">
        <v>108787</v>
      </c>
      <c r="BB283" s="31">
        <v>28756</v>
      </c>
    </row>
    <row r="284" spans="1:54" x14ac:dyDescent="0.25">
      <c r="A284">
        <v>156</v>
      </c>
      <c r="B284" s="17" t="s">
        <v>31</v>
      </c>
      <c r="C284" s="9" t="s">
        <v>151</v>
      </c>
      <c r="D284" s="17" t="s">
        <v>26</v>
      </c>
      <c r="E284" s="16">
        <v>39924</v>
      </c>
      <c r="F284" s="27">
        <f t="shared" si="69"/>
        <v>3</v>
      </c>
      <c r="G284" s="27">
        <f t="shared" si="70"/>
        <v>0</v>
      </c>
      <c r="H284" s="27">
        <f t="shared" si="71"/>
        <v>0</v>
      </c>
      <c r="I284" s="27">
        <f t="shared" si="72"/>
        <v>1</v>
      </c>
      <c r="J284" s="27">
        <f t="shared" si="73"/>
        <v>0</v>
      </c>
      <c r="K284" s="27">
        <f t="shared" si="74"/>
        <v>0</v>
      </c>
      <c r="L284" s="27">
        <f t="shared" si="75"/>
        <v>0</v>
      </c>
      <c r="M284" s="27">
        <f t="shared" si="76"/>
        <v>0</v>
      </c>
      <c r="O284" s="17">
        <v>0</v>
      </c>
      <c r="P284" s="9">
        <v>4</v>
      </c>
      <c r="Q284" s="12">
        <f t="shared" si="77"/>
        <v>0</v>
      </c>
      <c r="R284" s="12">
        <f t="shared" si="78"/>
        <v>11</v>
      </c>
      <c r="S284" s="12">
        <f t="shared" si="84"/>
        <v>89</v>
      </c>
      <c r="T284" s="12">
        <f t="shared" si="79"/>
        <v>8.0909090909090917</v>
      </c>
      <c r="U284" s="12">
        <f t="shared" si="82"/>
        <v>1</v>
      </c>
      <c r="V284" s="12">
        <f t="shared" si="80"/>
        <v>0</v>
      </c>
      <c r="W284" s="12">
        <f t="shared" si="83"/>
        <v>7</v>
      </c>
      <c r="X284" s="12">
        <f t="shared" si="81"/>
        <v>4</v>
      </c>
      <c r="Y284" s="12">
        <f t="shared" si="85"/>
        <v>0.63636363636363635</v>
      </c>
      <c r="AH284">
        <v>156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 s="30">
        <v>108787</v>
      </c>
      <c r="BB284" s="31">
        <v>28756</v>
      </c>
    </row>
    <row r="285" spans="1:54" x14ac:dyDescent="0.25">
      <c r="A285">
        <v>157</v>
      </c>
      <c r="B285" s="17" t="s">
        <v>31</v>
      </c>
      <c r="C285" s="9" t="s">
        <v>151</v>
      </c>
      <c r="D285" s="17" t="s">
        <v>26</v>
      </c>
      <c r="E285" s="16">
        <v>39925</v>
      </c>
      <c r="F285" s="27">
        <f t="shared" si="69"/>
        <v>4</v>
      </c>
      <c r="G285" s="27">
        <f t="shared" si="70"/>
        <v>0</v>
      </c>
      <c r="H285" s="27">
        <f t="shared" si="71"/>
        <v>0</v>
      </c>
      <c r="I285" s="27">
        <f t="shared" si="72"/>
        <v>0</v>
      </c>
      <c r="J285" s="27">
        <f t="shared" si="73"/>
        <v>1</v>
      </c>
      <c r="K285" s="27">
        <f t="shared" si="74"/>
        <v>0</v>
      </c>
      <c r="L285" s="27">
        <f t="shared" si="75"/>
        <v>0</v>
      </c>
      <c r="M285" s="27">
        <f t="shared" si="76"/>
        <v>0</v>
      </c>
      <c r="O285" s="17">
        <v>7</v>
      </c>
      <c r="P285" s="9">
        <v>1</v>
      </c>
      <c r="Q285" s="12">
        <f t="shared" si="77"/>
        <v>0</v>
      </c>
      <c r="R285" s="12">
        <f t="shared" si="78"/>
        <v>12</v>
      </c>
      <c r="S285" s="12">
        <f t="shared" si="84"/>
        <v>97</v>
      </c>
      <c r="T285" s="12">
        <f t="shared" si="79"/>
        <v>8.0833333333333339</v>
      </c>
      <c r="U285" s="12">
        <f t="shared" si="82"/>
        <v>0</v>
      </c>
      <c r="V285" s="12">
        <f t="shared" si="80"/>
        <v>1</v>
      </c>
      <c r="W285" s="12">
        <f t="shared" si="83"/>
        <v>7</v>
      </c>
      <c r="X285" s="12">
        <f t="shared" si="81"/>
        <v>5</v>
      </c>
      <c r="Y285" s="12">
        <f t="shared" si="85"/>
        <v>0.58333333333333337</v>
      </c>
      <c r="AH285">
        <v>157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 s="30">
        <v>108787</v>
      </c>
      <c r="BB285" s="31">
        <v>28756</v>
      </c>
    </row>
    <row r="286" spans="1:54" x14ac:dyDescent="0.25">
      <c r="A286">
        <v>158</v>
      </c>
      <c r="B286" s="17" t="s">
        <v>31</v>
      </c>
      <c r="C286" s="9" t="s">
        <v>151</v>
      </c>
      <c r="D286" s="17" t="s">
        <v>26</v>
      </c>
      <c r="E286" s="16">
        <v>39926</v>
      </c>
      <c r="F286" s="27">
        <f t="shared" si="69"/>
        <v>5</v>
      </c>
      <c r="G286" s="27">
        <f t="shared" si="70"/>
        <v>0</v>
      </c>
      <c r="H286" s="27">
        <f t="shared" si="71"/>
        <v>0</v>
      </c>
      <c r="I286" s="27">
        <f t="shared" si="72"/>
        <v>0</v>
      </c>
      <c r="J286" s="27">
        <f t="shared" si="73"/>
        <v>0</v>
      </c>
      <c r="K286" s="27">
        <f t="shared" si="74"/>
        <v>1</v>
      </c>
      <c r="L286" s="27">
        <f t="shared" si="75"/>
        <v>0</v>
      </c>
      <c r="M286" s="27">
        <f t="shared" si="76"/>
        <v>0</v>
      </c>
      <c r="O286" s="17">
        <v>6</v>
      </c>
      <c r="P286" s="9">
        <v>7</v>
      </c>
      <c r="Q286" s="12">
        <f t="shared" si="77"/>
        <v>0</v>
      </c>
      <c r="R286" s="12">
        <f t="shared" si="78"/>
        <v>13</v>
      </c>
      <c r="S286" s="12">
        <f t="shared" si="84"/>
        <v>110</v>
      </c>
      <c r="T286" s="12">
        <f t="shared" si="79"/>
        <v>8.4615384615384617</v>
      </c>
      <c r="U286" s="12">
        <f t="shared" si="82"/>
        <v>1</v>
      </c>
      <c r="V286" s="12">
        <f t="shared" si="80"/>
        <v>0</v>
      </c>
      <c r="W286" s="12">
        <f t="shared" si="83"/>
        <v>8</v>
      </c>
      <c r="X286" s="12">
        <f t="shared" si="81"/>
        <v>5</v>
      </c>
      <c r="Y286" s="12">
        <f t="shared" si="85"/>
        <v>0.61538461538461542</v>
      </c>
      <c r="AH286">
        <v>158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 s="30">
        <v>108787</v>
      </c>
      <c r="BB286" s="31">
        <v>28756</v>
      </c>
    </row>
    <row r="287" spans="1:54" x14ac:dyDescent="0.25">
      <c r="A287">
        <v>159</v>
      </c>
      <c r="B287" s="17" t="s">
        <v>25</v>
      </c>
      <c r="C287" s="9" t="s">
        <v>151</v>
      </c>
      <c r="D287" s="17" t="s">
        <v>26</v>
      </c>
      <c r="E287" s="16">
        <v>39927</v>
      </c>
      <c r="F287" s="27">
        <f t="shared" si="69"/>
        <v>6</v>
      </c>
      <c r="G287" s="27">
        <f t="shared" si="70"/>
        <v>0</v>
      </c>
      <c r="H287" s="27">
        <f t="shared" si="71"/>
        <v>0</v>
      </c>
      <c r="I287" s="27">
        <f t="shared" si="72"/>
        <v>0</v>
      </c>
      <c r="J287" s="27">
        <f t="shared" si="73"/>
        <v>0</v>
      </c>
      <c r="K287" s="27">
        <f t="shared" si="74"/>
        <v>0</v>
      </c>
      <c r="L287" s="27">
        <f t="shared" si="75"/>
        <v>1</v>
      </c>
      <c r="M287" s="27">
        <f t="shared" si="76"/>
        <v>0</v>
      </c>
      <c r="O287" s="17">
        <v>6</v>
      </c>
      <c r="P287" s="9">
        <v>1</v>
      </c>
      <c r="Q287" s="12">
        <f t="shared" si="77"/>
        <v>0</v>
      </c>
      <c r="R287" s="12">
        <f t="shared" si="78"/>
        <v>14</v>
      </c>
      <c r="S287" s="12">
        <f t="shared" si="84"/>
        <v>117</v>
      </c>
      <c r="T287" s="12">
        <f t="shared" si="79"/>
        <v>8.3571428571428577</v>
      </c>
      <c r="U287" s="12">
        <f t="shared" si="82"/>
        <v>0</v>
      </c>
      <c r="V287" s="12">
        <f t="shared" si="80"/>
        <v>1</v>
      </c>
      <c r="W287" s="12">
        <f t="shared" si="83"/>
        <v>8</v>
      </c>
      <c r="X287" s="12">
        <f t="shared" si="81"/>
        <v>6</v>
      </c>
      <c r="Y287" s="12">
        <f t="shared" si="85"/>
        <v>0.5714285714285714</v>
      </c>
      <c r="AH287">
        <v>159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 s="30">
        <v>108787</v>
      </c>
      <c r="BB287" s="31">
        <v>28756</v>
      </c>
    </row>
    <row r="288" spans="1:54" x14ac:dyDescent="0.25">
      <c r="A288">
        <v>160</v>
      </c>
      <c r="B288" s="17" t="s">
        <v>25</v>
      </c>
      <c r="C288" s="9" t="s">
        <v>151</v>
      </c>
      <c r="D288" s="17" t="s">
        <v>26</v>
      </c>
      <c r="E288" s="16">
        <v>39928</v>
      </c>
      <c r="F288" s="27">
        <f t="shared" si="69"/>
        <v>7</v>
      </c>
      <c r="G288" s="27">
        <f t="shared" si="70"/>
        <v>0</v>
      </c>
      <c r="H288" s="27">
        <f t="shared" si="71"/>
        <v>0</v>
      </c>
      <c r="I288" s="27">
        <f t="shared" si="72"/>
        <v>0</v>
      </c>
      <c r="J288" s="27">
        <f t="shared" si="73"/>
        <v>0</v>
      </c>
      <c r="K288" s="27">
        <f t="shared" si="74"/>
        <v>0</v>
      </c>
      <c r="L288" s="27">
        <f t="shared" si="75"/>
        <v>0</v>
      </c>
      <c r="M288" s="27">
        <f t="shared" si="76"/>
        <v>1</v>
      </c>
      <c r="O288" s="17">
        <v>0</v>
      </c>
      <c r="P288" s="9">
        <v>8</v>
      </c>
      <c r="Q288" s="12">
        <f t="shared" si="77"/>
        <v>0</v>
      </c>
      <c r="R288" s="12">
        <f t="shared" si="78"/>
        <v>15</v>
      </c>
      <c r="S288" s="12">
        <f t="shared" si="84"/>
        <v>125</v>
      </c>
      <c r="T288" s="12">
        <f t="shared" si="79"/>
        <v>8.3333333333333339</v>
      </c>
      <c r="U288" s="12">
        <f t="shared" si="82"/>
        <v>1</v>
      </c>
      <c r="V288" s="12">
        <f t="shared" si="80"/>
        <v>0</v>
      </c>
      <c r="W288" s="12">
        <f t="shared" si="83"/>
        <v>9</v>
      </c>
      <c r="X288" s="12">
        <f t="shared" si="81"/>
        <v>6</v>
      </c>
      <c r="Y288" s="12">
        <f t="shared" si="85"/>
        <v>0.6</v>
      </c>
      <c r="AH288">
        <v>160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 s="30">
        <v>108787</v>
      </c>
      <c r="BB288" s="31">
        <v>28756</v>
      </c>
    </row>
    <row r="289" spans="1:54" x14ac:dyDescent="0.25">
      <c r="A289">
        <v>161</v>
      </c>
      <c r="B289" s="17" t="s">
        <v>25</v>
      </c>
      <c r="C289" s="9" t="s">
        <v>151</v>
      </c>
      <c r="D289" s="17" t="s">
        <v>26</v>
      </c>
      <c r="E289" s="16">
        <v>39929</v>
      </c>
      <c r="F289" s="27">
        <f t="shared" si="69"/>
        <v>1</v>
      </c>
      <c r="G289" s="27">
        <f t="shared" si="70"/>
        <v>1</v>
      </c>
      <c r="H289" s="27">
        <f t="shared" si="71"/>
        <v>0</v>
      </c>
      <c r="I289" s="27">
        <f t="shared" si="72"/>
        <v>0</v>
      </c>
      <c r="J289" s="27">
        <f t="shared" si="73"/>
        <v>0</v>
      </c>
      <c r="K289" s="27">
        <f t="shared" si="74"/>
        <v>0</v>
      </c>
      <c r="L289" s="27">
        <f t="shared" si="75"/>
        <v>0</v>
      </c>
      <c r="M289" s="27">
        <f t="shared" si="76"/>
        <v>0</v>
      </c>
      <c r="O289" s="17">
        <v>4</v>
      </c>
      <c r="P289" s="9">
        <v>6</v>
      </c>
      <c r="Q289" s="12">
        <f t="shared" si="77"/>
        <v>0</v>
      </c>
      <c r="R289" s="12">
        <f t="shared" si="78"/>
        <v>16</v>
      </c>
      <c r="S289" s="12">
        <f t="shared" si="84"/>
        <v>135</v>
      </c>
      <c r="T289" s="12">
        <f t="shared" si="79"/>
        <v>8.4375</v>
      </c>
      <c r="U289" s="12">
        <f t="shared" si="82"/>
        <v>1</v>
      </c>
      <c r="V289" s="12">
        <f t="shared" si="80"/>
        <v>0</v>
      </c>
      <c r="W289" s="12">
        <f t="shared" si="83"/>
        <v>10</v>
      </c>
      <c r="X289" s="12">
        <f t="shared" si="81"/>
        <v>6</v>
      </c>
      <c r="Y289" s="12">
        <f t="shared" si="85"/>
        <v>0.625</v>
      </c>
      <c r="AH289">
        <v>161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 s="30">
        <v>108787</v>
      </c>
      <c r="BB289" s="31">
        <v>28756</v>
      </c>
    </row>
    <row r="290" spans="1:54" x14ac:dyDescent="0.25">
      <c r="A290">
        <v>162</v>
      </c>
      <c r="B290" s="17" t="s">
        <v>13</v>
      </c>
      <c r="C290" s="9" t="s">
        <v>151</v>
      </c>
      <c r="D290" s="17" t="s">
        <v>101</v>
      </c>
      <c r="E290" s="16">
        <v>39930</v>
      </c>
      <c r="F290" s="27">
        <f t="shared" si="69"/>
        <v>2</v>
      </c>
      <c r="G290" s="27">
        <f t="shared" si="70"/>
        <v>0</v>
      </c>
      <c r="H290" s="27">
        <f t="shared" si="71"/>
        <v>1</v>
      </c>
      <c r="I290" s="27">
        <f t="shared" si="72"/>
        <v>0</v>
      </c>
      <c r="J290" s="27">
        <f t="shared" si="73"/>
        <v>0</v>
      </c>
      <c r="K290" s="27">
        <f t="shared" si="74"/>
        <v>0</v>
      </c>
      <c r="L290" s="27">
        <f t="shared" si="75"/>
        <v>0</v>
      </c>
      <c r="M290" s="27">
        <f t="shared" si="76"/>
        <v>0</v>
      </c>
      <c r="O290" s="17">
        <v>8</v>
      </c>
      <c r="P290" s="9">
        <v>0</v>
      </c>
      <c r="Q290" s="12">
        <f t="shared" si="77"/>
        <v>0</v>
      </c>
      <c r="R290" s="12">
        <f t="shared" si="78"/>
        <v>17</v>
      </c>
      <c r="S290" s="12">
        <f t="shared" si="84"/>
        <v>143</v>
      </c>
      <c r="T290" s="12">
        <f t="shared" si="79"/>
        <v>8.4117647058823533</v>
      </c>
      <c r="U290" s="12">
        <f t="shared" si="82"/>
        <v>0</v>
      </c>
      <c r="V290" s="12">
        <f t="shared" si="80"/>
        <v>1</v>
      </c>
      <c r="W290" s="12">
        <f t="shared" si="83"/>
        <v>10</v>
      </c>
      <c r="X290" s="12">
        <f t="shared" si="81"/>
        <v>7</v>
      </c>
      <c r="Y290" s="12">
        <f t="shared" si="85"/>
        <v>0.58823529411764708</v>
      </c>
      <c r="Z290" s="17">
        <v>88</v>
      </c>
      <c r="AA290" s="17" t="s">
        <v>15</v>
      </c>
      <c r="AB290" s="17" t="s">
        <v>30</v>
      </c>
      <c r="AC290" s="17" t="s">
        <v>44</v>
      </c>
      <c r="AD290" s="17">
        <v>163</v>
      </c>
      <c r="AF290" s="17">
        <v>1789</v>
      </c>
      <c r="AH290">
        <v>162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 s="30">
        <v>108787</v>
      </c>
      <c r="BB290" s="31">
        <v>28756</v>
      </c>
    </row>
    <row r="291" spans="1:54" x14ac:dyDescent="0.25">
      <c r="A291">
        <v>163</v>
      </c>
      <c r="B291" s="17" t="s">
        <v>13</v>
      </c>
      <c r="C291" s="9" t="s">
        <v>151</v>
      </c>
      <c r="D291" s="17" t="s">
        <v>26</v>
      </c>
      <c r="E291" s="16">
        <v>39931</v>
      </c>
      <c r="F291" s="27">
        <f t="shared" si="69"/>
        <v>3</v>
      </c>
      <c r="G291" s="27">
        <f t="shared" si="70"/>
        <v>0</v>
      </c>
      <c r="H291" s="27">
        <f t="shared" si="71"/>
        <v>0</v>
      </c>
      <c r="I291" s="27">
        <f t="shared" si="72"/>
        <v>1</v>
      </c>
      <c r="J291" s="27">
        <f t="shared" si="73"/>
        <v>0</v>
      </c>
      <c r="K291" s="27">
        <f t="shared" si="74"/>
        <v>0</v>
      </c>
      <c r="L291" s="27">
        <f t="shared" si="75"/>
        <v>0</v>
      </c>
      <c r="M291" s="27">
        <f t="shared" si="76"/>
        <v>0</v>
      </c>
      <c r="O291" s="17">
        <v>11</v>
      </c>
      <c r="P291" s="9">
        <v>7</v>
      </c>
      <c r="Q291" s="12">
        <f t="shared" si="77"/>
        <v>0</v>
      </c>
      <c r="R291" s="12">
        <f t="shared" si="78"/>
        <v>18</v>
      </c>
      <c r="S291" s="12">
        <f t="shared" si="84"/>
        <v>161</v>
      </c>
      <c r="T291" s="12">
        <f t="shared" si="79"/>
        <v>8.9444444444444446</v>
      </c>
      <c r="U291" s="12">
        <f t="shared" si="82"/>
        <v>0</v>
      </c>
      <c r="V291" s="12">
        <f t="shared" si="80"/>
        <v>1</v>
      </c>
      <c r="W291" s="12">
        <f t="shared" si="83"/>
        <v>10</v>
      </c>
      <c r="X291" s="12">
        <f t="shared" si="81"/>
        <v>8</v>
      </c>
      <c r="Y291" s="12">
        <f t="shared" si="85"/>
        <v>0.55555555555555558</v>
      </c>
      <c r="AH291">
        <v>163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 s="30">
        <v>108787</v>
      </c>
      <c r="BB291" s="31">
        <v>28756</v>
      </c>
    </row>
    <row r="292" spans="1:54" x14ac:dyDescent="0.25">
      <c r="A292">
        <v>164</v>
      </c>
      <c r="B292" s="17" t="s">
        <v>13</v>
      </c>
      <c r="C292" s="9" t="s">
        <v>151</v>
      </c>
      <c r="D292" s="17" t="s">
        <v>101</v>
      </c>
      <c r="E292" s="16">
        <v>39932</v>
      </c>
      <c r="F292" s="27">
        <f t="shared" si="69"/>
        <v>4</v>
      </c>
      <c r="G292" s="27">
        <f t="shared" si="70"/>
        <v>0</v>
      </c>
      <c r="H292" s="27">
        <f t="shared" si="71"/>
        <v>0</v>
      </c>
      <c r="I292" s="27">
        <f t="shared" si="72"/>
        <v>0</v>
      </c>
      <c r="J292" s="27">
        <f t="shared" si="73"/>
        <v>1</v>
      </c>
      <c r="K292" s="27">
        <f t="shared" si="74"/>
        <v>0</v>
      </c>
      <c r="L292" s="27">
        <f t="shared" si="75"/>
        <v>0</v>
      </c>
      <c r="M292" s="27">
        <f t="shared" si="76"/>
        <v>0</v>
      </c>
      <c r="O292" s="17">
        <v>3</v>
      </c>
      <c r="P292" s="9">
        <v>4</v>
      </c>
      <c r="Q292" s="12">
        <f t="shared" si="77"/>
        <v>0</v>
      </c>
      <c r="R292" s="12">
        <f t="shared" si="78"/>
        <v>19</v>
      </c>
      <c r="S292" s="12">
        <f t="shared" si="84"/>
        <v>168</v>
      </c>
      <c r="T292" s="12">
        <f t="shared" si="79"/>
        <v>8.8421052631578956</v>
      </c>
      <c r="U292" s="12">
        <f t="shared" si="82"/>
        <v>1</v>
      </c>
      <c r="V292" s="12">
        <f t="shared" si="80"/>
        <v>0</v>
      </c>
      <c r="W292" s="12">
        <f t="shared" si="83"/>
        <v>11</v>
      </c>
      <c r="X292" s="12">
        <f t="shared" si="81"/>
        <v>8</v>
      </c>
      <c r="Y292" s="12">
        <f t="shared" si="85"/>
        <v>0.57894736842105265</v>
      </c>
      <c r="Z292" s="17">
        <v>77</v>
      </c>
      <c r="AA292" s="17" t="s">
        <v>21</v>
      </c>
      <c r="AB292" s="17" t="s">
        <v>82</v>
      </c>
      <c r="AC292" s="17" t="s">
        <v>103</v>
      </c>
      <c r="AD292" s="17">
        <v>135</v>
      </c>
      <c r="AF292" s="17">
        <v>1776</v>
      </c>
      <c r="AH292">
        <v>164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 s="30">
        <v>108787</v>
      </c>
      <c r="BB292" s="31">
        <v>28756</v>
      </c>
    </row>
    <row r="293" spans="1:54" x14ac:dyDescent="0.25">
      <c r="A293">
        <v>165</v>
      </c>
      <c r="B293" s="17" t="s">
        <v>13</v>
      </c>
      <c r="C293" s="9" t="s">
        <v>151</v>
      </c>
      <c r="D293" s="17" t="s">
        <v>26</v>
      </c>
      <c r="E293" s="16">
        <v>39933</v>
      </c>
      <c r="F293" s="27">
        <f t="shared" si="69"/>
        <v>5</v>
      </c>
      <c r="G293" s="27">
        <f t="shared" si="70"/>
        <v>0</v>
      </c>
      <c r="H293" s="27">
        <f t="shared" si="71"/>
        <v>0</v>
      </c>
      <c r="I293" s="27">
        <f t="shared" si="72"/>
        <v>0</v>
      </c>
      <c r="J293" s="27">
        <f t="shared" si="73"/>
        <v>0</v>
      </c>
      <c r="K293" s="27">
        <f t="shared" si="74"/>
        <v>1</v>
      </c>
      <c r="L293" s="27">
        <f t="shared" si="75"/>
        <v>0</v>
      </c>
      <c r="M293" s="27">
        <f t="shared" si="76"/>
        <v>0</v>
      </c>
      <c r="O293" s="17">
        <v>3</v>
      </c>
      <c r="P293" s="9">
        <v>2</v>
      </c>
      <c r="Q293" s="12">
        <f t="shared" si="77"/>
        <v>0</v>
      </c>
      <c r="R293" s="12">
        <f t="shared" si="78"/>
        <v>20</v>
      </c>
      <c r="S293" s="12">
        <f t="shared" si="84"/>
        <v>173</v>
      </c>
      <c r="T293" s="12">
        <f t="shared" si="79"/>
        <v>8.65</v>
      </c>
      <c r="U293" s="12">
        <f t="shared" si="82"/>
        <v>0</v>
      </c>
      <c r="V293" s="12">
        <f t="shared" si="80"/>
        <v>1</v>
      </c>
      <c r="W293" s="12">
        <f t="shared" si="83"/>
        <v>11</v>
      </c>
      <c r="X293" s="12">
        <f t="shared" si="81"/>
        <v>9</v>
      </c>
      <c r="Y293" s="12">
        <f t="shared" si="85"/>
        <v>0.55000000000000004</v>
      </c>
      <c r="AH293">
        <v>165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 s="30">
        <v>108787</v>
      </c>
      <c r="BB293" s="31">
        <v>28756</v>
      </c>
    </row>
    <row r="294" spans="1:54" x14ac:dyDescent="0.25">
      <c r="A294">
        <v>166</v>
      </c>
      <c r="B294" s="17" t="s">
        <v>27</v>
      </c>
      <c r="C294" s="9" t="s">
        <v>151</v>
      </c>
      <c r="D294" s="17" t="s">
        <v>101</v>
      </c>
      <c r="E294" s="16">
        <v>39934</v>
      </c>
      <c r="F294" s="27">
        <f t="shared" si="69"/>
        <v>6</v>
      </c>
      <c r="G294" s="27">
        <f t="shared" si="70"/>
        <v>0</v>
      </c>
      <c r="H294" s="27">
        <f t="shared" si="71"/>
        <v>0</v>
      </c>
      <c r="I294" s="27">
        <f t="shared" si="72"/>
        <v>0</v>
      </c>
      <c r="J294" s="27">
        <f t="shared" si="73"/>
        <v>0</v>
      </c>
      <c r="K294" s="27">
        <f t="shared" si="74"/>
        <v>0</v>
      </c>
      <c r="L294" s="27">
        <f t="shared" si="75"/>
        <v>1</v>
      </c>
      <c r="M294" s="27">
        <f t="shared" si="76"/>
        <v>0</v>
      </c>
      <c r="O294" s="17">
        <v>3</v>
      </c>
      <c r="P294" s="9">
        <v>5</v>
      </c>
      <c r="Q294" s="12">
        <f t="shared" si="77"/>
        <v>0</v>
      </c>
      <c r="R294" s="12">
        <f t="shared" si="78"/>
        <v>21</v>
      </c>
      <c r="S294" s="12">
        <f t="shared" si="84"/>
        <v>181</v>
      </c>
      <c r="T294" s="12">
        <f t="shared" si="79"/>
        <v>8.6190476190476186</v>
      </c>
      <c r="U294" s="12">
        <f t="shared" si="82"/>
        <v>1</v>
      </c>
      <c r="V294" s="12">
        <f t="shared" si="80"/>
        <v>0</v>
      </c>
      <c r="W294" s="12">
        <f t="shared" si="83"/>
        <v>12</v>
      </c>
      <c r="X294" s="12">
        <f t="shared" si="81"/>
        <v>9</v>
      </c>
      <c r="Y294" s="12">
        <f t="shared" si="85"/>
        <v>0.5714285714285714</v>
      </c>
      <c r="Z294" s="17">
        <v>79</v>
      </c>
      <c r="AA294" s="17" t="s">
        <v>15</v>
      </c>
      <c r="AB294" s="17" t="s">
        <v>153</v>
      </c>
      <c r="AC294" s="17" t="s">
        <v>19</v>
      </c>
      <c r="AD294" s="17">
        <v>179</v>
      </c>
      <c r="AF294" s="17">
        <v>2311</v>
      </c>
      <c r="AG294" t="s">
        <v>155</v>
      </c>
      <c r="AH294">
        <v>166</v>
      </c>
      <c r="AJ294">
        <v>0</v>
      </c>
      <c r="AK294">
        <v>0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 s="30">
        <v>108787</v>
      </c>
      <c r="BB294" s="31">
        <v>28756</v>
      </c>
    </row>
    <row r="295" spans="1:54" x14ac:dyDescent="0.25">
      <c r="A295">
        <v>167</v>
      </c>
      <c r="B295" s="17" t="s">
        <v>27</v>
      </c>
      <c r="C295" s="9" t="s">
        <v>151</v>
      </c>
      <c r="D295" s="17" t="s">
        <v>101</v>
      </c>
      <c r="E295" s="16">
        <v>39935</v>
      </c>
      <c r="F295" s="27">
        <f t="shared" si="69"/>
        <v>7</v>
      </c>
      <c r="G295" s="27">
        <f t="shared" si="70"/>
        <v>0</v>
      </c>
      <c r="H295" s="27">
        <f t="shared" si="71"/>
        <v>0</v>
      </c>
      <c r="I295" s="27">
        <f t="shared" si="72"/>
        <v>0</v>
      </c>
      <c r="J295" s="27">
        <f t="shared" si="73"/>
        <v>0</v>
      </c>
      <c r="K295" s="27">
        <f t="shared" si="74"/>
        <v>0</v>
      </c>
      <c r="L295" s="27">
        <f t="shared" si="75"/>
        <v>0</v>
      </c>
      <c r="M295" s="27">
        <f t="shared" si="76"/>
        <v>1</v>
      </c>
      <c r="O295" s="17">
        <v>3</v>
      </c>
      <c r="P295" s="9">
        <v>4</v>
      </c>
      <c r="Q295" s="12">
        <f t="shared" si="77"/>
        <v>0</v>
      </c>
      <c r="R295" s="12">
        <f t="shared" si="78"/>
        <v>22</v>
      </c>
      <c r="S295" s="12">
        <f t="shared" si="84"/>
        <v>188</v>
      </c>
      <c r="T295" s="12">
        <f t="shared" si="79"/>
        <v>8.545454545454545</v>
      </c>
      <c r="U295" s="12">
        <f t="shared" si="82"/>
        <v>1</v>
      </c>
      <c r="V295" s="12">
        <f t="shared" si="80"/>
        <v>0</v>
      </c>
      <c r="W295" s="12">
        <f t="shared" si="83"/>
        <v>13</v>
      </c>
      <c r="X295" s="12">
        <f t="shared" si="81"/>
        <v>9</v>
      </c>
      <c r="Y295" s="12">
        <f t="shared" si="85"/>
        <v>0.59090909090909094</v>
      </c>
      <c r="Z295" s="17">
        <v>79</v>
      </c>
      <c r="AA295" s="17" t="s">
        <v>15</v>
      </c>
      <c r="AB295" s="17" t="s">
        <v>109</v>
      </c>
      <c r="AC295" s="17" t="s">
        <v>103</v>
      </c>
      <c r="AD295" s="17">
        <v>197.99999999999997</v>
      </c>
      <c r="AF295" s="17">
        <v>5113</v>
      </c>
      <c r="AG295" t="s">
        <v>134</v>
      </c>
      <c r="AH295">
        <v>167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 s="30">
        <v>108787</v>
      </c>
      <c r="BB295" s="31">
        <v>28756</v>
      </c>
    </row>
    <row r="296" spans="1:54" x14ac:dyDescent="0.25">
      <c r="A296">
        <v>168</v>
      </c>
      <c r="B296" s="17" t="s">
        <v>27</v>
      </c>
      <c r="C296" s="9" t="s">
        <v>151</v>
      </c>
      <c r="D296" s="17" t="s">
        <v>101</v>
      </c>
      <c r="E296" s="16">
        <v>39936</v>
      </c>
      <c r="F296" s="27">
        <f t="shared" si="69"/>
        <v>1</v>
      </c>
      <c r="G296" s="27">
        <f t="shared" si="70"/>
        <v>1</v>
      </c>
      <c r="H296" s="27">
        <f t="shared" si="71"/>
        <v>0</v>
      </c>
      <c r="I296" s="27">
        <f t="shared" si="72"/>
        <v>0</v>
      </c>
      <c r="J296" s="27">
        <f t="shared" si="73"/>
        <v>0</v>
      </c>
      <c r="K296" s="27">
        <f t="shared" si="74"/>
        <v>0</v>
      </c>
      <c r="L296" s="27">
        <f t="shared" si="75"/>
        <v>0</v>
      </c>
      <c r="M296" s="27">
        <f t="shared" si="76"/>
        <v>0</v>
      </c>
      <c r="O296" s="17">
        <v>7</v>
      </c>
      <c r="P296" s="9">
        <v>4</v>
      </c>
      <c r="Q296" s="12">
        <f t="shared" si="77"/>
        <v>0</v>
      </c>
      <c r="R296" s="12">
        <f t="shared" si="78"/>
        <v>23</v>
      </c>
      <c r="S296" s="12">
        <f t="shared" si="84"/>
        <v>199</v>
      </c>
      <c r="T296" s="12">
        <f t="shared" si="79"/>
        <v>8.6521739130434785</v>
      </c>
      <c r="U296" s="12">
        <f t="shared" si="82"/>
        <v>0</v>
      </c>
      <c r="V296" s="12">
        <f t="shared" si="80"/>
        <v>1</v>
      </c>
      <c r="W296" s="12">
        <f t="shared" si="83"/>
        <v>13</v>
      </c>
      <c r="X296" s="12">
        <f t="shared" si="81"/>
        <v>10</v>
      </c>
      <c r="Y296" s="12">
        <f t="shared" si="85"/>
        <v>0.56521739130434778</v>
      </c>
      <c r="Z296" s="17">
        <v>86</v>
      </c>
      <c r="AA296" s="17" t="s">
        <v>21</v>
      </c>
      <c r="AB296" s="17" t="s">
        <v>16</v>
      </c>
      <c r="AC296" s="17" t="s">
        <v>44</v>
      </c>
      <c r="AD296" s="17">
        <v>164</v>
      </c>
      <c r="AF296" s="17">
        <v>1805</v>
      </c>
      <c r="AH296">
        <v>168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 s="30">
        <v>108787</v>
      </c>
      <c r="BB296" s="31">
        <v>28756</v>
      </c>
    </row>
    <row r="297" spans="1:54" x14ac:dyDescent="0.25">
      <c r="A297">
        <v>169</v>
      </c>
      <c r="B297" s="17" t="s">
        <v>128</v>
      </c>
      <c r="C297" s="9" t="s">
        <v>151</v>
      </c>
      <c r="D297" s="17" t="s">
        <v>101</v>
      </c>
      <c r="E297" s="16">
        <v>39937</v>
      </c>
      <c r="F297" s="27">
        <f t="shared" si="69"/>
        <v>2</v>
      </c>
      <c r="G297" s="27">
        <f t="shared" si="70"/>
        <v>0</v>
      </c>
      <c r="H297" s="27">
        <f t="shared" si="71"/>
        <v>1</v>
      </c>
      <c r="I297" s="27">
        <f t="shared" si="72"/>
        <v>0</v>
      </c>
      <c r="J297" s="27">
        <f t="shared" si="73"/>
        <v>0</v>
      </c>
      <c r="K297" s="27">
        <f t="shared" si="74"/>
        <v>0</v>
      </c>
      <c r="L297" s="27">
        <f t="shared" si="75"/>
        <v>0</v>
      </c>
      <c r="M297" s="27">
        <f t="shared" si="76"/>
        <v>0</v>
      </c>
      <c r="O297" s="17">
        <v>6</v>
      </c>
      <c r="P297" s="9">
        <v>4</v>
      </c>
      <c r="Q297" s="12">
        <f t="shared" si="77"/>
        <v>0</v>
      </c>
      <c r="R297" s="12">
        <f t="shared" si="78"/>
        <v>24</v>
      </c>
      <c r="S297" s="12">
        <f t="shared" si="84"/>
        <v>209</v>
      </c>
      <c r="T297" s="12">
        <f t="shared" si="79"/>
        <v>8.7083333333333339</v>
      </c>
      <c r="U297" s="12">
        <f t="shared" si="82"/>
        <v>0</v>
      </c>
      <c r="V297" s="12">
        <f t="shared" si="80"/>
        <v>1</v>
      </c>
      <c r="W297" s="12">
        <f t="shared" si="83"/>
        <v>13</v>
      </c>
      <c r="X297" s="12">
        <f t="shared" si="81"/>
        <v>11</v>
      </c>
      <c r="Y297" s="12">
        <f t="shared" si="85"/>
        <v>0.54166666666666663</v>
      </c>
      <c r="Z297" s="17">
        <v>85</v>
      </c>
      <c r="AA297" s="17" t="s">
        <v>15</v>
      </c>
      <c r="AB297" s="17" t="s">
        <v>22</v>
      </c>
      <c r="AC297" s="17" t="s">
        <v>29</v>
      </c>
      <c r="AD297" s="17">
        <v>151</v>
      </c>
      <c r="AF297" s="17">
        <v>1426</v>
      </c>
      <c r="AH297">
        <v>169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 s="30">
        <v>108787</v>
      </c>
      <c r="BB297" s="31">
        <v>28756</v>
      </c>
    </row>
    <row r="298" spans="1:54" x14ac:dyDescent="0.25">
      <c r="A298">
        <v>170</v>
      </c>
      <c r="B298" s="17" t="s">
        <v>128</v>
      </c>
      <c r="C298" s="9" t="s">
        <v>151</v>
      </c>
      <c r="D298" s="17" t="s">
        <v>101</v>
      </c>
      <c r="E298" s="16">
        <v>39938</v>
      </c>
      <c r="F298" s="27">
        <f t="shared" si="69"/>
        <v>3</v>
      </c>
      <c r="G298" s="27">
        <f t="shared" si="70"/>
        <v>0</v>
      </c>
      <c r="H298" s="27">
        <f t="shared" si="71"/>
        <v>0</v>
      </c>
      <c r="I298" s="27">
        <f t="shared" si="72"/>
        <v>1</v>
      </c>
      <c r="J298" s="27">
        <f t="shared" si="73"/>
        <v>0</v>
      </c>
      <c r="K298" s="27">
        <f t="shared" si="74"/>
        <v>0</v>
      </c>
      <c r="L298" s="27">
        <f t="shared" si="75"/>
        <v>0</v>
      </c>
      <c r="M298" s="27">
        <f t="shared" si="76"/>
        <v>0</v>
      </c>
      <c r="O298" s="17">
        <v>7</v>
      </c>
      <c r="P298" s="9">
        <v>4</v>
      </c>
      <c r="Q298" s="12">
        <f t="shared" si="77"/>
        <v>0</v>
      </c>
      <c r="R298" s="12">
        <f t="shared" si="78"/>
        <v>25</v>
      </c>
      <c r="S298" s="12">
        <f t="shared" si="84"/>
        <v>220</v>
      </c>
      <c r="T298" s="12">
        <f t="shared" si="79"/>
        <v>8.8000000000000007</v>
      </c>
      <c r="U298" s="12">
        <f t="shared" si="82"/>
        <v>0</v>
      </c>
      <c r="V298" s="12">
        <f t="shared" si="80"/>
        <v>1</v>
      </c>
      <c r="W298" s="12">
        <f t="shared" si="83"/>
        <v>13</v>
      </c>
      <c r="X298" s="12">
        <f t="shared" si="81"/>
        <v>12</v>
      </c>
      <c r="Y298" s="12">
        <f t="shared" si="85"/>
        <v>0.52</v>
      </c>
      <c r="Z298" s="17">
        <v>83</v>
      </c>
      <c r="AA298" s="17" t="s">
        <v>15</v>
      </c>
      <c r="AB298" s="17" t="s">
        <v>16</v>
      </c>
      <c r="AC298" s="17" t="s">
        <v>19</v>
      </c>
      <c r="AD298" s="17">
        <v>160</v>
      </c>
      <c r="AF298" s="17">
        <v>1334</v>
      </c>
      <c r="AH298">
        <v>170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 s="30">
        <v>108787</v>
      </c>
      <c r="BB298" s="31">
        <v>28756</v>
      </c>
    </row>
    <row r="299" spans="1:54" x14ac:dyDescent="0.25">
      <c r="A299">
        <v>171</v>
      </c>
      <c r="B299" s="17" t="s">
        <v>128</v>
      </c>
      <c r="C299" s="9" t="s">
        <v>151</v>
      </c>
      <c r="D299" s="17" t="s">
        <v>101</v>
      </c>
      <c r="E299" s="16">
        <v>39939</v>
      </c>
      <c r="F299" s="27">
        <f t="shared" si="69"/>
        <v>4</v>
      </c>
      <c r="G299" s="27">
        <f t="shared" si="70"/>
        <v>0</v>
      </c>
      <c r="H299" s="27">
        <f t="shared" si="71"/>
        <v>0</v>
      </c>
      <c r="I299" s="27">
        <f t="shared" si="72"/>
        <v>0</v>
      </c>
      <c r="J299" s="27">
        <f t="shared" si="73"/>
        <v>1</v>
      </c>
      <c r="K299" s="27">
        <f t="shared" si="74"/>
        <v>0</v>
      </c>
      <c r="L299" s="27">
        <f t="shared" si="75"/>
        <v>0</v>
      </c>
      <c r="M299" s="27">
        <f t="shared" si="76"/>
        <v>0</v>
      </c>
      <c r="O299" s="17">
        <v>5</v>
      </c>
      <c r="P299" s="9">
        <v>4</v>
      </c>
      <c r="Q299" s="12">
        <f t="shared" si="77"/>
        <v>0</v>
      </c>
      <c r="R299" s="12">
        <f t="shared" si="78"/>
        <v>26</v>
      </c>
      <c r="S299" s="12">
        <f t="shared" si="84"/>
        <v>229</v>
      </c>
      <c r="T299" s="12">
        <f t="shared" si="79"/>
        <v>8.8076923076923084</v>
      </c>
      <c r="U299" s="12">
        <f t="shared" si="82"/>
        <v>0</v>
      </c>
      <c r="V299" s="12">
        <f t="shared" si="80"/>
        <v>1</v>
      </c>
      <c r="W299" s="12">
        <f t="shared" si="83"/>
        <v>13</v>
      </c>
      <c r="X299" s="12">
        <f t="shared" si="81"/>
        <v>13</v>
      </c>
      <c r="Y299" s="12">
        <f t="shared" si="85"/>
        <v>0.5</v>
      </c>
      <c r="Z299" s="17">
        <v>86</v>
      </c>
      <c r="AA299" s="17" t="s">
        <v>37</v>
      </c>
      <c r="AB299" s="17" t="s">
        <v>16</v>
      </c>
      <c r="AC299" s="17" t="s">
        <v>48</v>
      </c>
      <c r="AD299" s="17">
        <v>192</v>
      </c>
      <c r="AF299" s="17">
        <v>2246</v>
      </c>
      <c r="AG299" s="15" t="s">
        <v>156</v>
      </c>
      <c r="AH299">
        <v>171</v>
      </c>
      <c r="AI299" s="4" t="s">
        <v>538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 s="30">
        <v>108787</v>
      </c>
      <c r="BB299" s="31">
        <v>28756</v>
      </c>
    </row>
    <row r="300" spans="1:54" x14ac:dyDescent="0.25">
      <c r="A300">
        <v>172</v>
      </c>
      <c r="B300" s="17" t="s">
        <v>27</v>
      </c>
      <c r="C300" s="9" t="s">
        <v>151</v>
      </c>
      <c r="D300" s="17" t="s">
        <v>26</v>
      </c>
      <c r="E300" s="16">
        <v>39940</v>
      </c>
      <c r="F300" s="27">
        <f t="shared" si="69"/>
        <v>5</v>
      </c>
      <c r="G300" s="27">
        <f t="shared" si="70"/>
        <v>0</v>
      </c>
      <c r="H300" s="27">
        <f t="shared" si="71"/>
        <v>0</v>
      </c>
      <c r="I300" s="27">
        <f t="shared" si="72"/>
        <v>0</v>
      </c>
      <c r="J300" s="27">
        <f t="shared" si="73"/>
        <v>0</v>
      </c>
      <c r="K300" s="27">
        <f t="shared" si="74"/>
        <v>1</v>
      </c>
      <c r="L300" s="27">
        <f t="shared" si="75"/>
        <v>0</v>
      </c>
      <c r="M300" s="27">
        <f t="shared" si="76"/>
        <v>0</v>
      </c>
      <c r="O300" s="17">
        <v>5</v>
      </c>
      <c r="P300" s="9">
        <v>2</v>
      </c>
      <c r="Q300" s="12">
        <f t="shared" si="77"/>
        <v>0</v>
      </c>
      <c r="R300" s="12">
        <f t="shared" si="78"/>
        <v>27</v>
      </c>
      <c r="S300" s="12">
        <f t="shared" si="84"/>
        <v>236</v>
      </c>
      <c r="T300" s="12">
        <f t="shared" si="79"/>
        <v>8.7407407407407405</v>
      </c>
      <c r="U300" s="12">
        <f t="shared" si="82"/>
        <v>0</v>
      </c>
      <c r="V300" s="12">
        <f t="shared" si="80"/>
        <v>1</v>
      </c>
      <c r="W300" s="12">
        <f t="shared" si="83"/>
        <v>13</v>
      </c>
      <c r="X300" s="12">
        <f t="shared" si="81"/>
        <v>14</v>
      </c>
      <c r="Y300" s="12">
        <f t="shared" si="85"/>
        <v>0.48148148148148145</v>
      </c>
      <c r="AH300">
        <v>172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 s="30">
        <v>108787</v>
      </c>
      <c r="BB300" s="31">
        <v>28756</v>
      </c>
    </row>
    <row r="301" spans="1:54" x14ac:dyDescent="0.25">
      <c r="A301">
        <v>173</v>
      </c>
      <c r="B301" s="17" t="s">
        <v>27</v>
      </c>
      <c r="C301" s="9" t="s">
        <v>151</v>
      </c>
      <c r="D301" s="17" t="s">
        <v>26</v>
      </c>
      <c r="E301" s="16">
        <v>39941</v>
      </c>
      <c r="F301" s="27">
        <f t="shared" si="69"/>
        <v>6</v>
      </c>
      <c r="G301" s="27">
        <f t="shared" si="70"/>
        <v>0</v>
      </c>
      <c r="H301" s="27">
        <f t="shared" si="71"/>
        <v>0</v>
      </c>
      <c r="I301" s="27">
        <f t="shared" si="72"/>
        <v>0</v>
      </c>
      <c r="J301" s="27">
        <f t="shared" si="73"/>
        <v>0</v>
      </c>
      <c r="K301" s="27">
        <f t="shared" si="74"/>
        <v>0</v>
      </c>
      <c r="L301" s="27">
        <f t="shared" si="75"/>
        <v>1</v>
      </c>
      <c r="M301" s="27">
        <f t="shared" si="76"/>
        <v>0</v>
      </c>
      <c r="O301" s="17">
        <v>2</v>
      </c>
      <c r="P301" s="9">
        <v>7</v>
      </c>
      <c r="Q301" s="12">
        <f t="shared" si="77"/>
        <v>0</v>
      </c>
      <c r="R301" s="12">
        <f t="shared" si="78"/>
        <v>28</v>
      </c>
      <c r="S301" s="12">
        <f t="shared" si="84"/>
        <v>245</v>
      </c>
      <c r="T301" s="12">
        <f t="shared" si="79"/>
        <v>8.75</v>
      </c>
      <c r="U301" s="12">
        <f t="shared" si="82"/>
        <v>1</v>
      </c>
      <c r="V301" s="12">
        <f t="shared" si="80"/>
        <v>0</v>
      </c>
      <c r="W301" s="12">
        <f t="shared" si="83"/>
        <v>14</v>
      </c>
      <c r="X301" s="12">
        <f t="shared" si="81"/>
        <v>14</v>
      </c>
      <c r="Y301" s="12">
        <f t="shared" si="85"/>
        <v>0.5</v>
      </c>
      <c r="AH301">
        <v>173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 s="30">
        <v>108787</v>
      </c>
      <c r="BB301" s="31">
        <v>28756</v>
      </c>
    </row>
    <row r="302" spans="1:54" x14ac:dyDescent="0.25">
      <c r="A302">
        <v>174</v>
      </c>
      <c r="B302" s="17" t="s">
        <v>27</v>
      </c>
      <c r="C302" s="9" t="s">
        <v>151</v>
      </c>
      <c r="D302" s="17" t="s">
        <v>26</v>
      </c>
      <c r="E302" s="16">
        <v>39942</v>
      </c>
      <c r="F302" s="27">
        <f t="shared" si="69"/>
        <v>7</v>
      </c>
      <c r="G302" s="27">
        <f t="shared" si="70"/>
        <v>0</v>
      </c>
      <c r="H302" s="27">
        <f t="shared" si="71"/>
        <v>0</v>
      </c>
      <c r="I302" s="27">
        <f t="shared" si="72"/>
        <v>0</v>
      </c>
      <c r="J302" s="27">
        <f t="shared" si="73"/>
        <v>0</v>
      </c>
      <c r="K302" s="27">
        <f t="shared" si="74"/>
        <v>0</v>
      </c>
      <c r="L302" s="27">
        <f t="shared" si="75"/>
        <v>0</v>
      </c>
      <c r="M302" s="27">
        <f t="shared" si="76"/>
        <v>1</v>
      </c>
      <c r="O302" s="17">
        <v>6</v>
      </c>
      <c r="P302" s="9">
        <v>11</v>
      </c>
      <c r="Q302" s="12">
        <f t="shared" si="77"/>
        <v>0</v>
      </c>
      <c r="R302" s="12">
        <f t="shared" si="78"/>
        <v>29</v>
      </c>
      <c r="S302" s="12">
        <f t="shared" si="84"/>
        <v>262</v>
      </c>
      <c r="T302" s="12">
        <f t="shared" si="79"/>
        <v>9.0344827586206904</v>
      </c>
      <c r="U302" s="12">
        <f t="shared" si="82"/>
        <v>1</v>
      </c>
      <c r="V302" s="12">
        <f t="shared" si="80"/>
        <v>0</v>
      </c>
      <c r="W302" s="12">
        <f t="shared" si="83"/>
        <v>15</v>
      </c>
      <c r="X302" s="12">
        <f t="shared" si="81"/>
        <v>14</v>
      </c>
      <c r="Y302" s="12">
        <f t="shared" si="85"/>
        <v>0.51724137931034486</v>
      </c>
      <c r="AH302">
        <v>174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 s="30">
        <v>108787</v>
      </c>
      <c r="BB302" s="31">
        <v>28756</v>
      </c>
    </row>
    <row r="303" spans="1:54" x14ac:dyDescent="0.25">
      <c r="A303">
        <v>175</v>
      </c>
      <c r="B303" s="17" t="s">
        <v>128</v>
      </c>
      <c r="C303" s="9" t="s">
        <v>151</v>
      </c>
      <c r="D303" s="17" t="s">
        <v>26</v>
      </c>
      <c r="E303" s="16">
        <v>39943</v>
      </c>
      <c r="F303" s="27">
        <f t="shared" si="69"/>
        <v>1</v>
      </c>
      <c r="G303" s="27">
        <f t="shared" si="70"/>
        <v>1</v>
      </c>
      <c r="H303" s="27">
        <f t="shared" si="71"/>
        <v>0</v>
      </c>
      <c r="I303" s="27">
        <f t="shared" si="72"/>
        <v>0</v>
      </c>
      <c r="J303" s="27">
        <f t="shared" si="73"/>
        <v>0</v>
      </c>
      <c r="K303" s="27">
        <f t="shared" si="74"/>
        <v>0</v>
      </c>
      <c r="L303" s="27">
        <f t="shared" si="75"/>
        <v>0</v>
      </c>
      <c r="M303" s="27">
        <f t="shared" si="76"/>
        <v>0</v>
      </c>
      <c r="O303" s="17">
        <v>6</v>
      </c>
      <c r="P303" s="9">
        <v>8</v>
      </c>
      <c r="Q303" s="12">
        <f t="shared" si="77"/>
        <v>0</v>
      </c>
      <c r="R303" s="12">
        <f t="shared" si="78"/>
        <v>30</v>
      </c>
      <c r="S303" s="12">
        <f t="shared" si="84"/>
        <v>276</v>
      </c>
      <c r="T303" s="12">
        <f t="shared" si="79"/>
        <v>9.1999999999999993</v>
      </c>
      <c r="U303" s="12">
        <f t="shared" si="82"/>
        <v>1</v>
      </c>
      <c r="V303" s="12">
        <f t="shared" si="80"/>
        <v>0</v>
      </c>
      <c r="W303" s="12">
        <f t="shared" si="83"/>
        <v>16</v>
      </c>
      <c r="X303" s="12">
        <f t="shared" si="81"/>
        <v>14</v>
      </c>
      <c r="Y303" s="12">
        <f t="shared" si="85"/>
        <v>0.53333333333333333</v>
      </c>
      <c r="AH303">
        <v>175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 s="30">
        <v>108787</v>
      </c>
      <c r="BB303" s="31">
        <v>28756</v>
      </c>
    </row>
    <row r="304" spans="1:54" x14ac:dyDescent="0.25">
      <c r="A304">
        <v>176</v>
      </c>
      <c r="B304" s="17" t="s">
        <v>128</v>
      </c>
      <c r="C304" s="9" t="s">
        <v>151</v>
      </c>
      <c r="D304" s="17" t="s">
        <v>26</v>
      </c>
      <c r="E304" s="16">
        <v>39944</v>
      </c>
      <c r="F304" s="27">
        <f t="shared" si="69"/>
        <v>2</v>
      </c>
      <c r="G304" s="27">
        <f t="shared" si="70"/>
        <v>0</v>
      </c>
      <c r="H304" s="27">
        <f t="shared" si="71"/>
        <v>1</v>
      </c>
      <c r="I304" s="27">
        <f t="shared" si="72"/>
        <v>0</v>
      </c>
      <c r="J304" s="27">
        <f t="shared" si="73"/>
        <v>0</v>
      </c>
      <c r="K304" s="27">
        <f t="shared" si="74"/>
        <v>0</v>
      </c>
      <c r="L304" s="27">
        <f t="shared" si="75"/>
        <v>0</v>
      </c>
      <c r="M304" s="27">
        <f t="shared" si="76"/>
        <v>0</v>
      </c>
      <c r="O304" s="17">
        <v>3</v>
      </c>
      <c r="P304" s="9">
        <v>4</v>
      </c>
      <c r="Q304" s="12">
        <f t="shared" si="77"/>
        <v>0</v>
      </c>
      <c r="R304" s="12">
        <f t="shared" si="78"/>
        <v>31</v>
      </c>
      <c r="S304" s="12">
        <f t="shared" si="84"/>
        <v>283</v>
      </c>
      <c r="T304" s="12">
        <f t="shared" si="79"/>
        <v>9.129032258064516</v>
      </c>
      <c r="U304" s="12">
        <f t="shared" si="82"/>
        <v>1</v>
      </c>
      <c r="V304" s="12">
        <f t="shared" si="80"/>
        <v>0</v>
      </c>
      <c r="W304" s="12">
        <f t="shared" si="83"/>
        <v>17</v>
      </c>
      <c r="X304" s="12">
        <f t="shared" si="81"/>
        <v>14</v>
      </c>
      <c r="Y304" s="12">
        <f t="shared" si="85"/>
        <v>0.54838709677419351</v>
      </c>
      <c r="AH304">
        <v>176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 s="30">
        <v>108787</v>
      </c>
      <c r="BB304" s="31">
        <v>28756</v>
      </c>
    </row>
    <row r="305" spans="1:54" x14ac:dyDescent="0.25">
      <c r="A305">
        <v>177</v>
      </c>
      <c r="B305" s="17" t="s">
        <v>128</v>
      </c>
      <c r="C305" s="9" t="s">
        <v>151</v>
      </c>
      <c r="D305" s="17" t="s">
        <v>26</v>
      </c>
      <c r="E305" s="16">
        <v>39945</v>
      </c>
      <c r="F305" s="27">
        <f t="shared" si="69"/>
        <v>3</v>
      </c>
      <c r="G305" s="27">
        <f t="shared" si="70"/>
        <v>0</v>
      </c>
      <c r="H305" s="27">
        <f t="shared" si="71"/>
        <v>0</v>
      </c>
      <c r="I305" s="27">
        <f t="shared" si="72"/>
        <v>1</v>
      </c>
      <c r="J305" s="27">
        <f t="shared" si="73"/>
        <v>0</v>
      </c>
      <c r="K305" s="27">
        <f t="shared" si="74"/>
        <v>0</v>
      </c>
      <c r="L305" s="27">
        <f t="shared" si="75"/>
        <v>0</v>
      </c>
      <c r="M305" s="27">
        <f t="shared" si="76"/>
        <v>0</v>
      </c>
      <c r="O305" s="17">
        <v>3</v>
      </c>
      <c r="P305" s="9">
        <v>7</v>
      </c>
      <c r="Q305" s="12">
        <f t="shared" si="77"/>
        <v>0</v>
      </c>
      <c r="R305" s="12">
        <f t="shared" si="78"/>
        <v>32</v>
      </c>
      <c r="S305" s="12">
        <f t="shared" si="84"/>
        <v>293</v>
      </c>
      <c r="T305" s="12">
        <f t="shared" si="79"/>
        <v>9.15625</v>
      </c>
      <c r="U305" s="12">
        <f t="shared" si="82"/>
        <v>1</v>
      </c>
      <c r="V305" s="12">
        <f t="shared" si="80"/>
        <v>0</v>
      </c>
      <c r="W305" s="12">
        <f t="shared" si="83"/>
        <v>18</v>
      </c>
      <c r="X305" s="12">
        <f t="shared" si="81"/>
        <v>14</v>
      </c>
      <c r="Y305" s="12">
        <f t="shared" si="85"/>
        <v>0.5625</v>
      </c>
      <c r="AH305">
        <v>177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 s="30">
        <v>108787</v>
      </c>
      <c r="BB305" s="31">
        <v>28756</v>
      </c>
    </row>
    <row r="306" spans="1:54" x14ac:dyDescent="0.25">
      <c r="A306">
        <v>178</v>
      </c>
      <c r="B306" s="17" t="s">
        <v>27</v>
      </c>
      <c r="C306" s="9" t="s">
        <v>151</v>
      </c>
      <c r="D306" s="17" t="s">
        <v>101</v>
      </c>
      <c r="E306" s="16">
        <v>39947</v>
      </c>
      <c r="F306" s="27">
        <f t="shared" si="69"/>
        <v>5</v>
      </c>
      <c r="G306" s="27">
        <f t="shared" si="70"/>
        <v>0</v>
      </c>
      <c r="H306" s="27">
        <f t="shared" si="71"/>
        <v>0</v>
      </c>
      <c r="I306" s="27">
        <f t="shared" si="72"/>
        <v>0</v>
      </c>
      <c r="J306" s="27">
        <f t="shared" si="73"/>
        <v>0</v>
      </c>
      <c r="K306" s="27">
        <f t="shared" si="74"/>
        <v>1</v>
      </c>
      <c r="L306" s="27">
        <f t="shared" si="75"/>
        <v>0</v>
      </c>
      <c r="M306" s="27">
        <f t="shared" si="76"/>
        <v>0</v>
      </c>
      <c r="O306" s="17">
        <v>7</v>
      </c>
      <c r="P306" s="9">
        <v>4</v>
      </c>
      <c r="Q306" s="12">
        <f t="shared" si="77"/>
        <v>0</v>
      </c>
      <c r="R306" s="12">
        <f t="shared" si="78"/>
        <v>33</v>
      </c>
      <c r="S306" s="12">
        <f t="shared" si="84"/>
        <v>304</v>
      </c>
      <c r="T306" s="12">
        <f t="shared" si="79"/>
        <v>9.2121212121212128</v>
      </c>
      <c r="U306" s="12">
        <f t="shared" si="82"/>
        <v>0</v>
      </c>
      <c r="V306" s="12">
        <f t="shared" si="80"/>
        <v>1</v>
      </c>
      <c r="W306" s="12">
        <f t="shared" si="83"/>
        <v>18</v>
      </c>
      <c r="X306" s="12">
        <f t="shared" si="81"/>
        <v>15</v>
      </c>
      <c r="Y306" s="12">
        <f t="shared" si="85"/>
        <v>0.54545454545454541</v>
      </c>
      <c r="Z306" s="17">
        <v>81</v>
      </c>
      <c r="AA306" s="17" t="s">
        <v>119</v>
      </c>
      <c r="AB306" s="17" t="s">
        <v>82</v>
      </c>
      <c r="AC306" s="17" t="s">
        <v>29</v>
      </c>
      <c r="AD306" s="17">
        <v>176</v>
      </c>
      <c r="AF306" s="17">
        <v>2333</v>
      </c>
      <c r="AH306">
        <v>178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 s="30">
        <v>108787</v>
      </c>
      <c r="BB306" s="31">
        <v>28756</v>
      </c>
    </row>
    <row r="307" spans="1:54" x14ac:dyDescent="0.25">
      <c r="A307">
        <v>179</v>
      </c>
      <c r="B307" s="17" t="s">
        <v>27</v>
      </c>
      <c r="C307" s="9" t="s">
        <v>151</v>
      </c>
      <c r="D307" s="17" t="s">
        <v>101</v>
      </c>
      <c r="E307" s="16">
        <v>39948</v>
      </c>
      <c r="F307" s="27">
        <f t="shared" si="69"/>
        <v>6</v>
      </c>
      <c r="G307" s="27">
        <f t="shared" si="70"/>
        <v>0</v>
      </c>
      <c r="H307" s="27">
        <f t="shared" si="71"/>
        <v>0</v>
      </c>
      <c r="I307" s="27">
        <f t="shared" si="72"/>
        <v>0</v>
      </c>
      <c r="J307" s="27">
        <f t="shared" si="73"/>
        <v>0</v>
      </c>
      <c r="K307" s="27">
        <f t="shared" si="74"/>
        <v>0</v>
      </c>
      <c r="L307" s="27">
        <f t="shared" si="75"/>
        <v>1</v>
      </c>
      <c r="M307" s="27">
        <f t="shared" si="76"/>
        <v>0</v>
      </c>
      <c r="O307" s="17">
        <v>7</v>
      </c>
      <c r="P307" s="9">
        <v>2</v>
      </c>
      <c r="Q307" s="12">
        <f t="shared" si="77"/>
        <v>0</v>
      </c>
      <c r="R307" s="12">
        <f t="shared" si="78"/>
        <v>34</v>
      </c>
      <c r="S307" s="12">
        <f t="shared" si="84"/>
        <v>313</v>
      </c>
      <c r="T307" s="12">
        <f t="shared" si="79"/>
        <v>9.2058823529411757</v>
      </c>
      <c r="U307" s="12">
        <f t="shared" si="82"/>
        <v>0</v>
      </c>
      <c r="V307" s="12">
        <f t="shared" si="80"/>
        <v>1</v>
      </c>
      <c r="W307" s="12">
        <f t="shared" si="83"/>
        <v>18</v>
      </c>
      <c r="X307" s="12">
        <f t="shared" si="81"/>
        <v>16</v>
      </c>
      <c r="Y307" s="12">
        <f t="shared" si="85"/>
        <v>0.52941176470588236</v>
      </c>
      <c r="Z307" s="17">
        <v>84</v>
      </c>
      <c r="AA307" s="17" t="s">
        <v>40</v>
      </c>
      <c r="AB307" s="17" t="s">
        <v>82</v>
      </c>
      <c r="AC307" s="17" t="s">
        <v>69</v>
      </c>
      <c r="AD307" s="17">
        <v>171</v>
      </c>
      <c r="AF307" s="17">
        <v>8084</v>
      </c>
      <c r="AG307" t="s">
        <v>157</v>
      </c>
      <c r="AH307">
        <v>179</v>
      </c>
      <c r="AJ307">
        <v>0</v>
      </c>
      <c r="AK307">
        <v>0</v>
      </c>
      <c r="AL307">
        <v>1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 s="30">
        <v>108787</v>
      </c>
      <c r="BB307" s="31">
        <v>28756</v>
      </c>
    </row>
    <row r="308" spans="1:54" x14ac:dyDescent="0.25">
      <c r="A308">
        <v>180</v>
      </c>
      <c r="B308" s="17" t="s">
        <v>27</v>
      </c>
      <c r="C308" s="9" t="s">
        <v>151</v>
      </c>
      <c r="D308" s="17" t="s">
        <v>101</v>
      </c>
      <c r="E308" s="16">
        <v>39949</v>
      </c>
      <c r="F308" s="27">
        <f t="shared" si="69"/>
        <v>7</v>
      </c>
      <c r="G308" s="27">
        <f t="shared" si="70"/>
        <v>0</v>
      </c>
      <c r="H308" s="27">
        <f t="shared" si="71"/>
        <v>0</v>
      </c>
      <c r="I308" s="27">
        <f t="shared" si="72"/>
        <v>0</v>
      </c>
      <c r="J308" s="27">
        <f t="shared" si="73"/>
        <v>0</v>
      </c>
      <c r="K308" s="27">
        <f t="shared" si="74"/>
        <v>0</v>
      </c>
      <c r="L308" s="27">
        <f t="shared" si="75"/>
        <v>0</v>
      </c>
      <c r="M308" s="27">
        <f t="shared" si="76"/>
        <v>1</v>
      </c>
      <c r="O308" s="17">
        <v>3</v>
      </c>
      <c r="P308" s="9">
        <v>6</v>
      </c>
      <c r="Q308" s="12">
        <f t="shared" si="77"/>
        <v>0</v>
      </c>
      <c r="R308" s="12">
        <f t="shared" si="78"/>
        <v>35</v>
      </c>
      <c r="S308" s="12">
        <f t="shared" si="84"/>
        <v>322</v>
      </c>
      <c r="T308" s="12">
        <f t="shared" si="79"/>
        <v>9.1999999999999993</v>
      </c>
      <c r="U308" s="12">
        <f t="shared" si="82"/>
        <v>1</v>
      </c>
      <c r="V308" s="12">
        <f t="shared" si="80"/>
        <v>0</v>
      </c>
      <c r="W308" s="12">
        <f t="shared" si="83"/>
        <v>19</v>
      </c>
      <c r="X308" s="12">
        <f t="shared" si="81"/>
        <v>16</v>
      </c>
      <c r="Y308" s="12">
        <f t="shared" si="85"/>
        <v>0.54285714285714282</v>
      </c>
      <c r="Z308" s="17">
        <v>84</v>
      </c>
      <c r="AA308" s="17" t="s">
        <v>119</v>
      </c>
      <c r="AB308" s="17" t="s">
        <v>86</v>
      </c>
      <c r="AC308" s="17" t="s">
        <v>69</v>
      </c>
      <c r="AD308" s="17">
        <v>144</v>
      </c>
      <c r="AE308" s="17" t="s">
        <v>158</v>
      </c>
      <c r="AF308" s="17">
        <v>6091</v>
      </c>
      <c r="AG308" t="s">
        <v>159</v>
      </c>
      <c r="AH308">
        <v>180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1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 s="30">
        <v>108787</v>
      </c>
      <c r="BB308" s="31">
        <v>28756</v>
      </c>
    </row>
    <row r="309" spans="1:54" x14ac:dyDescent="0.25">
      <c r="A309">
        <v>181</v>
      </c>
      <c r="B309" s="17" t="s">
        <v>31</v>
      </c>
      <c r="C309" s="9" t="s">
        <v>151</v>
      </c>
      <c r="D309" s="17" t="s">
        <v>26</v>
      </c>
      <c r="E309" s="16">
        <v>39950</v>
      </c>
      <c r="F309" s="27">
        <f t="shared" si="69"/>
        <v>1</v>
      </c>
      <c r="G309" s="27">
        <f t="shared" si="70"/>
        <v>1</v>
      </c>
      <c r="H309" s="27">
        <f t="shared" si="71"/>
        <v>0</v>
      </c>
      <c r="I309" s="27">
        <f t="shared" si="72"/>
        <v>0</v>
      </c>
      <c r="J309" s="27">
        <f t="shared" si="73"/>
        <v>0</v>
      </c>
      <c r="K309" s="27">
        <f t="shared" si="74"/>
        <v>0</v>
      </c>
      <c r="L309" s="27">
        <f t="shared" si="75"/>
        <v>0</v>
      </c>
      <c r="M309" s="27">
        <f t="shared" si="76"/>
        <v>0</v>
      </c>
      <c r="O309" s="17">
        <v>8</v>
      </c>
      <c r="P309" s="9">
        <v>9</v>
      </c>
      <c r="Q309" s="12">
        <f t="shared" si="77"/>
        <v>0</v>
      </c>
      <c r="R309" s="12">
        <f t="shared" si="78"/>
        <v>36</v>
      </c>
      <c r="S309" s="12">
        <f t="shared" si="84"/>
        <v>339</v>
      </c>
      <c r="T309" s="12">
        <f t="shared" si="79"/>
        <v>9.4166666666666661</v>
      </c>
      <c r="U309" s="12">
        <f t="shared" si="82"/>
        <v>1</v>
      </c>
      <c r="V309" s="12">
        <f t="shared" si="80"/>
        <v>0</v>
      </c>
      <c r="W309" s="12">
        <f t="shared" si="83"/>
        <v>20</v>
      </c>
      <c r="X309" s="12">
        <f t="shared" si="81"/>
        <v>16</v>
      </c>
      <c r="Y309" s="12">
        <f t="shared" si="85"/>
        <v>0.55555555555555558</v>
      </c>
      <c r="AH309">
        <v>181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 s="30">
        <v>108787</v>
      </c>
      <c r="BB309" s="31">
        <v>28756</v>
      </c>
    </row>
    <row r="310" spans="1:54" x14ac:dyDescent="0.25">
      <c r="A310">
        <v>182</v>
      </c>
      <c r="B310" s="17" t="s">
        <v>25</v>
      </c>
      <c r="C310" s="9" t="s">
        <v>151</v>
      </c>
      <c r="D310" s="17" t="s">
        <v>26</v>
      </c>
      <c r="E310" s="16">
        <v>39955</v>
      </c>
      <c r="F310" s="27">
        <f t="shared" si="69"/>
        <v>6</v>
      </c>
      <c r="G310" s="27">
        <f t="shared" si="70"/>
        <v>0</v>
      </c>
      <c r="H310" s="27">
        <f t="shared" si="71"/>
        <v>0</v>
      </c>
      <c r="I310" s="27">
        <f t="shared" si="72"/>
        <v>0</v>
      </c>
      <c r="J310" s="27">
        <f t="shared" si="73"/>
        <v>0</v>
      </c>
      <c r="K310" s="27">
        <f t="shared" si="74"/>
        <v>0</v>
      </c>
      <c r="L310" s="27">
        <f t="shared" si="75"/>
        <v>1</v>
      </c>
      <c r="M310" s="27">
        <f t="shared" si="76"/>
        <v>0</v>
      </c>
      <c r="O310" s="17">
        <v>6</v>
      </c>
      <c r="P310" s="9">
        <v>1</v>
      </c>
      <c r="Q310" s="12">
        <f t="shared" si="77"/>
        <v>0</v>
      </c>
      <c r="R310" s="12">
        <f t="shared" si="78"/>
        <v>37</v>
      </c>
      <c r="S310" s="12">
        <f t="shared" si="84"/>
        <v>346</v>
      </c>
      <c r="T310" s="12">
        <f t="shared" si="79"/>
        <v>9.3513513513513509</v>
      </c>
      <c r="U310" s="12">
        <f t="shared" si="82"/>
        <v>0</v>
      </c>
      <c r="V310" s="12">
        <f t="shared" si="80"/>
        <v>1</v>
      </c>
      <c r="W310" s="12">
        <f t="shared" si="83"/>
        <v>20</v>
      </c>
      <c r="X310" s="12">
        <f t="shared" si="81"/>
        <v>17</v>
      </c>
      <c r="Y310" s="12">
        <f t="shared" si="85"/>
        <v>0.54054054054054057</v>
      </c>
      <c r="AH310">
        <v>182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 s="30">
        <v>108787</v>
      </c>
      <c r="BB310" s="31">
        <v>28756</v>
      </c>
    </row>
    <row r="311" spans="1:54" x14ac:dyDescent="0.25">
      <c r="A311">
        <v>183</v>
      </c>
      <c r="B311" s="17" t="s">
        <v>25</v>
      </c>
      <c r="C311" s="9" t="s">
        <v>151</v>
      </c>
      <c r="D311" s="17" t="s">
        <v>26</v>
      </c>
      <c r="E311" s="16">
        <v>39956</v>
      </c>
      <c r="F311" s="27">
        <f t="shared" si="69"/>
        <v>7</v>
      </c>
      <c r="G311" s="27">
        <f t="shared" si="70"/>
        <v>0</v>
      </c>
      <c r="H311" s="27">
        <f t="shared" si="71"/>
        <v>0</v>
      </c>
      <c r="I311" s="27">
        <f t="shared" si="72"/>
        <v>0</v>
      </c>
      <c r="J311" s="27">
        <f t="shared" si="73"/>
        <v>0</v>
      </c>
      <c r="K311" s="27">
        <f t="shared" si="74"/>
        <v>0</v>
      </c>
      <c r="L311" s="27">
        <f t="shared" si="75"/>
        <v>0</v>
      </c>
      <c r="M311" s="27">
        <f t="shared" si="76"/>
        <v>1</v>
      </c>
      <c r="O311" s="17">
        <v>4</v>
      </c>
      <c r="P311" s="9">
        <v>3</v>
      </c>
      <c r="Q311" s="12">
        <f t="shared" si="77"/>
        <v>0</v>
      </c>
      <c r="R311" s="12">
        <f t="shared" si="78"/>
        <v>38</v>
      </c>
      <c r="S311" s="12">
        <f t="shared" si="84"/>
        <v>353</v>
      </c>
      <c r="T311" s="12">
        <f t="shared" si="79"/>
        <v>9.2894736842105257</v>
      </c>
      <c r="U311" s="12">
        <f t="shared" si="82"/>
        <v>0</v>
      </c>
      <c r="V311" s="12">
        <f t="shared" si="80"/>
        <v>1</v>
      </c>
      <c r="W311" s="12">
        <f t="shared" si="83"/>
        <v>20</v>
      </c>
      <c r="X311" s="12">
        <f t="shared" si="81"/>
        <v>18</v>
      </c>
      <c r="Y311" s="12">
        <f t="shared" si="85"/>
        <v>0.52631578947368418</v>
      </c>
      <c r="AH311">
        <v>183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 s="30">
        <v>108787</v>
      </c>
      <c r="BB311" s="31">
        <v>28756</v>
      </c>
    </row>
    <row r="312" spans="1:54" x14ac:dyDescent="0.25">
      <c r="A312">
        <v>184</v>
      </c>
      <c r="B312" s="17" t="s">
        <v>25</v>
      </c>
      <c r="C312" s="9" t="s">
        <v>151</v>
      </c>
      <c r="D312" s="17" t="s">
        <v>26</v>
      </c>
      <c r="E312" s="16">
        <v>39957</v>
      </c>
      <c r="F312" s="27">
        <f t="shared" si="69"/>
        <v>1</v>
      </c>
      <c r="G312" s="27">
        <f t="shared" si="70"/>
        <v>1</v>
      </c>
      <c r="H312" s="27">
        <f t="shared" si="71"/>
        <v>0</v>
      </c>
      <c r="I312" s="27">
        <f t="shared" si="72"/>
        <v>0</v>
      </c>
      <c r="J312" s="27">
        <f t="shared" si="73"/>
        <v>0</v>
      </c>
      <c r="K312" s="27">
        <f t="shared" si="74"/>
        <v>0</v>
      </c>
      <c r="L312" s="27">
        <f t="shared" si="75"/>
        <v>0</v>
      </c>
      <c r="M312" s="27">
        <f t="shared" si="76"/>
        <v>0</v>
      </c>
      <c r="O312" s="17">
        <v>11</v>
      </c>
      <c r="P312" s="9">
        <v>7</v>
      </c>
      <c r="Q312" s="12">
        <f t="shared" si="77"/>
        <v>0</v>
      </c>
      <c r="R312" s="12">
        <f t="shared" si="78"/>
        <v>39</v>
      </c>
      <c r="S312" s="12">
        <f t="shared" si="84"/>
        <v>371</v>
      </c>
      <c r="T312" s="12">
        <f t="shared" si="79"/>
        <v>9.5128205128205128</v>
      </c>
      <c r="U312" s="12">
        <f t="shared" si="82"/>
        <v>0</v>
      </c>
      <c r="V312" s="12">
        <f t="shared" si="80"/>
        <v>1</v>
      </c>
      <c r="W312" s="12">
        <f t="shared" si="83"/>
        <v>20</v>
      </c>
      <c r="X312" s="12">
        <f t="shared" si="81"/>
        <v>19</v>
      </c>
      <c r="Y312" s="12">
        <f t="shared" si="85"/>
        <v>0.51282051282051277</v>
      </c>
      <c r="AH312">
        <v>184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 s="30">
        <v>108787</v>
      </c>
      <c r="BB312" s="31">
        <v>28756</v>
      </c>
    </row>
    <row r="313" spans="1:54" x14ac:dyDescent="0.25">
      <c r="A313">
        <v>185</v>
      </c>
      <c r="B313" s="17" t="s">
        <v>53</v>
      </c>
      <c r="C313" s="9" t="s">
        <v>151</v>
      </c>
      <c r="D313" s="17" t="s">
        <v>101</v>
      </c>
      <c r="E313" s="16">
        <v>39960</v>
      </c>
      <c r="F313" s="27">
        <f t="shared" si="69"/>
        <v>4</v>
      </c>
      <c r="G313" s="27">
        <f t="shared" si="70"/>
        <v>0</v>
      </c>
      <c r="H313" s="27">
        <f t="shared" si="71"/>
        <v>0</v>
      </c>
      <c r="I313" s="27">
        <f t="shared" si="72"/>
        <v>0</v>
      </c>
      <c r="J313" s="27">
        <f t="shared" si="73"/>
        <v>1</v>
      </c>
      <c r="K313" s="27">
        <f t="shared" si="74"/>
        <v>0</v>
      </c>
      <c r="L313" s="27">
        <f t="shared" si="75"/>
        <v>0</v>
      </c>
      <c r="M313" s="27">
        <f t="shared" si="76"/>
        <v>0</v>
      </c>
      <c r="O313" s="17">
        <v>7</v>
      </c>
      <c r="P313" s="9">
        <v>8</v>
      </c>
      <c r="Q313" s="12">
        <f t="shared" si="77"/>
        <v>0</v>
      </c>
      <c r="R313" s="12">
        <f t="shared" si="78"/>
        <v>40</v>
      </c>
      <c r="S313" s="12">
        <f t="shared" si="84"/>
        <v>386</v>
      </c>
      <c r="T313" s="12">
        <f t="shared" si="79"/>
        <v>9.65</v>
      </c>
      <c r="U313" s="12">
        <f t="shared" si="82"/>
        <v>1</v>
      </c>
      <c r="V313" s="12">
        <f t="shared" si="80"/>
        <v>0</v>
      </c>
      <c r="W313" s="12">
        <f t="shared" si="83"/>
        <v>21</v>
      </c>
      <c r="X313" s="12">
        <f t="shared" si="81"/>
        <v>19</v>
      </c>
      <c r="Y313" s="12">
        <f t="shared" si="85"/>
        <v>0.52500000000000002</v>
      </c>
      <c r="Z313" s="17">
        <v>90</v>
      </c>
      <c r="AA313" s="17" t="s">
        <v>15</v>
      </c>
      <c r="AB313" s="17" t="s">
        <v>22</v>
      </c>
      <c r="AC313" s="17" t="s">
        <v>103</v>
      </c>
      <c r="AD313" s="17">
        <v>186.00000000000003</v>
      </c>
      <c r="AE313" s="17" t="s">
        <v>123</v>
      </c>
      <c r="AH313">
        <v>185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0</v>
      </c>
      <c r="BA313" s="30">
        <v>108787</v>
      </c>
      <c r="BB313" s="31">
        <v>28756</v>
      </c>
    </row>
    <row r="314" spans="1:54" x14ac:dyDescent="0.25">
      <c r="A314">
        <v>186</v>
      </c>
      <c r="B314" s="17" t="s">
        <v>53</v>
      </c>
      <c r="C314" s="9" t="s">
        <v>151</v>
      </c>
      <c r="D314" s="17" t="s">
        <v>101</v>
      </c>
      <c r="E314" s="16">
        <v>39960</v>
      </c>
      <c r="F314" s="27">
        <f t="shared" si="69"/>
        <v>4</v>
      </c>
      <c r="G314" s="27">
        <f t="shared" si="70"/>
        <v>0</v>
      </c>
      <c r="H314" s="27">
        <f t="shared" si="71"/>
        <v>0</v>
      </c>
      <c r="I314" s="27">
        <f t="shared" si="72"/>
        <v>0</v>
      </c>
      <c r="J314" s="27">
        <f t="shared" si="73"/>
        <v>1</v>
      </c>
      <c r="K314" s="27">
        <f t="shared" si="74"/>
        <v>0</v>
      </c>
      <c r="L314" s="27">
        <f t="shared" si="75"/>
        <v>0</v>
      </c>
      <c r="M314" s="27">
        <f t="shared" si="76"/>
        <v>0</v>
      </c>
      <c r="O314" s="17">
        <v>2</v>
      </c>
      <c r="P314" s="9">
        <v>1</v>
      </c>
      <c r="Q314" s="12">
        <f t="shared" si="77"/>
        <v>0</v>
      </c>
      <c r="R314" s="12">
        <f t="shared" si="78"/>
        <v>41</v>
      </c>
      <c r="S314" s="12">
        <f t="shared" si="84"/>
        <v>389</v>
      </c>
      <c r="T314" s="12">
        <f t="shared" si="79"/>
        <v>9.4878048780487809</v>
      </c>
      <c r="U314" s="12">
        <f t="shared" si="82"/>
        <v>0</v>
      </c>
      <c r="V314" s="12">
        <f t="shared" si="80"/>
        <v>1</v>
      </c>
      <c r="W314" s="12">
        <f t="shared" si="83"/>
        <v>21</v>
      </c>
      <c r="X314" s="12">
        <f t="shared" si="81"/>
        <v>20</v>
      </c>
      <c r="Y314" s="12">
        <f t="shared" si="85"/>
        <v>0.51219512195121952</v>
      </c>
      <c r="Z314" s="17">
        <v>82</v>
      </c>
      <c r="AA314" s="17" t="s">
        <v>40</v>
      </c>
      <c r="AB314" s="17" t="s">
        <v>133</v>
      </c>
      <c r="AC314" s="17" t="s">
        <v>44</v>
      </c>
      <c r="AD314" s="17">
        <v>190</v>
      </c>
      <c r="AE314" s="17" t="s">
        <v>124</v>
      </c>
      <c r="AF314" s="17">
        <v>1624</v>
      </c>
      <c r="AH314">
        <v>186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1</v>
      </c>
      <c r="AZ314">
        <v>0</v>
      </c>
      <c r="BA314" s="30">
        <v>108787</v>
      </c>
      <c r="BB314" s="31">
        <v>28756</v>
      </c>
    </row>
    <row r="315" spans="1:54" x14ac:dyDescent="0.25">
      <c r="A315">
        <v>187</v>
      </c>
      <c r="B315" s="17" t="s">
        <v>53</v>
      </c>
      <c r="C315" s="9" t="s">
        <v>151</v>
      </c>
      <c r="D315" s="17" t="s">
        <v>101</v>
      </c>
      <c r="E315" s="16">
        <v>39961</v>
      </c>
      <c r="F315" s="27">
        <f t="shared" si="69"/>
        <v>5</v>
      </c>
      <c r="G315" s="27">
        <f t="shared" si="70"/>
        <v>0</v>
      </c>
      <c r="H315" s="27">
        <f t="shared" si="71"/>
        <v>0</v>
      </c>
      <c r="I315" s="27">
        <f t="shared" si="72"/>
        <v>0</v>
      </c>
      <c r="J315" s="27">
        <f t="shared" si="73"/>
        <v>0</v>
      </c>
      <c r="K315" s="27">
        <f t="shared" si="74"/>
        <v>1</v>
      </c>
      <c r="L315" s="27">
        <f t="shared" si="75"/>
        <v>0</v>
      </c>
      <c r="M315" s="27">
        <f t="shared" si="76"/>
        <v>0</v>
      </c>
      <c r="O315" s="17">
        <v>1</v>
      </c>
      <c r="P315" s="9">
        <v>10</v>
      </c>
      <c r="Q315" s="12">
        <f t="shared" si="77"/>
        <v>0</v>
      </c>
      <c r="R315" s="12">
        <f t="shared" si="78"/>
        <v>42</v>
      </c>
      <c r="S315" s="12">
        <f t="shared" si="84"/>
        <v>400</v>
      </c>
      <c r="T315" s="12">
        <f t="shared" si="79"/>
        <v>9.5238095238095237</v>
      </c>
      <c r="U315" s="12">
        <f t="shared" si="82"/>
        <v>1</v>
      </c>
      <c r="V315" s="12">
        <f t="shared" si="80"/>
        <v>0</v>
      </c>
      <c r="W315" s="12">
        <f t="shared" si="83"/>
        <v>22</v>
      </c>
      <c r="X315" s="12">
        <f t="shared" si="81"/>
        <v>20</v>
      </c>
      <c r="Y315" s="12">
        <f t="shared" si="85"/>
        <v>0.52380952380952384</v>
      </c>
      <c r="Z315" s="17">
        <v>82</v>
      </c>
      <c r="AA315" s="17" t="s">
        <v>40</v>
      </c>
      <c r="AB315" s="17" t="s">
        <v>64</v>
      </c>
      <c r="AC315" s="17" t="s">
        <v>44</v>
      </c>
      <c r="AD315" s="17">
        <v>148</v>
      </c>
      <c r="AF315" s="17">
        <v>2771</v>
      </c>
      <c r="AG315" t="s">
        <v>540</v>
      </c>
      <c r="AH315">
        <v>187</v>
      </c>
      <c r="AJ315">
        <v>0</v>
      </c>
      <c r="AK315">
        <v>1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1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 s="30">
        <v>108787</v>
      </c>
      <c r="BB315" s="31">
        <v>28756</v>
      </c>
    </row>
    <row r="316" spans="1:54" x14ac:dyDescent="0.25">
      <c r="A316">
        <v>188</v>
      </c>
      <c r="B316" s="17" t="s">
        <v>53</v>
      </c>
      <c r="C316" s="9" t="s">
        <v>151</v>
      </c>
      <c r="D316" s="17" t="s">
        <v>101</v>
      </c>
      <c r="E316" s="16">
        <v>39962</v>
      </c>
      <c r="F316" s="27">
        <f t="shared" si="69"/>
        <v>6</v>
      </c>
      <c r="G316" s="27">
        <f t="shared" si="70"/>
        <v>0</v>
      </c>
      <c r="H316" s="27">
        <f t="shared" si="71"/>
        <v>0</v>
      </c>
      <c r="I316" s="27">
        <f t="shared" si="72"/>
        <v>0</v>
      </c>
      <c r="J316" s="27">
        <f t="shared" si="73"/>
        <v>0</v>
      </c>
      <c r="K316" s="27">
        <f t="shared" si="74"/>
        <v>0</v>
      </c>
      <c r="L316" s="27">
        <f t="shared" si="75"/>
        <v>1</v>
      </c>
      <c r="M316" s="27">
        <f t="shared" si="76"/>
        <v>0</v>
      </c>
      <c r="O316" s="17">
        <v>0</v>
      </c>
      <c r="P316" s="9">
        <v>4</v>
      </c>
      <c r="Q316" s="12">
        <f t="shared" si="77"/>
        <v>0</v>
      </c>
      <c r="R316" s="12">
        <f t="shared" si="78"/>
        <v>43</v>
      </c>
      <c r="S316" s="12">
        <f t="shared" si="84"/>
        <v>404</v>
      </c>
      <c r="T316" s="12">
        <f t="shared" si="79"/>
        <v>9.395348837209303</v>
      </c>
      <c r="U316" s="12">
        <f t="shared" si="82"/>
        <v>1</v>
      </c>
      <c r="V316" s="12">
        <f t="shared" si="80"/>
        <v>0</v>
      </c>
      <c r="W316" s="12">
        <f t="shared" si="83"/>
        <v>23</v>
      </c>
      <c r="X316" s="12">
        <f t="shared" si="81"/>
        <v>20</v>
      </c>
      <c r="Y316" s="12">
        <f t="shared" si="85"/>
        <v>0.53488372093023251</v>
      </c>
      <c r="Z316" s="17">
        <v>85</v>
      </c>
      <c r="AA316" s="17" t="s">
        <v>40</v>
      </c>
      <c r="AB316" s="17" t="s">
        <v>30</v>
      </c>
      <c r="AC316" s="17" t="s">
        <v>69</v>
      </c>
      <c r="AD316" s="17">
        <v>144.99999999999997</v>
      </c>
      <c r="AF316" s="17">
        <v>3777</v>
      </c>
      <c r="AG316" t="s">
        <v>160</v>
      </c>
      <c r="AH316">
        <v>188</v>
      </c>
      <c r="AJ316">
        <v>0</v>
      </c>
      <c r="AK316">
        <v>0</v>
      </c>
      <c r="AL316">
        <v>1</v>
      </c>
      <c r="AM316">
        <v>0</v>
      </c>
      <c r="AN316">
        <v>1</v>
      </c>
      <c r="AO316">
        <v>0</v>
      </c>
      <c r="AP316">
        <v>0</v>
      </c>
      <c r="AQ316">
        <v>1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 s="30">
        <v>108787</v>
      </c>
      <c r="BB316" s="31">
        <v>28756</v>
      </c>
    </row>
    <row r="317" spans="1:54" x14ac:dyDescent="0.25">
      <c r="A317">
        <v>189</v>
      </c>
      <c r="B317" s="17" t="s">
        <v>43</v>
      </c>
      <c r="C317" s="9" t="s">
        <v>151</v>
      </c>
      <c r="D317" s="17" t="s">
        <v>26</v>
      </c>
      <c r="E317" s="16">
        <v>39963</v>
      </c>
      <c r="F317" s="27">
        <f t="shared" si="69"/>
        <v>7</v>
      </c>
      <c r="G317" s="27">
        <f t="shared" si="70"/>
        <v>0</v>
      </c>
      <c r="H317" s="27">
        <f t="shared" si="71"/>
        <v>0</v>
      </c>
      <c r="I317" s="27">
        <f t="shared" si="72"/>
        <v>0</v>
      </c>
      <c r="J317" s="27">
        <f t="shared" si="73"/>
        <v>0</v>
      </c>
      <c r="K317" s="27">
        <f t="shared" si="74"/>
        <v>0</v>
      </c>
      <c r="L317" s="27">
        <f t="shared" si="75"/>
        <v>0</v>
      </c>
      <c r="M317" s="27">
        <f t="shared" si="76"/>
        <v>1</v>
      </c>
      <c r="O317" s="17">
        <v>4</v>
      </c>
      <c r="P317" s="9">
        <v>3</v>
      </c>
      <c r="Q317" s="12">
        <f t="shared" si="77"/>
        <v>0</v>
      </c>
      <c r="R317" s="12">
        <f t="shared" si="78"/>
        <v>44</v>
      </c>
      <c r="S317" s="12">
        <f t="shared" si="84"/>
        <v>411</v>
      </c>
      <c r="T317" s="12">
        <f t="shared" si="79"/>
        <v>9.3409090909090917</v>
      </c>
      <c r="U317" s="12">
        <f t="shared" si="82"/>
        <v>0</v>
      </c>
      <c r="V317" s="12">
        <f t="shared" si="80"/>
        <v>1</v>
      </c>
      <c r="W317" s="12">
        <f t="shared" si="83"/>
        <v>23</v>
      </c>
      <c r="X317" s="12">
        <f t="shared" si="81"/>
        <v>21</v>
      </c>
      <c r="Y317" s="12">
        <f t="shared" si="85"/>
        <v>0.52272727272727271</v>
      </c>
      <c r="AH317">
        <v>189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 s="30">
        <v>108787</v>
      </c>
      <c r="BB317" s="31">
        <v>28756</v>
      </c>
    </row>
    <row r="318" spans="1:54" x14ac:dyDescent="0.25">
      <c r="A318">
        <v>190</v>
      </c>
      <c r="B318" s="17" t="s">
        <v>43</v>
      </c>
      <c r="C318" s="9" t="s">
        <v>151</v>
      </c>
      <c r="D318" s="17" t="s">
        <v>26</v>
      </c>
      <c r="E318" s="16">
        <v>39964</v>
      </c>
      <c r="F318" s="27">
        <f t="shared" si="69"/>
        <v>1</v>
      </c>
      <c r="G318" s="27">
        <f t="shared" si="70"/>
        <v>1</v>
      </c>
      <c r="H318" s="27">
        <f t="shared" si="71"/>
        <v>0</v>
      </c>
      <c r="I318" s="27">
        <f t="shared" si="72"/>
        <v>0</v>
      </c>
      <c r="J318" s="27">
        <f t="shared" si="73"/>
        <v>0</v>
      </c>
      <c r="K318" s="27">
        <f t="shared" si="74"/>
        <v>0</v>
      </c>
      <c r="L318" s="27">
        <f t="shared" si="75"/>
        <v>0</v>
      </c>
      <c r="M318" s="27">
        <f t="shared" si="76"/>
        <v>0</v>
      </c>
      <c r="O318" s="17">
        <v>6</v>
      </c>
      <c r="P318" s="9">
        <v>0</v>
      </c>
      <c r="Q318" s="12">
        <f t="shared" si="77"/>
        <v>0</v>
      </c>
      <c r="R318" s="12">
        <f t="shared" si="78"/>
        <v>45</v>
      </c>
      <c r="S318" s="12">
        <f t="shared" si="84"/>
        <v>417</v>
      </c>
      <c r="T318" s="12">
        <f t="shared" si="79"/>
        <v>9.2666666666666675</v>
      </c>
      <c r="U318" s="12">
        <f t="shared" si="82"/>
        <v>0</v>
      </c>
      <c r="V318" s="12">
        <f t="shared" si="80"/>
        <v>1</v>
      </c>
      <c r="W318" s="12">
        <f t="shared" si="83"/>
        <v>23</v>
      </c>
      <c r="X318" s="12">
        <f t="shared" si="81"/>
        <v>22</v>
      </c>
      <c r="Y318" s="12">
        <f t="shared" si="85"/>
        <v>0.51111111111111107</v>
      </c>
      <c r="AH318">
        <v>190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 s="30">
        <v>108787</v>
      </c>
      <c r="BB318" s="31">
        <v>28756</v>
      </c>
    </row>
    <row r="319" spans="1:54" x14ac:dyDescent="0.25">
      <c r="A319">
        <v>191</v>
      </c>
      <c r="B319" s="17" t="s">
        <v>43</v>
      </c>
      <c r="C319" s="9" t="s">
        <v>151</v>
      </c>
      <c r="D319" s="17" t="s">
        <v>26</v>
      </c>
      <c r="E319" s="16">
        <v>39965</v>
      </c>
      <c r="F319" s="27">
        <f t="shared" si="69"/>
        <v>2</v>
      </c>
      <c r="G319" s="27">
        <f t="shared" si="70"/>
        <v>0</v>
      </c>
      <c r="H319" s="27">
        <f t="shared" si="71"/>
        <v>1</v>
      </c>
      <c r="I319" s="27">
        <f t="shared" si="72"/>
        <v>0</v>
      </c>
      <c r="J319" s="27">
        <f t="shared" si="73"/>
        <v>0</v>
      </c>
      <c r="K319" s="27">
        <f t="shared" si="74"/>
        <v>0</v>
      </c>
      <c r="L319" s="27">
        <f t="shared" si="75"/>
        <v>0</v>
      </c>
      <c r="M319" s="27">
        <f t="shared" si="76"/>
        <v>0</v>
      </c>
      <c r="O319" s="17">
        <v>4</v>
      </c>
      <c r="P319" s="9">
        <v>1</v>
      </c>
      <c r="Q319" s="12">
        <f t="shared" si="77"/>
        <v>0</v>
      </c>
      <c r="R319" s="12">
        <f t="shared" si="78"/>
        <v>46</v>
      </c>
      <c r="S319" s="12">
        <f t="shared" si="84"/>
        <v>422</v>
      </c>
      <c r="T319" s="12">
        <f t="shared" si="79"/>
        <v>9.1739130434782616</v>
      </c>
      <c r="U319" s="12">
        <f t="shared" si="82"/>
        <v>0</v>
      </c>
      <c r="V319" s="12">
        <f t="shared" si="80"/>
        <v>1</v>
      </c>
      <c r="W319" s="12">
        <f t="shared" si="83"/>
        <v>23</v>
      </c>
      <c r="X319" s="12">
        <f t="shared" si="81"/>
        <v>23</v>
      </c>
      <c r="Y319" s="12">
        <f t="shared" si="85"/>
        <v>0.5</v>
      </c>
      <c r="AH319">
        <v>191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 s="30">
        <v>108787</v>
      </c>
      <c r="BB319" s="31">
        <v>28756</v>
      </c>
    </row>
    <row r="320" spans="1:54" x14ac:dyDescent="0.25">
      <c r="A320">
        <v>192</v>
      </c>
      <c r="B320" s="17" t="s">
        <v>43</v>
      </c>
      <c r="C320" s="9" t="s">
        <v>151</v>
      </c>
      <c r="D320" s="17" t="s">
        <v>26</v>
      </c>
      <c r="E320" s="16">
        <v>39966</v>
      </c>
      <c r="F320" s="27">
        <f t="shared" si="69"/>
        <v>3</v>
      </c>
      <c r="G320" s="27">
        <f t="shared" si="70"/>
        <v>0</v>
      </c>
      <c r="H320" s="27">
        <f t="shared" si="71"/>
        <v>0</v>
      </c>
      <c r="I320" s="27">
        <f t="shared" si="72"/>
        <v>1</v>
      </c>
      <c r="J320" s="27">
        <f t="shared" si="73"/>
        <v>0</v>
      </c>
      <c r="K320" s="27">
        <f t="shared" si="74"/>
        <v>0</v>
      </c>
      <c r="L320" s="27">
        <f t="shared" si="75"/>
        <v>0</v>
      </c>
      <c r="M320" s="27">
        <f t="shared" si="76"/>
        <v>0</v>
      </c>
      <c r="O320" s="17">
        <v>1</v>
      </c>
      <c r="P320" s="9">
        <v>4</v>
      </c>
      <c r="Q320" s="12">
        <f t="shared" si="77"/>
        <v>0</v>
      </c>
      <c r="R320" s="12">
        <f t="shared" si="78"/>
        <v>47</v>
      </c>
      <c r="S320" s="12">
        <f t="shared" si="84"/>
        <v>427</v>
      </c>
      <c r="T320" s="12">
        <f t="shared" si="79"/>
        <v>9.085106382978724</v>
      </c>
      <c r="U320" s="12">
        <f t="shared" si="82"/>
        <v>1</v>
      </c>
      <c r="V320" s="12">
        <f t="shared" si="80"/>
        <v>0</v>
      </c>
      <c r="W320" s="12">
        <f t="shared" si="83"/>
        <v>24</v>
      </c>
      <c r="X320" s="12">
        <f t="shared" si="81"/>
        <v>23</v>
      </c>
      <c r="Y320" s="12">
        <f t="shared" si="85"/>
        <v>0.51063829787234039</v>
      </c>
      <c r="AH320">
        <v>192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 s="30">
        <v>108787</v>
      </c>
      <c r="BB320" s="31">
        <v>28756</v>
      </c>
    </row>
    <row r="321" spans="1:54" x14ac:dyDescent="0.25">
      <c r="A321">
        <v>193</v>
      </c>
      <c r="B321" s="17" t="s">
        <v>47</v>
      </c>
      <c r="C321" s="9" t="s">
        <v>151</v>
      </c>
      <c r="D321" s="17" t="s">
        <v>26</v>
      </c>
      <c r="E321" s="16">
        <v>39967</v>
      </c>
      <c r="F321" s="27">
        <f t="shared" si="69"/>
        <v>4</v>
      </c>
      <c r="G321" s="27">
        <f t="shared" si="70"/>
        <v>0</v>
      </c>
      <c r="H321" s="27">
        <f t="shared" si="71"/>
        <v>0</v>
      </c>
      <c r="I321" s="27">
        <f t="shared" si="72"/>
        <v>0</v>
      </c>
      <c r="J321" s="27">
        <f t="shared" si="73"/>
        <v>1</v>
      </c>
      <c r="K321" s="27">
        <f t="shared" si="74"/>
        <v>0</v>
      </c>
      <c r="L321" s="27">
        <f t="shared" si="75"/>
        <v>0</v>
      </c>
      <c r="M321" s="27">
        <f t="shared" si="76"/>
        <v>0</v>
      </c>
      <c r="O321" s="17">
        <v>1</v>
      </c>
      <c r="P321" s="9">
        <v>2</v>
      </c>
      <c r="Q321" s="12">
        <f t="shared" si="77"/>
        <v>0</v>
      </c>
      <c r="R321" s="12">
        <f t="shared" si="78"/>
        <v>48</v>
      </c>
      <c r="S321" s="12">
        <f t="shared" si="84"/>
        <v>430</v>
      </c>
      <c r="T321" s="12">
        <f t="shared" si="79"/>
        <v>8.9583333333333339</v>
      </c>
      <c r="U321" s="12">
        <f t="shared" si="82"/>
        <v>1</v>
      </c>
      <c r="V321" s="12">
        <f t="shared" si="80"/>
        <v>0</v>
      </c>
      <c r="W321" s="12">
        <f t="shared" si="83"/>
        <v>25</v>
      </c>
      <c r="X321" s="12">
        <f t="shared" si="81"/>
        <v>23</v>
      </c>
      <c r="Y321" s="12">
        <f t="shared" si="85"/>
        <v>0.52083333333333337</v>
      </c>
      <c r="AH321">
        <v>193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 s="30">
        <v>108787</v>
      </c>
      <c r="BB321" s="31">
        <v>28756</v>
      </c>
    </row>
    <row r="322" spans="1:54" x14ac:dyDescent="0.25">
      <c r="A322">
        <v>194</v>
      </c>
      <c r="B322" s="17" t="s">
        <v>47</v>
      </c>
      <c r="C322" s="9" t="s">
        <v>151</v>
      </c>
      <c r="D322" s="17" t="s">
        <v>26</v>
      </c>
      <c r="E322" s="16">
        <v>39968</v>
      </c>
      <c r="F322" s="27">
        <f t="shared" si="69"/>
        <v>5</v>
      </c>
      <c r="G322" s="27">
        <f t="shared" si="70"/>
        <v>0</v>
      </c>
      <c r="H322" s="27">
        <f t="shared" si="71"/>
        <v>0</v>
      </c>
      <c r="I322" s="27">
        <f t="shared" si="72"/>
        <v>0</v>
      </c>
      <c r="J322" s="27">
        <f t="shared" si="73"/>
        <v>0</v>
      </c>
      <c r="K322" s="27">
        <f t="shared" si="74"/>
        <v>1</v>
      </c>
      <c r="L322" s="27">
        <f t="shared" si="75"/>
        <v>0</v>
      </c>
      <c r="M322" s="27">
        <f t="shared" si="76"/>
        <v>0</v>
      </c>
      <c r="O322" s="17">
        <v>9</v>
      </c>
      <c r="P322" s="9">
        <v>8</v>
      </c>
      <c r="Q322" s="12">
        <f t="shared" si="77"/>
        <v>0</v>
      </c>
      <c r="R322" s="12">
        <f t="shared" si="78"/>
        <v>49</v>
      </c>
      <c r="S322" s="12">
        <f t="shared" si="84"/>
        <v>447</v>
      </c>
      <c r="T322" s="12">
        <f t="shared" si="79"/>
        <v>9.1224489795918373</v>
      </c>
      <c r="U322" s="12">
        <f t="shared" si="82"/>
        <v>0</v>
      </c>
      <c r="V322" s="12">
        <f t="shared" si="80"/>
        <v>1</v>
      </c>
      <c r="W322" s="12">
        <f t="shared" si="83"/>
        <v>25</v>
      </c>
      <c r="X322" s="12">
        <f t="shared" si="81"/>
        <v>24</v>
      </c>
      <c r="Y322" s="12">
        <f t="shared" si="85"/>
        <v>0.51020408163265307</v>
      </c>
      <c r="AH322">
        <v>194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 s="30">
        <v>108787</v>
      </c>
      <c r="BB322" s="31">
        <v>28756</v>
      </c>
    </row>
    <row r="323" spans="1:54" x14ac:dyDescent="0.25">
      <c r="A323">
        <v>195</v>
      </c>
      <c r="B323" s="17" t="s">
        <v>47</v>
      </c>
      <c r="C323" s="9" t="s">
        <v>151</v>
      </c>
      <c r="D323" s="17" t="s">
        <v>26</v>
      </c>
      <c r="E323" s="16">
        <v>39969</v>
      </c>
      <c r="F323" s="27">
        <f t="shared" ref="F323:F386" si="86">WEEKDAY(E323)</f>
        <v>6</v>
      </c>
      <c r="G323" s="27">
        <f t="shared" ref="G323:G386" si="87">IF(F323=1,1,0)</f>
        <v>0</v>
      </c>
      <c r="H323" s="27">
        <f t="shared" ref="H323:H386" si="88">IF(F323=2,1,0)</f>
        <v>0</v>
      </c>
      <c r="I323" s="27">
        <f t="shared" ref="I323:I386" si="89">IF(F323=3,1,0)</f>
        <v>0</v>
      </c>
      <c r="J323" s="27">
        <f t="shared" ref="J323:J386" si="90">IF(F323=4,1,0)</f>
        <v>0</v>
      </c>
      <c r="K323" s="27">
        <f t="shared" ref="K323:K386" si="91">IF(F323=5,1,0)</f>
        <v>0</v>
      </c>
      <c r="L323" s="27">
        <f t="shared" ref="L323:L386" si="92">IF(F323=6,1,0)</f>
        <v>1</v>
      </c>
      <c r="M323" s="27">
        <f t="shared" ref="M323:M386" si="93">IF(F323=7,1,0)</f>
        <v>0</v>
      </c>
      <c r="O323" s="17">
        <v>3</v>
      </c>
      <c r="P323" s="9">
        <v>2</v>
      </c>
      <c r="Q323" s="12">
        <f t="shared" ref="Q323:Q386" si="94">IF(C323=C322,0,1)</f>
        <v>0</v>
      </c>
      <c r="R323" s="12">
        <f t="shared" ref="R323:R386" si="95">IF(Q323,1,1+R322)</f>
        <v>50</v>
      </c>
      <c r="S323" s="12">
        <f t="shared" si="84"/>
        <v>452</v>
      </c>
      <c r="T323" s="12">
        <f t="shared" ref="T323:T386" si="96">S323/R323</f>
        <v>9.0399999999999991</v>
      </c>
      <c r="U323" s="12">
        <f t="shared" si="82"/>
        <v>0</v>
      </c>
      <c r="V323" s="12">
        <f t="shared" ref="V323:V386" si="97">IF(P323&lt;O323,1,0)</f>
        <v>1</v>
      </c>
      <c r="W323" s="12">
        <f t="shared" si="83"/>
        <v>25</v>
      </c>
      <c r="X323" s="12">
        <f t="shared" ref="X323:X386" si="98">IF(Q323=1,V323,V323+X322)</f>
        <v>25</v>
      </c>
      <c r="Y323" s="12">
        <f t="shared" si="85"/>
        <v>0.5</v>
      </c>
      <c r="AH323">
        <v>195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 s="30">
        <v>108787</v>
      </c>
      <c r="BB323" s="31">
        <v>28756</v>
      </c>
    </row>
    <row r="324" spans="1:54" x14ac:dyDescent="0.25">
      <c r="A324">
        <v>196</v>
      </c>
      <c r="B324" s="17" t="s">
        <v>47</v>
      </c>
      <c r="C324" s="9" t="s">
        <v>151</v>
      </c>
      <c r="D324" s="17" t="s">
        <v>26</v>
      </c>
      <c r="E324" s="16">
        <v>39970</v>
      </c>
      <c r="F324" s="27">
        <f t="shared" si="86"/>
        <v>7</v>
      </c>
      <c r="G324" s="27">
        <f t="shared" si="87"/>
        <v>0</v>
      </c>
      <c r="H324" s="27">
        <f t="shared" si="88"/>
        <v>0</v>
      </c>
      <c r="I324" s="27">
        <f t="shared" si="89"/>
        <v>0</v>
      </c>
      <c r="J324" s="27">
        <f t="shared" si="90"/>
        <v>0</v>
      </c>
      <c r="K324" s="27">
        <f t="shared" si="91"/>
        <v>0</v>
      </c>
      <c r="L324" s="27">
        <f t="shared" si="92"/>
        <v>0</v>
      </c>
      <c r="M324" s="27">
        <f t="shared" si="93"/>
        <v>1</v>
      </c>
      <c r="O324" s="17">
        <v>1</v>
      </c>
      <c r="P324" s="9">
        <v>0</v>
      </c>
      <c r="Q324" s="12">
        <f t="shared" si="94"/>
        <v>0</v>
      </c>
      <c r="R324" s="12">
        <f t="shared" si="95"/>
        <v>51</v>
      </c>
      <c r="S324" s="12">
        <f t="shared" si="84"/>
        <v>453</v>
      </c>
      <c r="T324" s="12">
        <f t="shared" si="96"/>
        <v>8.882352941176471</v>
      </c>
      <c r="U324" s="12">
        <f t="shared" ref="U324:U387" si="99">IF(P324&gt;O324,1,0)</f>
        <v>0</v>
      </c>
      <c r="V324" s="12">
        <f t="shared" si="97"/>
        <v>1</v>
      </c>
      <c r="W324" s="12">
        <f t="shared" ref="W324:W387" si="100">IF(Q324=1,U324,U324+W323)</f>
        <v>25</v>
      </c>
      <c r="X324" s="12">
        <f t="shared" si="98"/>
        <v>26</v>
      </c>
      <c r="Y324" s="12">
        <f t="shared" si="85"/>
        <v>0.49019607843137253</v>
      </c>
      <c r="AH324">
        <v>196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 s="30">
        <v>108787</v>
      </c>
      <c r="BB324" s="31">
        <v>28756</v>
      </c>
    </row>
    <row r="325" spans="1:54" x14ac:dyDescent="0.25">
      <c r="A325">
        <v>197</v>
      </c>
      <c r="B325" s="17" t="s">
        <v>58</v>
      </c>
      <c r="C325" s="9" t="s">
        <v>151</v>
      </c>
      <c r="D325" s="17" t="s">
        <v>101</v>
      </c>
      <c r="E325" s="16">
        <v>39971</v>
      </c>
      <c r="F325" s="27">
        <f t="shared" si="86"/>
        <v>1</v>
      </c>
      <c r="G325" s="27">
        <f t="shared" si="87"/>
        <v>1</v>
      </c>
      <c r="H325" s="27">
        <f t="shared" si="88"/>
        <v>0</v>
      </c>
      <c r="I325" s="27">
        <f t="shared" si="89"/>
        <v>0</v>
      </c>
      <c r="J325" s="27">
        <f t="shared" si="90"/>
        <v>0</v>
      </c>
      <c r="K325" s="27">
        <f t="shared" si="91"/>
        <v>0</v>
      </c>
      <c r="L325" s="27">
        <f t="shared" si="92"/>
        <v>0</v>
      </c>
      <c r="M325" s="27">
        <f t="shared" si="93"/>
        <v>0</v>
      </c>
      <c r="O325" s="17">
        <v>6</v>
      </c>
      <c r="P325" s="9">
        <v>4</v>
      </c>
      <c r="Q325" s="12">
        <f t="shared" si="94"/>
        <v>0</v>
      </c>
      <c r="R325" s="12">
        <f t="shared" si="95"/>
        <v>52</v>
      </c>
      <c r="S325" s="12">
        <f t="shared" si="84"/>
        <v>463</v>
      </c>
      <c r="T325" s="12">
        <f t="shared" si="96"/>
        <v>8.9038461538461533</v>
      </c>
      <c r="U325" s="12">
        <f t="shared" si="99"/>
        <v>0</v>
      </c>
      <c r="V325" s="12">
        <f t="shared" si="97"/>
        <v>1</v>
      </c>
      <c r="W325" s="12">
        <f t="shared" si="100"/>
        <v>25</v>
      </c>
      <c r="X325" s="12">
        <f t="shared" si="98"/>
        <v>27</v>
      </c>
      <c r="Y325" s="12">
        <f t="shared" si="85"/>
        <v>0.48076923076923078</v>
      </c>
      <c r="Z325" s="17">
        <v>85</v>
      </c>
      <c r="AA325" s="17" t="s">
        <v>37</v>
      </c>
      <c r="AB325" s="17" t="s">
        <v>16</v>
      </c>
      <c r="AC325" s="17" t="s">
        <v>103</v>
      </c>
      <c r="AD325" s="17">
        <v>163</v>
      </c>
      <c r="AF325" s="17">
        <v>1523</v>
      </c>
      <c r="AG325" s="12" t="s">
        <v>161</v>
      </c>
      <c r="AH325">
        <v>197</v>
      </c>
      <c r="AI325" t="s">
        <v>541</v>
      </c>
      <c r="AJ325">
        <v>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 s="30">
        <v>108787</v>
      </c>
      <c r="BB325" s="31">
        <v>28756</v>
      </c>
    </row>
    <row r="326" spans="1:54" x14ac:dyDescent="0.25">
      <c r="A326">
        <v>198</v>
      </c>
      <c r="B326" s="17" t="s">
        <v>58</v>
      </c>
      <c r="C326" s="9" t="s">
        <v>151</v>
      </c>
      <c r="D326" s="17" t="s">
        <v>101</v>
      </c>
      <c r="E326" s="16">
        <v>39972</v>
      </c>
      <c r="F326" s="27">
        <f t="shared" si="86"/>
        <v>2</v>
      </c>
      <c r="G326" s="27">
        <f t="shared" si="87"/>
        <v>0</v>
      </c>
      <c r="H326" s="27">
        <f t="shared" si="88"/>
        <v>1</v>
      </c>
      <c r="I326" s="27">
        <f t="shared" si="89"/>
        <v>0</v>
      </c>
      <c r="J326" s="27">
        <f t="shared" si="90"/>
        <v>0</v>
      </c>
      <c r="K326" s="27">
        <f t="shared" si="91"/>
        <v>0</v>
      </c>
      <c r="L326" s="27">
        <f t="shared" si="92"/>
        <v>0</v>
      </c>
      <c r="M326" s="27">
        <f t="shared" si="93"/>
        <v>0</v>
      </c>
      <c r="O326" s="17">
        <v>0</v>
      </c>
      <c r="P326" s="9">
        <v>9</v>
      </c>
      <c r="Q326" s="12">
        <f t="shared" si="94"/>
        <v>0</v>
      </c>
      <c r="R326" s="12">
        <f t="shared" si="95"/>
        <v>53</v>
      </c>
      <c r="S326" s="12">
        <f t="shared" ref="S326:S389" si="101">IF(Q326=1,(O326+P326),(O326+P326+S325))</f>
        <v>472</v>
      </c>
      <c r="T326" s="12">
        <f t="shared" si="96"/>
        <v>8.9056603773584904</v>
      </c>
      <c r="U326" s="12">
        <f t="shared" si="99"/>
        <v>1</v>
      </c>
      <c r="V326" s="12">
        <f t="shared" si="97"/>
        <v>0</v>
      </c>
      <c r="W326" s="12">
        <f t="shared" si="100"/>
        <v>26</v>
      </c>
      <c r="X326" s="12">
        <f t="shared" si="98"/>
        <v>27</v>
      </c>
      <c r="Y326" s="12">
        <f t="shared" si="85"/>
        <v>0.49056603773584906</v>
      </c>
      <c r="Z326" s="17">
        <v>84</v>
      </c>
      <c r="AA326" s="17" t="s">
        <v>15</v>
      </c>
      <c r="AB326" s="17" t="s">
        <v>102</v>
      </c>
      <c r="AC326" s="17" t="s">
        <v>103</v>
      </c>
      <c r="AD326" s="17">
        <v>162</v>
      </c>
      <c r="AF326" s="17">
        <v>1595</v>
      </c>
      <c r="AG326" t="s">
        <v>162</v>
      </c>
      <c r="AH326">
        <v>198</v>
      </c>
      <c r="AJ326">
        <v>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 s="30">
        <v>108787</v>
      </c>
      <c r="BB326" s="31">
        <v>28756</v>
      </c>
    </row>
    <row r="327" spans="1:54" x14ac:dyDescent="0.25">
      <c r="A327">
        <v>199</v>
      </c>
      <c r="B327" s="17" t="s">
        <v>58</v>
      </c>
      <c r="C327" s="9" t="s">
        <v>151</v>
      </c>
      <c r="D327" s="17" t="s">
        <v>101</v>
      </c>
      <c r="E327" s="16">
        <v>39973</v>
      </c>
      <c r="F327" s="27">
        <f t="shared" si="86"/>
        <v>3</v>
      </c>
      <c r="G327" s="27">
        <f t="shared" si="87"/>
        <v>0</v>
      </c>
      <c r="H327" s="27">
        <f t="shared" si="88"/>
        <v>0</v>
      </c>
      <c r="I327" s="27">
        <f t="shared" si="89"/>
        <v>1</v>
      </c>
      <c r="J327" s="27">
        <f t="shared" si="90"/>
        <v>0</v>
      </c>
      <c r="K327" s="27">
        <f t="shared" si="91"/>
        <v>0</v>
      </c>
      <c r="L327" s="27">
        <f t="shared" si="92"/>
        <v>0</v>
      </c>
      <c r="M327" s="27">
        <f t="shared" si="93"/>
        <v>0</v>
      </c>
      <c r="O327" s="17">
        <v>1</v>
      </c>
      <c r="P327" s="9">
        <v>3</v>
      </c>
      <c r="Q327" s="12">
        <f t="shared" si="94"/>
        <v>0</v>
      </c>
      <c r="R327" s="12">
        <f t="shared" si="95"/>
        <v>54</v>
      </c>
      <c r="S327" s="12">
        <f t="shared" si="101"/>
        <v>476</v>
      </c>
      <c r="T327" s="12">
        <f t="shared" si="96"/>
        <v>8.8148148148148149</v>
      </c>
      <c r="U327" s="12">
        <f t="shared" si="99"/>
        <v>1</v>
      </c>
      <c r="V327" s="12">
        <f t="shared" si="97"/>
        <v>0</v>
      </c>
      <c r="W327" s="12">
        <f t="shared" si="100"/>
        <v>27</v>
      </c>
      <c r="X327" s="12">
        <f t="shared" si="98"/>
        <v>27</v>
      </c>
      <c r="Y327" s="12">
        <f t="shared" si="85"/>
        <v>0.5</v>
      </c>
      <c r="Z327" s="17">
        <v>87</v>
      </c>
      <c r="AA327" s="17" t="s">
        <v>15</v>
      </c>
      <c r="AB327" s="17" t="s">
        <v>16</v>
      </c>
      <c r="AC327" s="17" t="s">
        <v>19</v>
      </c>
      <c r="AD327" s="17">
        <v>143</v>
      </c>
      <c r="AF327" s="17">
        <v>1781</v>
      </c>
      <c r="AG327" s="12" t="s">
        <v>648</v>
      </c>
      <c r="AH327">
        <v>199</v>
      </c>
      <c r="AJ327">
        <v>1</v>
      </c>
      <c r="AK327">
        <v>1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1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 s="30">
        <v>108787</v>
      </c>
      <c r="BB327" s="31">
        <v>28756</v>
      </c>
    </row>
    <row r="328" spans="1:54" x14ac:dyDescent="0.25">
      <c r="A328">
        <v>200</v>
      </c>
      <c r="B328" s="17" t="s">
        <v>58</v>
      </c>
      <c r="C328" s="9" t="s">
        <v>151</v>
      </c>
      <c r="D328" s="17" t="s">
        <v>101</v>
      </c>
      <c r="E328" s="16">
        <v>39974</v>
      </c>
      <c r="F328" s="27">
        <f t="shared" si="86"/>
        <v>4</v>
      </c>
      <c r="G328" s="27">
        <f t="shared" si="87"/>
        <v>0</v>
      </c>
      <c r="H328" s="27">
        <f t="shared" si="88"/>
        <v>0</v>
      </c>
      <c r="I328" s="27">
        <f t="shared" si="89"/>
        <v>0</v>
      </c>
      <c r="J328" s="27">
        <f t="shared" si="90"/>
        <v>1</v>
      </c>
      <c r="K328" s="27">
        <f t="shared" si="91"/>
        <v>0</v>
      </c>
      <c r="L328" s="27">
        <f t="shared" si="92"/>
        <v>0</v>
      </c>
      <c r="M328" s="27">
        <f t="shared" si="93"/>
        <v>0</v>
      </c>
      <c r="O328" s="17">
        <v>4</v>
      </c>
      <c r="P328" s="9">
        <v>3</v>
      </c>
      <c r="Q328" s="12">
        <f t="shared" si="94"/>
        <v>0</v>
      </c>
      <c r="R328" s="12">
        <f t="shared" si="95"/>
        <v>55</v>
      </c>
      <c r="S328" s="12">
        <f t="shared" si="101"/>
        <v>483</v>
      </c>
      <c r="T328" s="12">
        <f t="shared" si="96"/>
        <v>8.7818181818181813</v>
      </c>
      <c r="U328" s="12">
        <f t="shared" si="99"/>
        <v>0</v>
      </c>
      <c r="V328" s="12">
        <f t="shared" si="97"/>
        <v>1</v>
      </c>
      <c r="W328" s="12">
        <f t="shared" si="100"/>
        <v>27</v>
      </c>
      <c r="X328" s="12">
        <f t="shared" si="98"/>
        <v>28</v>
      </c>
      <c r="Y328" s="12">
        <f t="shared" si="85"/>
        <v>0.49090909090909091</v>
      </c>
      <c r="Z328" s="17">
        <v>89</v>
      </c>
      <c r="AA328" s="17" t="s">
        <v>37</v>
      </c>
      <c r="AB328" s="17" t="s">
        <v>22</v>
      </c>
      <c r="AC328" s="17" t="s">
        <v>19</v>
      </c>
      <c r="AD328" s="17">
        <v>197.99999999999997</v>
      </c>
      <c r="AF328" s="17">
        <v>2513</v>
      </c>
      <c r="AG328" t="s">
        <v>163</v>
      </c>
      <c r="AH328">
        <v>200</v>
      </c>
      <c r="AJ328">
        <v>0</v>
      </c>
      <c r="AK328">
        <v>1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 s="30">
        <v>108787</v>
      </c>
      <c r="BB328" s="31">
        <v>28756</v>
      </c>
    </row>
    <row r="329" spans="1:54" x14ac:dyDescent="0.25">
      <c r="A329">
        <v>201</v>
      </c>
      <c r="B329" s="17" t="s">
        <v>59</v>
      </c>
      <c r="C329" s="9" t="s">
        <v>151</v>
      </c>
      <c r="D329" s="17" t="s">
        <v>101</v>
      </c>
      <c r="E329" s="16">
        <v>39975</v>
      </c>
      <c r="F329" s="27">
        <f t="shared" si="86"/>
        <v>5</v>
      </c>
      <c r="G329" s="27">
        <f t="shared" si="87"/>
        <v>0</v>
      </c>
      <c r="H329" s="27">
        <f t="shared" si="88"/>
        <v>0</v>
      </c>
      <c r="I329" s="27">
        <f t="shared" si="89"/>
        <v>0</v>
      </c>
      <c r="J329" s="27">
        <f t="shared" si="90"/>
        <v>0</v>
      </c>
      <c r="K329" s="27">
        <f t="shared" si="91"/>
        <v>1</v>
      </c>
      <c r="L329" s="27">
        <f t="shared" si="92"/>
        <v>0</v>
      </c>
      <c r="M329" s="27">
        <f t="shared" si="93"/>
        <v>0</v>
      </c>
      <c r="O329" s="17">
        <v>3</v>
      </c>
      <c r="P329" s="9">
        <v>7</v>
      </c>
      <c r="Q329" s="12">
        <f t="shared" si="94"/>
        <v>0</v>
      </c>
      <c r="R329" s="12">
        <f t="shared" si="95"/>
        <v>56</v>
      </c>
      <c r="S329" s="12">
        <f t="shared" si="101"/>
        <v>493</v>
      </c>
      <c r="T329" s="12">
        <f t="shared" si="96"/>
        <v>8.8035714285714288</v>
      </c>
      <c r="U329" s="12">
        <f t="shared" si="99"/>
        <v>1</v>
      </c>
      <c r="V329" s="12">
        <f t="shared" si="97"/>
        <v>0</v>
      </c>
      <c r="W329" s="12">
        <f t="shared" si="100"/>
        <v>28</v>
      </c>
      <c r="X329" s="12">
        <f t="shared" si="98"/>
        <v>28</v>
      </c>
      <c r="Y329" s="12">
        <f t="shared" si="85"/>
        <v>0.5</v>
      </c>
      <c r="Z329" s="17">
        <v>88</v>
      </c>
      <c r="AA329" s="17" t="s">
        <v>15</v>
      </c>
      <c r="AB329" s="17" t="s">
        <v>16</v>
      </c>
      <c r="AC329" s="17" t="s">
        <v>69</v>
      </c>
      <c r="AD329" s="17">
        <v>163</v>
      </c>
      <c r="AF329" s="17">
        <v>1977</v>
      </c>
      <c r="AG329" t="s">
        <v>164</v>
      </c>
      <c r="AH329">
        <v>201</v>
      </c>
      <c r="AJ329">
        <v>0</v>
      </c>
      <c r="AK329">
        <v>1</v>
      </c>
      <c r="AL329">
        <v>0</v>
      </c>
      <c r="AM329">
        <v>0</v>
      </c>
      <c r="AN329">
        <v>0</v>
      </c>
      <c r="AO329">
        <v>0</v>
      </c>
      <c r="AP329">
        <v>1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 s="30">
        <v>108787</v>
      </c>
      <c r="BB329" s="31">
        <v>28756</v>
      </c>
    </row>
    <row r="330" spans="1:54" x14ac:dyDescent="0.25">
      <c r="A330">
        <v>202</v>
      </c>
      <c r="B330" s="17" t="s">
        <v>59</v>
      </c>
      <c r="C330" s="9" t="s">
        <v>151</v>
      </c>
      <c r="D330" s="17" t="s">
        <v>101</v>
      </c>
      <c r="E330" s="16">
        <v>39976</v>
      </c>
      <c r="F330" s="27">
        <f t="shared" si="86"/>
        <v>6</v>
      </c>
      <c r="G330" s="27">
        <f t="shared" si="87"/>
        <v>0</v>
      </c>
      <c r="H330" s="27">
        <f t="shared" si="88"/>
        <v>0</v>
      </c>
      <c r="I330" s="27">
        <f t="shared" si="89"/>
        <v>0</v>
      </c>
      <c r="J330" s="27">
        <f t="shared" si="90"/>
        <v>0</v>
      </c>
      <c r="K330" s="27">
        <f t="shared" si="91"/>
        <v>0</v>
      </c>
      <c r="L330" s="27">
        <f t="shared" si="92"/>
        <v>1</v>
      </c>
      <c r="M330" s="27">
        <f t="shared" si="93"/>
        <v>0</v>
      </c>
      <c r="O330" s="17">
        <v>7</v>
      </c>
      <c r="P330" s="9">
        <v>2</v>
      </c>
      <c r="Q330" s="12">
        <f t="shared" si="94"/>
        <v>0</v>
      </c>
      <c r="R330" s="12">
        <f t="shared" si="95"/>
        <v>57</v>
      </c>
      <c r="S330" s="12">
        <f t="shared" si="101"/>
        <v>502</v>
      </c>
      <c r="T330" s="12">
        <f t="shared" si="96"/>
        <v>8.807017543859649</v>
      </c>
      <c r="U330" s="12">
        <f t="shared" si="99"/>
        <v>0</v>
      </c>
      <c r="V330" s="12">
        <f t="shared" si="97"/>
        <v>1</v>
      </c>
      <c r="W330" s="12">
        <f t="shared" si="100"/>
        <v>28</v>
      </c>
      <c r="X330" s="12">
        <f t="shared" si="98"/>
        <v>29</v>
      </c>
      <c r="Y330" s="12">
        <f t="shared" ref="Y330:Y393" si="102">W330/(W330+X330)</f>
        <v>0.49122807017543857</v>
      </c>
      <c r="Z330" s="17">
        <v>88</v>
      </c>
      <c r="AA330" s="17" t="s">
        <v>15</v>
      </c>
      <c r="AB330" s="17" t="s">
        <v>102</v>
      </c>
      <c r="AC330" s="17" t="s">
        <v>19</v>
      </c>
      <c r="AD330" s="17">
        <v>167.99999999999997</v>
      </c>
      <c r="AF330" s="17">
        <v>3384</v>
      </c>
      <c r="AG330" t="s">
        <v>165</v>
      </c>
      <c r="AH330">
        <v>202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1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</v>
      </c>
      <c r="AX330">
        <v>0</v>
      </c>
      <c r="AY330">
        <v>0</v>
      </c>
      <c r="AZ330">
        <v>0</v>
      </c>
      <c r="BA330" s="30">
        <v>108787</v>
      </c>
      <c r="BB330" s="31">
        <v>28756</v>
      </c>
    </row>
    <row r="331" spans="1:54" x14ac:dyDescent="0.25">
      <c r="A331">
        <v>203</v>
      </c>
      <c r="B331" s="17" t="s">
        <v>59</v>
      </c>
      <c r="C331" s="9" t="s">
        <v>151</v>
      </c>
      <c r="D331" s="17" t="s">
        <v>14</v>
      </c>
      <c r="E331" s="16">
        <v>39977</v>
      </c>
      <c r="F331" s="27">
        <f t="shared" si="86"/>
        <v>7</v>
      </c>
      <c r="G331" s="27">
        <f t="shared" si="87"/>
        <v>0</v>
      </c>
      <c r="H331" s="27">
        <f t="shared" si="88"/>
        <v>0</v>
      </c>
      <c r="I331" s="27">
        <f t="shared" si="89"/>
        <v>0</v>
      </c>
      <c r="J331" s="27">
        <f t="shared" si="90"/>
        <v>0</v>
      </c>
      <c r="K331" s="27">
        <f t="shared" si="91"/>
        <v>0</v>
      </c>
      <c r="L331" s="27">
        <f t="shared" si="92"/>
        <v>0</v>
      </c>
      <c r="M331" s="27">
        <f t="shared" si="93"/>
        <v>1</v>
      </c>
      <c r="O331" s="17">
        <v>2</v>
      </c>
      <c r="P331" s="9">
        <v>0</v>
      </c>
      <c r="Q331" s="12">
        <f t="shared" si="94"/>
        <v>0</v>
      </c>
      <c r="R331" s="12">
        <f t="shared" si="95"/>
        <v>58</v>
      </c>
      <c r="S331" s="12">
        <f t="shared" si="101"/>
        <v>504</v>
      </c>
      <c r="T331" s="12">
        <f t="shared" si="96"/>
        <v>8.6896551724137936</v>
      </c>
      <c r="U331" s="12">
        <f t="shared" si="99"/>
        <v>0</v>
      </c>
      <c r="V331" s="12">
        <f t="shared" si="97"/>
        <v>1</v>
      </c>
      <c r="W331" s="12">
        <f t="shared" si="100"/>
        <v>28</v>
      </c>
      <c r="X331" s="12">
        <f t="shared" si="98"/>
        <v>30</v>
      </c>
      <c r="Y331" s="12">
        <f t="shared" si="102"/>
        <v>0.48275862068965519</v>
      </c>
      <c r="Z331" s="17">
        <v>88</v>
      </c>
      <c r="AA331" s="17" t="s">
        <v>15</v>
      </c>
      <c r="AB331" s="17" t="s">
        <v>32</v>
      </c>
      <c r="AC331" s="17" t="s">
        <v>69</v>
      </c>
      <c r="AD331" s="17">
        <v>149</v>
      </c>
      <c r="AF331" s="17">
        <v>4600</v>
      </c>
      <c r="AG331" t="s">
        <v>166</v>
      </c>
      <c r="AH331">
        <v>203</v>
      </c>
      <c r="AJ331">
        <v>0</v>
      </c>
      <c r="AK331">
        <v>0</v>
      </c>
      <c r="AL331">
        <v>1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 s="30">
        <v>108787</v>
      </c>
      <c r="BB331" s="31">
        <v>28756</v>
      </c>
    </row>
    <row r="332" spans="1:54" x14ac:dyDescent="0.25">
      <c r="A332">
        <v>204</v>
      </c>
      <c r="B332" s="17" t="s">
        <v>59</v>
      </c>
      <c r="C332" s="9" t="s">
        <v>151</v>
      </c>
      <c r="D332" s="17" t="s">
        <v>14</v>
      </c>
      <c r="E332" s="16">
        <v>39978</v>
      </c>
      <c r="F332" s="27">
        <f t="shared" si="86"/>
        <v>1</v>
      </c>
      <c r="G332" s="27">
        <f t="shared" si="87"/>
        <v>1</v>
      </c>
      <c r="H332" s="27">
        <f t="shared" si="88"/>
        <v>0</v>
      </c>
      <c r="I332" s="27">
        <f t="shared" si="89"/>
        <v>0</v>
      </c>
      <c r="J332" s="27">
        <f t="shared" si="90"/>
        <v>0</v>
      </c>
      <c r="K332" s="27">
        <f t="shared" si="91"/>
        <v>0</v>
      </c>
      <c r="L332" s="27">
        <f t="shared" si="92"/>
        <v>0</v>
      </c>
      <c r="M332" s="27">
        <f t="shared" si="93"/>
        <v>0</v>
      </c>
      <c r="O332" s="17">
        <v>0</v>
      </c>
      <c r="P332" s="9">
        <v>2</v>
      </c>
      <c r="Q332" s="12">
        <f t="shared" si="94"/>
        <v>0</v>
      </c>
      <c r="R332" s="12">
        <f t="shared" si="95"/>
        <v>59</v>
      </c>
      <c r="S332" s="12">
        <f t="shared" si="101"/>
        <v>506</v>
      </c>
      <c r="T332" s="12">
        <f t="shared" si="96"/>
        <v>8.5762711864406782</v>
      </c>
      <c r="U332" s="12">
        <f t="shared" si="99"/>
        <v>1</v>
      </c>
      <c r="V332" s="12">
        <f t="shared" si="97"/>
        <v>0</v>
      </c>
      <c r="W332" s="12">
        <f t="shared" si="100"/>
        <v>29</v>
      </c>
      <c r="X332" s="12">
        <f t="shared" si="98"/>
        <v>30</v>
      </c>
      <c r="Y332" s="12">
        <f t="shared" si="102"/>
        <v>0.49152542372881358</v>
      </c>
      <c r="Z332" s="17">
        <v>89</v>
      </c>
      <c r="AA332" s="17" t="s">
        <v>37</v>
      </c>
      <c r="AB332" s="17" t="s">
        <v>30</v>
      </c>
      <c r="AC332" s="17" t="s">
        <v>69</v>
      </c>
      <c r="AD332" s="17">
        <v>116.00000000000001</v>
      </c>
      <c r="AF332" s="17">
        <v>1237</v>
      </c>
      <c r="AG332" t="s">
        <v>161</v>
      </c>
      <c r="AH332">
        <v>204</v>
      </c>
      <c r="AI332" t="s">
        <v>541</v>
      </c>
      <c r="AJ332">
        <v>1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 s="30">
        <v>108787</v>
      </c>
      <c r="BB332" s="31">
        <v>28756</v>
      </c>
    </row>
    <row r="333" spans="1:54" x14ac:dyDescent="0.25">
      <c r="A333">
        <v>205</v>
      </c>
      <c r="B333" s="17" t="s">
        <v>52</v>
      </c>
      <c r="C333" s="9" t="s">
        <v>151</v>
      </c>
      <c r="D333" s="17" t="s">
        <v>26</v>
      </c>
      <c r="E333" s="16">
        <v>39979</v>
      </c>
      <c r="F333" s="27">
        <f t="shared" si="86"/>
        <v>2</v>
      </c>
      <c r="G333" s="27">
        <f t="shared" si="87"/>
        <v>0</v>
      </c>
      <c r="H333" s="27">
        <f t="shared" si="88"/>
        <v>1</v>
      </c>
      <c r="I333" s="27">
        <f t="shared" si="89"/>
        <v>0</v>
      </c>
      <c r="J333" s="27">
        <f t="shared" si="90"/>
        <v>0</v>
      </c>
      <c r="K333" s="27">
        <f t="shared" si="91"/>
        <v>0</v>
      </c>
      <c r="L333" s="27">
        <f t="shared" si="92"/>
        <v>0</v>
      </c>
      <c r="M333" s="27">
        <f t="shared" si="93"/>
        <v>0</v>
      </c>
      <c r="O333" s="17">
        <v>7</v>
      </c>
      <c r="P333" s="9">
        <v>3</v>
      </c>
      <c r="Q333" s="12">
        <f t="shared" si="94"/>
        <v>0</v>
      </c>
      <c r="R333" s="12">
        <f t="shared" si="95"/>
        <v>60</v>
      </c>
      <c r="S333" s="12">
        <f t="shared" si="101"/>
        <v>516</v>
      </c>
      <c r="T333" s="12">
        <f t="shared" si="96"/>
        <v>8.6</v>
      </c>
      <c r="U333" s="12">
        <f t="shared" si="99"/>
        <v>0</v>
      </c>
      <c r="V333" s="12">
        <f t="shared" si="97"/>
        <v>1</v>
      </c>
      <c r="W333" s="12">
        <f t="shared" si="100"/>
        <v>29</v>
      </c>
      <c r="X333" s="12">
        <f t="shared" si="98"/>
        <v>31</v>
      </c>
      <c r="Y333" s="12">
        <f t="shared" si="102"/>
        <v>0.48333333333333334</v>
      </c>
      <c r="AH333">
        <v>205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 s="30">
        <v>108787</v>
      </c>
      <c r="BB333" s="31">
        <v>28756</v>
      </c>
    </row>
    <row r="334" spans="1:54" x14ac:dyDescent="0.25">
      <c r="A334">
        <v>206</v>
      </c>
      <c r="B334" s="17" t="s">
        <v>52</v>
      </c>
      <c r="C334" s="9" t="s">
        <v>151</v>
      </c>
      <c r="D334" s="17" t="s">
        <v>26</v>
      </c>
      <c r="E334" s="16">
        <v>39980</v>
      </c>
      <c r="F334" s="27">
        <f t="shared" si="86"/>
        <v>3</v>
      </c>
      <c r="G334" s="27">
        <f t="shared" si="87"/>
        <v>0</v>
      </c>
      <c r="H334" s="27">
        <f t="shared" si="88"/>
        <v>0</v>
      </c>
      <c r="I334" s="27">
        <f t="shared" si="89"/>
        <v>1</v>
      </c>
      <c r="J334" s="27">
        <f t="shared" si="90"/>
        <v>0</v>
      </c>
      <c r="K334" s="27">
        <f t="shared" si="91"/>
        <v>0</v>
      </c>
      <c r="L334" s="27">
        <f t="shared" si="92"/>
        <v>0</v>
      </c>
      <c r="M334" s="27">
        <f t="shared" si="93"/>
        <v>0</v>
      </c>
      <c r="O334" s="17">
        <v>1</v>
      </c>
      <c r="P334" s="9">
        <v>9</v>
      </c>
      <c r="Q334" s="12">
        <f t="shared" si="94"/>
        <v>0</v>
      </c>
      <c r="R334" s="12">
        <f t="shared" si="95"/>
        <v>61</v>
      </c>
      <c r="S334" s="12">
        <f t="shared" si="101"/>
        <v>526</v>
      </c>
      <c r="T334" s="12">
        <f t="shared" si="96"/>
        <v>8.6229508196721305</v>
      </c>
      <c r="U334" s="12">
        <f t="shared" si="99"/>
        <v>1</v>
      </c>
      <c r="V334" s="12">
        <f t="shared" si="97"/>
        <v>0</v>
      </c>
      <c r="W334" s="12">
        <f t="shared" si="100"/>
        <v>30</v>
      </c>
      <c r="X334" s="12">
        <f t="shared" si="98"/>
        <v>31</v>
      </c>
      <c r="Y334" s="12">
        <f t="shared" si="102"/>
        <v>0.49180327868852458</v>
      </c>
      <c r="AH334">
        <v>206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 s="30">
        <v>108787</v>
      </c>
      <c r="BB334" s="31">
        <v>28756</v>
      </c>
    </row>
    <row r="335" spans="1:54" x14ac:dyDescent="0.25">
      <c r="A335">
        <v>207</v>
      </c>
      <c r="B335" s="17" t="s">
        <v>52</v>
      </c>
      <c r="C335" s="9" t="s">
        <v>151</v>
      </c>
      <c r="D335" s="17" t="s">
        <v>26</v>
      </c>
      <c r="E335" s="16">
        <v>39981</v>
      </c>
      <c r="F335" s="27">
        <f t="shared" si="86"/>
        <v>4</v>
      </c>
      <c r="G335" s="27">
        <f t="shared" si="87"/>
        <v>0</v>
      </c>
      <c r="H335" s="27">
        <f t="shared" si="88"/>
        <v>0</v>
      </c>
      <c r="I335" s="27">
        <f t="shared" si="89"/>
        <v>0</v>
      </c>
      <c r="J335" s="27">
        <f t="shared" si="90"/>
        <v>1</v>
      </c>
      <c r="K335" s="27">
        <f t="shared" si="91"/>
        <v>0</v>
      </c>
      <c r="L335" s="27">
        <f t="shared" si="92"/>
        <v>0</v>
      </c>
      <c r="M335" s="27">
        <f t="shared" si="93"/>
        <v>0</v>
      </c>
      <c r="O335" s="17">
        <v>3</v>
      </c>
      <c r="P335" s="9">
        <v>1</v>
      </c>
      <c r="Q335" s="12">
        <f t="shared" si="94"/>
        <v>0</v>
      </c>
      <c r="R335" s="12">
        <f t="shared" si="95"/>
        <v>62</v>
      </c>
      <c r="S335" s="12">
        <f t="shared" si="101"/>
        <v>530</v>
      </c>
      <c r="T335" s="12">
        <f t="shared" si="96"/>
        <v>8.5483870967741939</v>
      </c>
      <c r="U335" s="12">
        <f t="shared" si="99"/>
        <v>0</v>
      </c>
      <c r="V335" s="12">
        <f t="shared" si="97"/>
        <v>1</v>
      </c>
      <c r="W335" s="12">
        <f t="shared" si="100"/>
        <v>30</v>
      </c>
      <c r="X335" s="12">
        <f t="shared" si="98"/>
        <v>32</v>
      </c>
      <c r="Y335" s="12">
        <f t="shared" si="102"/>
        <v>0.4838709677419355</v>
      </c>
      <c r="AH335">
        <v>207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 s="30">
        <v>108787</v>
      </c>
      <c r="BB335" s="31">
        <v>28756</v>
      </c>
    </row>
    <row r="336" spans="1:54" x14ac:dyDescent="0.25">
      <c r="A336">
        <v>208</v>
      </c>
      <c r="B336" s="17" t="s">
        <v>52</v>
      </c>
      <c r="C336" s="9" t="s">
        <v>151</v>
      </c>
      <c r="D336" s="17" t="s">
        <v>26</v>
      </c>
      <c r="E336" s="16">
        <v>39982</v>
      </c>
      <c r="F336" s="27">
        <f t="shared" si="86"/>
        <v>5</v>
      </c>
      <c r="G336" s="27">
        <f t="shared" si="87"/>
        <v>0</v>
      </c>
      <c r="H336" s="27">
        <f t="shared" si="88"/>
        <v>0</v>
      </c>
      <c r="I336" s="27">
        <f t="shared" si="89"/>
        <v>0</v>
      </c>
      <c r="J336" s="27">
        <f t="shared" si="90"/>
        <v>0</v>
      </c>
      <c r="K336" s="27">
        <f t="shared" si="91"/>
        <v>1</v>
      </c>
      <c r="L336" s="27">
        <f t="shared" si="92"/>
        <v>0</v>
      </c>
      <c r="M336" s="27">
        <f t="shared" si="93"/>
        <v>0</v>
      </c>
      <c r="O336" s="17">
        <v>0</v>
      </c>
      <c r="P336" s="9">
        <v>2</v>
      </c>
      <c r="Q336" s="12">
        <f t="shared" si="94"/>
        <v>0</v>
      </c>
      <c r="R336" s="12">
        <f t="shared" si="95"/>
        <v>63</v>
      </c>
      <c r="S336" s="12">
        <f t="shared" si="101"/>
        <v>532</v>
      </c>
      <c r="T336" s="12">
        <f t="shared" si="96"/>
        <v>8.4444444444444446</v>
      </c>
      <c r="U336" s="12">
        <f t="shared" si="99"/>
        <v>1</v>
      </c>
      <c r="V336" s="12">
        <f t="shared" si="97"/>
        <v>0</v>
      </c>
      <c r="W336" s="12">
        <f t="shared" si="100"/>
        <v>31</v>
      </c>
      <c r="X336" s="12">
        <f t="shared" si="98"/>
        <v>32</v>
      </c>
      <c r="Y336" s="12">
        <f t="shared" si="102"/>
        <v>0.49206349206349204</v>
      </c>
      <c r="AH336">
        <v>208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 s="30">
        <v>108787</v>
      </c>
      <c r="BB336" s="31">
        <v>28756</v>
      </c>
    </row>
    <row r="337" spans="1:54" x14ac:dyDescent="0.25">
      <c r="A337">
        <v>209</v>
      </c>
      <c r="B337" s="17" t="s">
        <v>25</v>
      </c>
      <c r="C337" s="9" t="s">
        <v>151</v>
      </c>
      <c r="D337" s="17" t="s">
        <v>14</v>
      </c>
      <c r="E337" s="16">
        <v>39986</v>
      </c>
      <c r="F337" s="27">
        <f t="shared" si="86"/>
        <v>2</v>
      </c>
      <c r="G337" s="27">
        <f t="shared" si="87"/>
        <v>0</v>
      </c>
      <c r="H337" s="27">
        <f t="shared" si="88"/>
        <v>1</v>
      </c>
      <c r="I337" s="27">
        <f t="shared" si="89"/>
        <v>0</v>
      </c>
      <c r="J337" s="27">
        <f t="shared" si="90"/>
        <v>0</v>
      </c>
      <c r="K337" s="27">
        <f t="shared" si="91"/>
        <v>0</v>
      </c>
      <c r="L337" s="27">
        <f t="shared" si="92"/>
        <v>0</v>
      </c>
      <c r="M337" s="27">
        <f t="shared" si="93"/>
        <v>0</v>
      </c>
      <c r="O337" s="17">
        <v>4</v>
      </c>
      <c r="P337" s="9">
        <v>3</v>
      </c>
      <c r="Q337" s="12">
        <f t="shared" si="94"/>
        <v>0</v>
      </c>
      <c r="R337" s="12">
        <f t="shared" si="95"/>
        <v>64</v>
      </c>
      <c r="S337" s="12">
        <f t="shared" si="101"/>
        <v>539</v>
      </c>
      <c r="T337" s="12">
        <f t="shared" si="96"/>
        <v>8.421875</v>
      </c>
      <c r="U337" s="12">
        <f t="shared" si="99"/>
        <v>0</v>
      </c>
      <c r="V337" s="12">
        <f t="shared" si="97"/>
        <v>1</v>
      </c>
      <c r="W337" s="12">
        <f t="shared" si="100"/>
        <v>31</v>
      </c>
      <c r="X337" s="12">
        <f t="shared" si="98"/>
        <v>33</v>
      </c>
      <c r="Y337" s="12">
        <f t="shared" si="102"/>
        <v>0.484375</v>
      </c>
      <c r="Z337" s="17">
        <v>89</v>
      </c>
      <c r="AA337" s="17" t="s">
        <v>15</v>
      </c>
      <c r="AB337" s="17" t="s">
        <v>86</v>
      </c>
      <c r="AC337" s="17" t="s">
        <v>69</v>
      </c>
      <c r="AD337" s="17">
        <v>157</v>
      </c>
      <c r="AF337" s="17">
        <v>1960</v>
      </c>
      <c r="AG337" t="s">
        <v>162</v>
      </c>
      <c r="AH337">
        <v>209</v>
      </c>
      <c r="AJ337">
        <v>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 s="30">
        <v>108787</v>
      </c>
      <c r="BB337" s="31">
        <v>28756</v>
      </c>
    </row>
    <row r="338" spans="1:54" x14ac:dyDescent="0.25">
      <c r="A338">
        <v>210</v>
      </c>
      <c r="B338" s="17" t="s">
        <v>25</v>
      </c>
      <c r="C338" s="9" t="s">
        <v>151</v>
      </c>
      <c r="D338" s="17" t="s">
        <v>26</v>
      </c>
      <c r="E338" s="16">
        <v>39987</v>
      </c>
      <c r="F338" s="27">
        <f t="shared" si="86"/>
        <v>3</v>
      </c>
      <c r="G338" s="27">
        <f t="shared" si="87"/>
        <v>0</v>
      </c>
      <c r="H338" s="27">
        <f t="shared" si="88"/>
        <v>0</v>
      </c>
      <c r="I338" s="27">
        <f t="shared" si="89"/>
        <v>1</v>
      </c>
      <c r="J338" s="27">
        <f t="shared" si="90"/>
        <v>0</v>
      </c>
      <c r="K338" s="27">
        <f t="shared" si="91"/>
        <v>0</v>
      </c>
      <c r="L338" s="27">
        <f t="shared" si="92"/>
        <v>0</v>
      </c>
      <c r="M338" s="27">
        <f t="shared" si="93"/>
        <v>0</v>
      </c>
      <c r="O338" s="17">
        <v>5</v>
      </c>
      <c r="P338" s="9">
        <v>3</v>
      </c>
      <c r="Q338" s="12">
        <f t="shared" si="94"/>
        <v>0</v>
      </c>
      <c r="R338" s="12">
        <f t="shared" si="95"/>
        <v>65</v>
      </c>
      <c r="S338" s="12">
        <f t="shared" si="101"/>
        <v>547</v>
      </c>
      <c r="T338" s="12">
        <f t="shared" si="96"/>
        <v>8.4153846153846157</v>
      </c>
      <c r="U338" s="12">
        <f t="shared" si="99"/>
        <v>0</v>
      </c>
      <c r="V338" s="12">
        <f t="shared" si="97"/>
        <v>1</v>
      </c>
      <c r="W338" s="12">
        <f t="shared" si="100"/>
        <v>31</v>
      </c>
      <c r="X338" s="12">
        <f t="shared" si="98"/>
        <v>34</v>
      </c>
      <c r="Y338" s="12">
        <f t="shared" si="102"/>
        <v>0.47692307692307695</v>
      </c>
      <c r="AH338">
        <v>210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 s="30">
        <v>108787</v>
      </c>
      <c r="BB338" s="31">
        <v>28756</v>
      </c>
    </row>
    <row r="339" spans="1:54" x14ac:dyDescent="0.25">
      <c r="A339">
        <v>211</v>
      </c>
      <c r="B339" s="17" t="s">
        <v>25</v>
      </c>
      <c r="C339" s="9" t="s">
        <v>151</v>
      </c>
      <c r="D339" s="17" t="s">
        <v>26</v>
      </c>
      <c r="E339" s="16">
        <v>39988</v>
      </c>
      <c r="F339" s="27">
        <f t="shared" si="86"/>
        <v>4</v>
      </c>
      <c r="G339" s="27">
        <f t="shared" si="87"/>
        <v>0</v>
      </c>
      <c r="H339" s="27">
        <f t="shared" si="88"/>
        <v>0</v>
      </c>
      <c r="I339" s="27">
        <f t="shared" si="89"/>
        <v>0</v>
      </c>
      <c r="J339" s="27">
        <f t="shared" si="90"/>
        <v>1</v>
      </c>
      <c r="K339" s="27">
        <f t="shared" si="91"/>
        <v>0</v>
      </c>
      <c r="L339" s="27">
        <f t="shared" si="92"/>
        <v>0</v>
      </c>
      <c r="M339" s="27">
        <f t="shared" si="93"/>
        <v>0</v>
      </c>
      <c r="O339" s="17">
        <v>6</v>
      </c>
      <c r="P339" s="9">
        <v>7</v>
      </c>
      <c r="Q339" s="12">
        <f t="shared" si="94"/>
        <v>0</v>
      </c>
      <c r="R339" s="12">
        <f t="shared" si="95"/>
        <v>66</v>
      </c>
      <c r="S339" s="12">
        <f t="shared" si="101"/>
        <v>560</v>
      </c>
      <c r="T339" s="12">
        <f t="shared" si="96"/>
        <v>8.4848484848484844</v>
      </c>
      <c r="U339" s="12">
        <f t="shared" si="99"/>
        <v>1</v>
      </c>
      <c r="V339" s="12">
        <f t="shared" si="97"/>
        <v>0</v>
      </c>
      <c r="W339" s="12">
        <f t="shared" si="100"/>
        <v>32</v>
      </c>
      <c r="X339" s="12">
        <f t="shared" si="98"/>
        <v>34</v>
      </c>
      <c r="Y339" s="12">
        <f t="shared" si="102"/>
        <v>0.48484848484848486</v>
      </c>
      <c r="AH339">
        <v>211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 s="30">
        <v>108787</v>
      </c>
      <c r="BB339" s="31">
        <v>28756</v>
      </c>
    </row>
    <row r="340" spans="1:54" x14ac:dyDescent="0.25">
      <c r="A340">
        <v>212</v>
      </c>
      <c r="B340" s="17" t="s">
        <v>59</v>
      </c>
      <c r="C340" s="9" t="s">
        <v>151</v>
      </c>
      <c r="D340" s="17" t="s">
        <v>26</v>
      </c>
      <c r="E340" s="16">
        <v>39989</v>
      </c>
      <c r="F340" s="27">
        <f t="shared" si="86"/>
        <v>5</v>
      </c>
      <c r="G340" s="27">
        <f t="shared" si="87"/>
        <v>0</v>
      </c>
      <c r="H340" s="27">
        <f t="shared" si="88"/>
        <v>0</v>
      </c>
      <c r="I340" s="27">
        <f t="shared" si="89"/>
        <v>0</v>
      </c>
      <c r="J340" s="27">
        <f t="shared" si="90"/>
        <v>0</v>
      </c>
      <c r="K340" s="27">
        <f t="shared" si="91"/>
        <v>1</v>
      </c>
      <c r="L340" s="27">
        <f t="shared" si="92"/>
        <v>0</v>
      </c>
      <c r="M340" s="27">
        <f t="shared" si="93"/>
        <v>0</v>
      </c>
      <c r="O340" s="17">
        <v>6</v>
      </c>
      <c r="P340" s="9">
        <v>7</v>
      </c>
      <c r="Q340" s="12">
        <f t="shared" si="94"/>
        <v>0</v>
      </c>
      <c r="R340" s="12">
        <f t="shared" si="95"/>
        <v>67</v>
      </c>
      <c r="S340" s="12">
        <f t="shared" si="101"/>
        <v>573</v>
      </c>
      <c r="T340" s="12">
        <f t="shared" si="96"/>
        <v>8.5522388059701484</v>
      </c>
      <c r="U340" s="12">
        <f t="shared" si="99"/>
        <v>1</v>
      </c>
      <c r="V340" s="12">
        <f t="shared" si="97"/>
        <v>0</v>
      </c>
      <c r="W340" s="12">
        <f t="shared" si="100"/>
        <v>33</v>
      </c>
      <c r="X340" s="12">
        <f t="shared" si="98"/>
        <v>34</v>
      </c>
      <c r="Y340" s="12">
        <f t="shared" si="102"/>
        <v>0.4925373134328358</v>
      </c>
      <c r="AH340">
        <v>212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 s="30">
        <v>108787</v>
      </c>
      <c r="BB340" s="31">
        <v>28756</v>
      </c>
    </row>
    <row r="341" spans="1:54" x14ac:dyDescent="0.25">
      <c r="A341">
        <v>213</v>
      </c>
      <c r="B341" s="17" t="s">
        <v>59</v>
      </c>
      <c r="C341" s="9" t="s">
        <v>151</v>
      </c>
      <c r="D341" s="17" t="s">
        <v>26</v>
      </c>
      <c r="E341" s="16">
        <v>39990</v>
      </c>
      <c r="F341" s="27">
        <f t="shared" si="86"/>
        <v>6</v>
      </c>
      <c r="G341" s="27">
        <f t="shared" si="87"/>
        <v>0</v>
      </c>
      <c r="H341" s="27">
        <f t="shared" si="88"/>
        <v>0</v>
      </c>
      <c r="I341" s="27">
        <f t="shared" si="89"/>
        <v>0</v>
      </c>
      <c r="J341" s="27">
        <f t="shared" si="90"/>
        <v>0</v>
      </c>
      <c r="K341" s="27">
        <f t="shared" si="91"/>
        <v>0</v>
      </c>
      <c r="L341" s="27">
        <f t="shared" si="92"/>
        <v>1</v>
      </c>
      <c r="M341" s="27">
        <f t="shared" si="93"/>
        <v>0</v>
      </c>
      <c r="O341" s="17">
        <v>3</v>
      </c>
      <c r="P341" s="9">
        <v>5</v>
      </c>
      <c r="Q341" s="12">
        <f t="shared" si="94"/>
        <v>0</v>
      </c>
      <c r="R341" s="12">
        <f t="shared" si="95"/>
        <v>68</v>
      </c>
      <c r="S341" s="12">
        <f t="shared" si="101"/>
        <v>581</v>
      </c>
      <c r="T341" s="12">
        <f t="shared" si="96"/>
        <v>8.5441176470588243</v>
      </c>
      <c r="U341" s="12">
        <f t="shared" si="99"/>
        <v>1</v>
      </c>
      <c r="V341" s="12">
        <f t="shared" si="97"/>
        <v>0</v>
      </c>
      <c r="W341" s="12">
        <f t="shared" si="100"/>
        <v>34</v>
      </c>
      <c r="X341" s="12">
        <f t="shared" si="98"/>
        <v>34</v>
      </c>
      <c r="Y341" s="12">
        <f t="shared" si="102"/>
        <v>0.5</v>
      </c>
      <c r="AH341">
        <v>213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 s="30">
        <v>108787</v>
      </c>
      <c r="BB341" s="31">
        <v>28756</v>
      </c>
    </row>
    <row r="342" spans="1:54" x14ac:dyDescent="0.25">
      <c r="A342">
        <v>214</v>
      </c>
      <c r="B342" s="17" t="s">
        <v>59</v>
      </c>
      <c r="C342" s="9" t="s">
        <v>151</v>
      </c>
      <c r="D342" s="17" t="s">
        <v>26</v>
      </c>
      <c r="E342" s="16">
        <v>39991</v>
      </c>
      <c r="F342" s="27">
        <f t="shared" si="86"/>
        <v>7</v>
      </c>
      <c r="G342" s="27">
        <f t="shared" si="87"/>
        <v>0</v>
      </c>
      <c r="H342" s="27">
        <f t="shared" si="88"/>
        <v>0</v>
      </c>
      <c r="I342" s="27">
        <f t="shared" si="89"/>
        <v>0</v>
      </c>
      <c r="J342" s="27">
        <f t="shared" si="90"/>
        <v>0</v>
      </c>
      <c r="K342" s="27">
        <f t="shared" si="91"/>
        <v>0</v>
      </c>
      <c r="L342" s="27">
        <f t="shared" si="92"/>
        <v>0</v>
      </c>
      <c r="M342" s="27">
        <f t="shared" si="93"/>
        <v>1</v>
      </c>
      <c r="O342" s="17">
        <v>3</v>
      </c>
      <c r="P342" s="9">
        <v>8</v>
      </c>
      <c r="Q342" s="12">
        <f t="shared" si="94"/>
        <v>0</v>
      </c>
      <c r="R342" s="12">
        <f t="shared" si="95"/>
        <v>69</v>
      </c>
      <c r="S342" s="12">
        <f t="shared" si="101"/>
        <v>592</v>
      </c>
      <c r="T342" s="12">
        <f t="shared" si="96"/>
        <v>8.579710144927537</v>
      </c>
      <c r="U342" s="12">
        <f t="shared" si="99"/>
        <v>1</v>
      </c>
      <c r="V342" s="12">
        <f t="shared" si="97"/>
        <v>0</v>
      </c>
      <c r="W342" s="12">
        <f t="shared" si="100"/>
        <v>35</v>
      </c>
      <c r="X342" s="12">
        <f t="shared" si="98"/>
        <v>34</v>
      </c>
      <c r="Y342" s="12">
        <f t="shared" si="102"/>
        <v>0.50724637681159424</v>
      </c>
      <c r="AH342">
        <v>214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 s="30">
        <v>108787</v>
      </c>
      <c r="BB342" s="31">
        <v>28756</v>
      </c>
    </row>
    <row r="343" spans="1:54" x14ac:dyDescent="0.25">
      <c r="A343">
        <v>215</v>
      </c>
      <c r="B343" s="17" t="s">
        <v>59</v>
      </c>
      <c r="C343" s="9" t="s">
        <v>151</v>
      </c>
      <c r="D343" s="17" t="s">
        <v>26</v>
      </c>
      <c r="E343" s="16">
        <v>39992</v>
      </c>
      <c r="F343" s="27">
        <f t="shared" si="86"/>
        <v>1</v>
      </c>
      <c r="G343" s="27">
        <f t="shared" si="87"/>
        <v>1</v>
      </c>
      <c r="H343" s="27">
        <f t="shared" si="88"/>
        <v>0</v>
      </c>
      <c r="I343" s="27">
        <f t="shared" si="89"/>
        <v>0</v>
      </c>
      <c r="J343" s="27">
        <f t="shared" si="90"/>
        <v>0</v>
      </c>
      <c r="K343" s="27">
        <f t="shared" si="91"/>
        <v>0</v>
      </c>
      <c r="L343" s="27">
        <f t="shared" si="92"/>
        <v>0</v>
      </c>
      <c r="M343" s="27">
        <f t="shared" si="93"/>
        <v>0</v>
      </c>
      <c r="O343" s="17">
        <v>4</v>
      </c>
      <c r="P343" s="9">
        <v>5</v>
      </c>
      <c r="Q343" s="12">
        <f t="shared" si="94"/>
        <v>0</v>
      </c>
      <c r="R343" s="12">
        <f t="shared" si="95"/>
        <v>70</v>
      </c>
      <c r="S343" s="12">
        <f t="shared" si="101"/>
        <v>601</v>
      </c>
      <c r="T343" s="12">
        <f t="shared" si="96"/>
        <v>8.5857142857142854</v>
      </c>
      <c r="U343" s="12">
        <f t="shared" si="99"/>
        <v>1</v>
      </c>
      <c r="V343" s="12">
        <f t="shared" si="97"/>
        <v>0</v>
      </c>
      <c r="W343" s="12">
        <f t="shared" si="100"/>
        <v>36</v>
      </c>
      <c r="X343" s="12">
        <f t="shared" si="98"/>
        <v>34</v>
      </c>
      <c r="Y343" s="12">
        <f t="shared" si="102"/>
        <v>0.51428571428571423</v>
      </c>
      <c r="AH343">
        <v>215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 s="30">
        <v>108787</v>
      </c>
      <c r="BB343" s="31">
        <v>28756</v>
      </c>
    </row>
    <row r="344" spans="1:54" x14ac:dyDescent="0.25">
      <c r="A344">
        <v>216</v>
      </c>
      <c r="B344" s="17" t="s">
        <v>58</v>
      </c>
      <c r="C344" s="9" t="s">
        <v>151</v>
      </c>
      <c r="D344" s="17" t="s">
        <v>26</v>
      </c>
      <c r="E344" s="16">
        <v>39993</v>
      </c>
      <c r="F344" s="27">
        <f t="shared" si="86"/>
        <v>2</v>
      </c>
      <c r="G344" s="27">
        <f t="shared" si="87"/>
        <v>0</v>
      </c>
      <c r="H344" s="27">
        <f t="shared" si="88"/>
        <v>1</v>
      </c>
      <c r="I344" s="27">
        <f t="shared" si="89"/>
        <v>0</v>
      </c>
      <c r="J344" s="27">
        <f t="shared" si="90"/>
        <v>0</v>
      </c>
      <c r="K344" s="27">
        <f t="shared" si="91"/>
        <v>0</v>
      </c>
      <c r="L344" s="27">
        <f t="shared" si="92"/>
        <v>0</v>
      </c>
      <c r="M344" s="27">
        <f t="shared" si="93"/>
        <v>0</v>
      </c>
      <c r="O344" s="17">
        <v>8</v>
      </c>
      <c r="P344" s="9">
        <v>9</v>
      </c>
      <c r="Q344" s="12">
        <f t="shared" si="94"/>
        <v>0</v>
      </c>
      <c r="R344" s="12">
        <f t="shared" si="95"/>
        <v>71</v>
      </c>
      <c r="S344" s="12">
        <f t="shared" si="101"/>
        <v>618</v>
      </c>
      <c r="T344" s="12">
        <f t="shared" si="96"/>
        <v>8.704225352112676</v>
      </c>
      <c r="U344" s="12">
        <f t="shared" si="99"/>
        <v>1</v>
      </c>
      <c r="V344" s="12">
        <f t="shared" si="97"/>
        <v>0</v>
      </c>
      <c r="W344" s="12">
        <f t="shared" si="100"/>
        <v>37</v>
      </c>
      <c r="X344" s="12">
        <f t="shared" si="98"/>
        <v>34</v>
      </c>
      <c r="Y344" s="12">
        <f t="shared" si="102"/>
        <v>0.52112676056338025</v>
      </c>
      <c r="AH344">
        <v>216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 s="30">
        <v>108787</v>
      </c>
      <c r="BB344" s="31">
        <v>28756</v>
      </c>
    </row>
    <row r="345" spans="1:54" x14ac:dyDescent="0.25">
      <c r="A345">
        <v>217</v>
      </c>
      <c r="B345" s="17" t="s">
        <v>58</v>
      </c>
      <c r="C345" s="9" t="s">
        <v>151</v>
      </c>
      <c r="D345" s="17" t="s">
        <v>26</v>
      </c>
      <c r="E345" s="16">
        <v>39995</v>
      </c>
      <c r="F345" s="27">
        <f t="shared" si="86"/>
        <v>4</v>
      </c>
      <c r="G345" s="27">
        <f t="shared" si="87"/>
        <v>0</v>
      </c>
      <c r="H345" s="27">
        <f t="shared" si="88"/>
        <v>0</v>
      </c>
      <c r="I345" s="27">
        <f t="shared" si="89"/>
        <v>0</v>
      </c>
      <c r="J345" s="27">
        <f t="shared" si="90"/>
        <v>1</v>
      </c>
      <c r="K345" s="27">
        <f t="shared" si="91"/>
        <v>0</v>
      </c>
      <c r="L345" s="27">
        <f t="shared" si="92"/>
        <v>0</v>
      </c>
      <c r="M345" s="27">
        <f t="shared" si="93"/>
        <v>0</v>
      </c>
      <c r="O345" s="17">
        <v>1</v>
      </c>
      <c r="P345" s="9">
        <v>2</v>
      </c>
      <c r="Q345" s="12">
        <f t="shared" si="94"/>
        <v>0</v>
      </c>
      <c r="R345" s="12">
        <f t="shared" si="95"/>
        <v>72</v>
      </c>
      <c r="S345" s="12">
        <f t="shared" si="101"/>
        <v>621</v>
      </c>
      <c r="T345" s="12">
        <f t="shared" si="96"/>
        <v>8.625</v>
      </c>
      <c r="U345" s="12">
        <f t="shared" si="99"/>
        <v>1</v>
      </c>
      <c r="V345" s="12">
        <f t="shared" si="97"/>
        <v>0</v>
      </c>
      <c r="W345" s="12">
        <f t="shared" si="100"/>
        <v>38</v>
      </c>
      <c r="X345" s="12">
        <f t="shared" si="98"/>
        <v>34</v>
      </c>
      <c r="Y345" s="12">
        <f t="shared" si="102"/>
        <v>0.52777777777777779</v>
      </c>
      <c r="AE345" s="17" t="s">
        <v>123</v>
      </c>
      <c r="AH345">
        <v>217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 s="30">
        <v>108787</v>
      </c>
      <c r="BB345" s="31">
        <v>28756</v>
      </c>
    </row>
    <row r="346" spans="1:54" x14ac:dyDescent="0.25">
      <c r="A346">
        <v>218</v>
      </c>
      <c r="B346" s="17" t="s">
        <v>58</v>
      </c>
      <c r="C346" s="9" t="s">
        <v>151</v>
      </c>
      <c r="D346" s="17" t="s">
        <v>26</v>
      </c>
      <c r="E346" s="16">
        <v>39995</v>
      </c>
      <c r="F346" s="27">
        <f t="shared" si="86"/>
        <v>4</v>
      </c>
      <c r="G346" s="27">
        <f t="shared" si="87"/>
        <v>0</v>
      </c>
      <c r="H346" s="27">
        <f t="shared" si="88"/>
        <v>0</v>
      </c>
      <c r="I346" s="27">
        <f t="shared" si="89"/>
        <v>0</v>
      </c>
      <c r="J346" s="27">
        <f t="shared" si="90"/>
        <v>1</v>
      </c>
      <c r="K346" s="27">
        <f t="shared" si="91"/>
        <v>0</v>
      </c>
      <c r="L346" s="27">
        <f t="shared" si="92"/>
        <v>0</v>
      </c>
      <c r="M346" s="27">
        <f t="shared" si="93"/>
        <v>0</v>
      </c>
      <c r="O346" s="17">
        <v>1</v>
      </c>
      <c r="P346" s="9">
        <v>7</v>
      </c>
      <c r="Q346" s="12">
        <f t="shared" si="94"/>
        <v>0</v>
      </c>
      <c r="R346" s="12">
        <f t="shared" si="95"/>
        <v>73</v>
      </c>
      <c r="S346" s="12">
        <f t="shared" si="101"/>
        <v>629</v>
      </c>
      <c r="T346" s="12">
        <f t="shared" si="96"/>
        <v>8.6164383561643838</v>
      </c>
      <c r="U346" s="12">
        <f t="shared" si="99"/>
        <v>1</v>
      </c>
      <c r="V346" s="12">
        <f t="shared" si="97"/>
        <v>0</v>
      </c>
      <c r="W346" s="12">
        <f t="shared" si="100"/>
        <v>39</v>
      </c>
      <c r="X346" s="12">
        <f t="shared" si="98"/>
        <v>34</v>
      </c>
      <c r="Y346" s="12">
        <f t="shared" si="102"/>
        <v>0.53424657534246578</v>
      </c>
      <c r="AE346" s="17" t="s">
        <v>124</v>
      </c>
      <c r="AH346">
        <v>218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 s="30">
        <v>108787</v>
      </c>
      <c r="BB346" s="31">
        <v>28756</v>
      </c>
    </row>
    <row r="347" spans="1:54" x14ac:dyDescent="0.25">
      <c r="A347">
        <v>219</v>
      </c>
      <c r="B347" s="17" t="s">
        <v>58</v>
      </c>
      <c r="C347" s="9" t="s">
        <v>151</v>
      </c>
      <c r="D347" s="17" t="s">
        <v>26</v>
      </c>
      <c r="E347" s="16">
        <v>39996</v>
      </c>
      <c r="F347" s="27">
        <f t="shared" si="86"/>
        <v>5</v>
      </c>
      <c r="G347" s="27">
        <f t="shared" si="87"/>
        <v>0</v>
      </c>
      <c r="H347" s="27">
        <f t="shared" si="88"/>
        <v>0</v>
      </c>
      <c r="I347" s="27">
        <f t="shared" si="89"/>
        <v>0</v>
      </c>
      <c r="J347" s="27">
        <f t="shared" si="90"/>
        <v>0</v>
      </c>
      <c r="K347" s="27">
        <f t="shared" si="91"/>
        <v>1</v>
      </c>
      <c r="L347" s="27">
        <f t="shared" si="92"/>
        <v>0</v>
      </c>
      <c r="M347" s="27">
        <f t="shared" si="93"/>
        <v>0</v>
      </c>
      <c r="O347" s="17">
        <v>9</v>
      </c>
      <c r="P347" s="9">
        <v>6</v>
      </c>
      <c r="Q347" s="12">
        <f t="shared" si="94"/>
        <v>0</v>
      </c>
      <c r="R347" s="12">
        <f t="shared" si="95"/>
        <v>74</v>
      </c>
      <c r="S347" s="12">
        <f t="shared" si="101"/>
        <v>644</v>
      </c>
      <c r="T347" s="12">
        <f t="shared" si="96"/>
        <v>8.7027027027027035</v>
      </c>
      <c r="U347" s="12">
        <f t="shared" si="99"/>
        <v>0</v>
      </c>
      <c r="V347" s="12">
        <f t="shared" si="97"/>
        <v>1</v>
      </c>
      <c r="W347" s="12">
        <f t="shared" si="100"/>
        <v>39</v>
      </c>
      <c r="X347" s="12">
        <f t="shared" si="98"/>
        <v>35</v>
      </c>
      <c r="Y347" s="12">
        <f t="shared" si="102"/>
        <v>0.52702702702702697</v>
      </c>
      <c r="AH347">
        <v>219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 s="30">
        <v>108787</v>
      </c>
      <c r="BB347" s="31">
        <v>28756</v>
      </c>
    </row>
    <row r="348" spans="1:54" x14ac:dyDescent="0.25">
      <c r="A348">
        <v>220</v>
      </c>
      <c r="B348" s="17" t="s">
        <v>13</v>
      </c>
      <c r="C348" s="9" t="s">
        <v>151</v>
      </c>
      <c r="D348" s="17" t="s">
        <v>14</v>
      </c>
      <c r="E348" s="16">
        <v>39997</v>
      </c>
      <c r="F348" s="27">
        <f t="shared" si="86"/>
        <v>6</v>
      </c>
      <c r="G348" s="27">
        <f t="shared" si="87"/>
        <v>0</v>
      </c>
      <c r="H348" s="27">
        <f t="shared" si="88"/>
        <v>0</v>
      </c>
      <c r="I348" s="27">
        <f t="shared" si="89"/>
        <v>0</v>
      </c>
      <c r="J348" s="27">
        <f t="shared" si="90"/>
        <v>0</v>
      </c>
      <c r="K348" s="27">
        <f t="shared" si="91"/>
        <v>0</v>
      </c>
      <c r="L348" s="27">
        <f t="shared" si="92"/>
        <v>1</v>
      </c>
      <c r="M348" s="27">
        <f t="shared" si="93"/>
        <v>0</v>
      </c>
      <c r="O348" s="17">
        <v>10</v>
      </c>
      <c r="P348" s="9">
        <v>5</v>
      </c>
      <c r="Q348" s="12">
        <f t="shared" si="94"/>
        <v>0</v>
      </c>
      <c r="R348" s="12">
        <f t="shared" si="95"/>
        <v>75</v>
      </c>
      <c r="S348" s="12">
        <f t="shared" si="101"/>
        <v>659</v>
      </c>
      <c r="T348" s="12">
        <f t="shared" si="96"/>
        <v>8.7866666666666671</v>
      </c>
      <c r="U348" s="12">
        <f t="shared" si="99"/>
        <v>0</v>
      </c>
      <c r="V348" s="12">
        <f t="shared" si="97"/>
        <v>1</v>
      </c>
      <c r="W348" s="12">
        <f t="shared" si="100"/>
        <v>39</v>
      </c>
      <c r="X348" s="12">
        <f t="shared" si="98"/>
        <v>36</v>
      </c>
      <c r="Y348" s="12">
        <f t="shared" si="102"/>
        <v>0.52</v>
      </c>
      <c r="Z348" s="17">
        <v>90</v>
      </c>
      <c r="AA348" s="17" t="s">
        <v>15</v>
      </c>
      <c r="AB348" s="17" t="s">
        <v>153</v>
      </c>
      <c r="AC348" s="17" t="s">
        <v>19</v>
      </c>
      <c r="AD348" s="17">
        <v>184.00000000000003</v>
      </c>
      <c r="AF348" s="17">
        <v>9844</v>
      </c>
      <c r="AG348" t="s">
        <v>167</v>
      </c>
      <c r="AH348">
        <v>220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0</v>
      </c>
      <c r="AP348">
        <v>0</v>
      </c>
      <c r="AQ348">
        <v>1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1</v>
      </c>
      <c r="BA348" s="30">
        <v>108787</v>
      </c>
      <c r="BB348" s="31">
        <v>28756</v>
      </c>
    </row>
    <row r="349" spans="1:54" x14ac:dyDescent="0.25">
      <c r="A349">
        <v>221</v>
      </c>
      <c r="B349" s="17" t="s">
        <v>13</v>
      </c>
      <c r="C349" s="9" t="s">
        <v>151</v>
      </c>
      <c r="D349" s="17" t="s">
        <v>26</v>
      </c>
      <c r="E349" s="16">
        <v>39998</v>
      </c>
      <c r="F349" s="27">
        <f t="shared" si="86"/>
        <v>7</v>
      </c>
      <c r="G349" s="27">
        <f t="shared" si="87"/>
        <v>0</v>
      </c>
      <c r="H349" s="27">
        <f t="shared" si="88"/>
        <v>0</v>
      </c>
      <c r="I349" s="27">
        <f t="shared" si="89"/>
        <v>0</v>
      </c>
      <c r="J349" s="27">
        <f t="shared" si="90"/>
        <v>0</v>
      </c>
      <c r="K349" s="27">
        <f t="shared" si="91"/>
        <v>0</v>
      </c>
      <c r="L349" s="27">
        <f t="shared" si="92"/>
        <v>0</v>
      </c>
      <c r="M349" s="27">
        <f t="shared" si="93"/>
        <v>1</v>
      </c>
      <c r="O349" s="17">
        <v>8</v>
      </c>
      <c r="P349" s="9">
        <v>1</v>
      </c>
      <c r="Q349" s="12">
        <f t="shared" si="94"/>
        <v>0</v>
      </c>
      <c r="R349" s="12">
        <f t="shared" si="95"/>
        <v>76</v>
      </c>
      <c r="S349" s="12">
        <f t="shared" si="101"/>
        <v>668</v>
      </c>
      <c r="T349" s="12">
        <f t="shared" si="96"/>
        <v>8.7894736842105257</v>
      </c>
      <c r="U349" s="12">
        <f t="shared" si="99"/>
        <v>0</v>
      </c>
      <c r="V349" s="12">
        <f t="shared" si="97"/>
        <v>1</v>
      </c>
      <c r="W349" s="12">
        <f t="shared" si="100"/>
        <v>39</v>
      </c>
      <c r="X349" s="12">
        <f t="shared" si="98"/>
        <v>37</v>
      </c>
      <c r="Y349" s="12">
        <f t="shared" si="102"/>
        <v>0.51315789473684215</v>
      </c>
      <c r="AH349">
        <v>221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 s="30">
        <v>108787</v>
      </c>
      <c r="BB349" s="31">
        <v>28756</v>
      </c>
    </row>
    <row r="350" spans="1:54" x14ac:dyDescent="0.25">
      <c r="A350">
        <v>222</v>
      </c>
      <c r="B350" s="17" t="s">
        <v>31</v>
      </c>
      <c r="C350" s="9" t="s">
        <v>151</v>
      </c>
      <c r="D350" s="17" t="s">
        <v>14</v>
      </c>
      <c r="E350" s="16">
        <v>39999</v>
      </c>
      <c r="F350" s="27">
        <f t="shared" si="86"/>
        <v>1</v>
      </c>
      <c r="G350" s="27">
        <f t="shared" si="87"/>
        <v>1</v>
      </c>
      <c r="H350" s="27">
        <f t="shared" si="88"/>
        <v>0</v>
      </c>
      <c r="I350" s="27">
        <f t="shared" si="89"/>
        <v>0</v>
      </c>
      <c r="J350" s="27">
        <f t="shared" si="90"/>
        <v>0</v>
      </c>
      <c r="K350" s="27">
        <f t="shared" si="91"/>
        <v>0</v>
      </c>
      <c r="L350" s="27">
        <f t="shared" si="92"/>
        <v>0</v>
      </c>
      <c r="M350" s="27">
        <f t="shared" si="93"/>
        <v>0</v>
      </c>
      <c r="O350" s="17">
        <v>6</v>
      </c>
      <c r="P350" s="9">
        <v>10</v>
      </c>
      <c r="Q350" s="12">
        <f t="shared" si="94"/>
        <v>0</v>
      </c>
      <c r="R350" s="12">
        <f t="shared" si="95"/>
        <v>77</v>
      </c>
      <c r="S350" s="12">
        <f t="shared" si="101"/>
        <v>684</v>
      </c>
      <c r="T350" s="12">
        <f t="shared" si="96"/>
        <v>8.8831168831168839</v>
      </c>
      <c r="U350" s="12">
        <f t="shared" si="99"/>
        <v>1</v>
      </c>
      <c r="V350" s="12">
        <f t="shared" si="97"/>
        <v>0</v>
      </c>
      <c r="W350" s="12">
        <f t="shared" si="100"/>
        <v>40</v>
      </c>
      <c r="X350" s="12">
        <f t="shared" si="98"/>
        <v>37</v>
      </c>
      <c r="Y350" s="12">
        <f t="shared" si="102"/>
        <v>0.51948051948051943</v>
      </c>
      <c r="Z350" s="17">
        <v>94</v>
      </c>
      <c r="AA350" s="17" t="s">
        <v>37</v>
      </c>
      <c r="AB350" s="17" t="s">
        <v>22</v>
      </c>
      <c r="AC350" s="17" t="s">
        <v>19</v>
      </c>
      <c r="AD350" s="17">
        <v>164</v>
      </c>
      <c r="AF350" s="17">
        <v>1152</v>
      </c>
      <c r="AG350" s="12" t="s">
        <v>647</v>
      </c>
      <c r="AH350">
        <v>222</v>
      </c>
      <c r="AI350" t="s">
        <v>544</v>
      </c>
      <c r="AJ350">
        <v>1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 s="30">
        <v>108787</v>
      </c>
      <c r="BB350" s="31">
        <v>28756</v>
      </c>
    </row>
    <row r="351" spans="1:54" x14ac:dyDescent="0.25">
      <c r="A351">
        <v>223</v>
      </c>
      <c r="B351" s="17" t="s">
        <v>31</v>
      </c>
      <c r="C351" s="9" t="s">
        <v>151</v>
      </c>
      <c r="D351" s="17" t="s">
        <v>14</v>
      </c>
      <c r="E351" s="16">
        <v>40000</v>
      </c>
      <c r="F351" s="27">
        <f t="shared" si="86"/>
        <v>2</v>
      </c>
      <c r="G351" s="27">
        <f t="shared" si="87"/>
        <v>0</v>
      </c>
      <c r="H351" s="27">
        <f t="shared" si="88"/>
        <v>1</v>
      </c>
      <c r="I351" s="27">
        <f t="shared" si="89"/>
        <v>0</v>
      </c>
      <c r="J351" s="27">
        <f t="shared" si="90"/>
        <v>0</v>
      </c>
      <c r="K351" s="27">
        <f t="shared" si="91"/>
        <v>0</v>
      </c>
      <c r="L351" s="27">
        <f t="shared" si="92"/>
        <v>0</v>
      </c>
      <c r="M351" s="27">
        <f t="shared" si="93"/>
        <v>0</v>
      </c>
      <c r="O351" s="17">
        <v>12</v>
      </c>
      <c r="P351" s="9">
        <v>0</v>
      </c>
      <c r="Q351" s="12">
        <f t="shared" si="94"/>
        <v>0</v>
      </c>
      <c r="R351" s="12">
        <f t="shared" si="95"/>
        <v>78</v>
      </c>
      <c r="S351" s="12">
        <f t="shared" si="101"/>
        <v>696</v>
      </c>
      <c r="T351" s="12">
        <f t="shared" si="96"/>
        <v>8.9230769230769234</v>
      </c>
      <c r="U351" s="12">
        <f t="shared" si="99"/>
        <v>0</v>
      </c>
      <c r="V351" s="12">
        <f t="shared" si="97"/>
        <v>1</v>
      </c>
      <c r="W351" s="12">
        <f t="shared" si="100"/>
        <v>40</v>
      </c>
      <c r="X351" s="12">
        <f t="shared" si="98"/>
        <v>38</v>
      </c>
      <c r="Y351" s="12">
        <f t="shared" si="102"/>
        <v>0.51282051282051277</v>
      </c>
      <c r="Z351" s="17">
        <v>86</v>
      </c>
      <c r="AA351" s="17" t="s">
        <v>40</v>
      </c>
      <c r="AB351" s="17" t="s">
        <v>86</v>
      </c>
      <c r="AC351" s="17" t="s">
        <v>19</v>
      </c>
      <c r="AD351" s="17">
        <v>163</v>
      </c>
      <c r="AE351" s="17" t="s">
        <v>168</v>
      </c>
      <c r="AF351" s="17">
        <v>1271</v>
      </c>
      <c r="AG351" t="s">
        <v>162</v>
      </c>
      <c r="AH351">
        <v>223</v>
      </c>
      <c r="AJ351">
        <v>1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 s="30">
        <v>108787</v>
      </c>
      <c r="BB351" s="31">
        <v>28756</v>
      </c>
    </row>
    <row r="352" spans="1:54" x14ac:dyDescent="0.25">
      <c r="A352">
        <v>224</v>
      </c>
      <c r="B352" s="17" t="s">
        <v>31</v>
      </c>
      <c r="C352" s="9" t="s">
        <v>151</v>
      </c>
      <c r="D352" s="17" t="s">
        <v>14</v>
      </c>
      <c r="E352" s="16">
        <v>40001</v>
      </c>
      <c r="F352" s="27">
        <f t="shared" si="86"/>
        <v>3</v>
      </c>
      <c r="G352" s="27">
        <f t="shared" si="87"/>
        <v>0</v>
      </c>
      <c r="H352" s="27">
        <f t="shared" si="88"/>
        <v>0</v>
      </c>
      <c r="I352" s="27">
        <f t="shared" si="89"/>
        <v>1</v>
      </c>
      <c r="J352" s="27">
        <f t="shared" si="90"/>
        <v>0</v>
      </c>
      <c r="K352" s="27">
        <f t="shared" si="91"/>
        <v>0</v>
      </c>
      <c r="L352" s="27">
        <f t="shared" si="92"/>
        <v>0</v>
      </c>
      <c r="M352" s="27">
        <f t="shared" si="93"/>
        <v>0</v>
      </c>
      <c r="O352" s="17">
        <v>7</v>
      </c>
      <c r="P352" s="9">
        <v>1</v>
      </c>
      <c r="Q352" s="12">
        <f t="shared" si="94"/>
        <v>0</v>
      </c>
      <c r="R352" s="12">
        <f t="shared" si="95"/>
        <v>79</v>
      </c>
      <c r="S352" s="12">
        <f t="shared" si="101"/>
        <v>704</v>
      </c>
      <c r="T352" s="12">
        <f t="shared" si="96"/>
        <v>8.9113924050632907</v>
      </c>
      <c r="U352" s="12">
        <f t="shared" si="99"/>
        <v>0</v>
      </c>
      <c r="V352" s="12">
        <f t="shared" si="97"/>
        <v>1</v>
      </c>
      <c r="W352" s="12">
        <f t="shared" si="100"/>
        <v>40</v>
      </c>
      <c r="X352" s="12">
        <f t="shared" si="98"/>
        <v>39</v>
      </c>
      <c r="Y352" s="12">
        <f t="shared" si="102"/>
        <v>0.50632911392405067</v>
      </c>
      <c r="Z352" s="17">
        <v>86</v>
      </c>
      <c r="AA352" s="17" t="s">
        <v>40</v>
      </c>
      <c r="AB352" s="17" t="s">
        <v>30</v>
      </c>
      <c r="AC352" s="17" t="s">
        <v>19</v>
      </c>
      <c r="AD352" s="17">
        <v>156</v>
      </c>
      <c r="AE352" s="17" t="s">
        <v>131</v>
      </c>
      <c r="AF352" s="17">
        <v>1087</v>
      </c>
      <c r="AG352" t="s">
        <v>169</v>
      </c>
      <c r="AH352">
        <v>224</v>
      </c>
      <c r="AJ352">
        <v>1</v>
      </c>
      <c r="AK352">
        <v>1</v>
      </c>
      <c r="AL352">
        <v>0</v>
      </c>
      <c r="AM352">
        <v>1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 s="30">
        <v>108787</v>
      </c>
      <c r="BB352" s="31">
        <v>28756</v>
      </c>
    </row>
    <row r="353" spans="1:54" x14ac:dyDescent="0.25">
      <c r="A353">
        <v>225</v>
      </c>
      <c r="B353" s="17" t="s">
        <v>128</v>
      </c>
      <c r="C353" s="9" t="s">
        <v>151</v>
      </c>
      <c r="D353" s="17" t="s">
        <v>26</v>
      </c>
      <c r="E353" s="16">
        <v>40003</v>
      </c>
      <c r="F353" s="27">
        <f t="shared" si="86"/>
        <v>5</v>
      </c>
      <c r="G353" s="27">
        <f t="shared" si="87"/>
        <v>0</v>
      </c>
      <c r="H353" s="27">
        <f t="shared" si="88"/>
        <v>0</v>
      </c>
      <c r="I353" s="27">
        <f t="shared" si="89"/>
        <v>0</v>
      </c>
      <c r="J353" s="27">
        <f t="shared" si="90"/>
        <v>0</v>
      </c>
      <c r="K353" s="27">
        <f t="shared" si="91"/>
        <v>1</v>
      </c>
      <c r="L353" s="27">
        <f t="shared" si="92"/>
        <v>0</v>
      </c>
      <c r="M353" s="27">
        <f t="shared" si="93"/>
        <v>0</v>
      </c>
      <c r="O353" s="17">
        <v>5</v>
      </c>
      <c r="P353" s="9">
        <v>0</v>
      </c>
      <c r="Q353" s="12">
        <f t="shared" si="94"/>
        <v>0</v>
      </c>
      <c r="R353" s="12">
        <f t="shared" si="95"/>
        <v>80</v>
      </c>
      <c r="S353" s="12">
        <f t="shared" si="101"/>
        <v>709</v>
      </c>
      <c r="T353" s="12">
        <f t="shared" si="96"/>
        <v>8.8625000000000007</v>
      </c>
      <c r="U353" s="12">
        <f t="shared" si="99"/>
        <v>0</v>
      </c>
      <c r="V353" s="12">
        <f t="shared" si="97"/>
        <v>1</v>
      </c>
      <c r="W353" s="12">
        <f t="shared" si="100"/>
        <v>40</v>
      </c>
      <c r="X353" s="12">
        <f t="shared" si="98"/>
        <v>40</v>
      </c>
      <c r="Y353" s="12">
        <f t="shared" si="102"/>
        <v>0.5</v>
      </c>
      <c r="AE353" s="17" t="s">
        <v>123</v>
      </c>
      <c r="AH353">
        <v>225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 s="30">
        <v>108787</v>
      </c>
      <c r="BB353" s="31">
        <v>28756</v>
      </c>
    </row>
    <row r="354" spans="1:54" x14ac:dyDescent="0.25">
      <c r="A354">
        <v>226</v>
      </c>
      <c r="B354" s="17" t="s">
        <v>128</v>
      </c>
      <c r="C354" s="9" t="s">
        <v>151</v>
      </c>
      <c r="D354" s="17" t="s">
        <v>26</v>
      </c>
      <c r="E354" s="16">
        <v>40003</v>
      </c>
      <c r="F354" s="27">
        <f t="shared" si="86"/>
        <v>5</v>
      </c>
      <c r="G354" s="27">
        <f t="shared" si="87"/>
        <v>0</v>
      </c>
      <c r="H354" s="27">
        <f t="shared" si="88"/>
        <v>0</v>
      </c>
      <c r="I354" s="27">
        <f t="shared" si="89"/>
        <v>0</v>
      </c>
      <c r="J354" s="27">
        <f t="shared" si="90"/>
        <v>0</v>
      </c>
      <c r="K354" s="27">
        <f t="shared" si="91"/>
        <v>1</v>
      </c>
      <c r="L354" s="27">
        <f t="shared" si="92"/>
        <v>0</v>
      </c>
      <c r="M354" s="27">
        <f t="shared" si="93"/>
        <v>0</v>
      </c>
      <c r="O354" s="17">
        <v>11</v>
      </c>
      <c r="P354" s="9">
        <v>0</v>
      </c>
      <c r="Q354" s="12">
        <f t="shared" si="94"/>
        <v>0</v>
      </c>
      <c r="R354" s="12">
        <f t="shared" si="95"/>
        <v>81</v>
      </c>
      <c r="S354" s="12">
        <f t="shared" si="101"/>
        <v>720</v>
      </c>
      <c r="T354" s="12">
        <f t="shared" si="96"/>
        <v>8.8888888888888893</v>
      </c>
      <c r="U354" s="12">
        <f t="shared" si="99"/>
        <v>0</v>
      </c>
      <c r="V354" s="12">
        <f t="shared" si="97"/>
        <v>1</v>
      </c>
      <c r="W354" s="12">
        <f t="shared" si="100"/>
        <v>40</v>
      </c>
      <c r="X354" s="12">
        <f t="shared" si="98"/>
        <v>41</v>
      </c>
      <c r="Y354" s="12">
        <f t="shared" si="102"/>
        <v>0.49382716049382713</v>
      </c>
      <c r="AE354" s="17" t="s">
        <v>124</v>
      </c>
      <c r="AH354">
        <v>226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 s="30">
        <v>108787</v>
      </c>
      <c r="BB354" s="31">
        <v>28756</v>
      </c>
    </row>
    <row r="355" spans="1:54" x14ac:dyDescent="0.25">
      <c r="A355">
        <v>227</v>
      </c>
      <c r="B355" s="17" t="s">
        <v>27</v>
      </c>
      <c r="C355" s="9" t="s">
        <v>151</v>
      </c>
      <c r="D355" s="17" t="s">
        <v>26</v>
      </c>
      <c r="E355" s="16">
        <v>40005</v>
      </c>
      <c r="F355" s="27">
        <f t="shared" si="86"/>
        <v>7</v>
      </c>
      <c r="G355" s="27">
        <f t="shared" si="87"/>
        <v>0</v>
      </c>
      <c r="H355" s="27">
        <f t="shared" si="88"/>
        <v>0</v>
      </c>
      <c r="I355" s="27">
        <f t="shared" si="89"/>
        <v>0</v>
      </c>
      <c r="J355" s="27">
        <f t="shared" si="90"/>
        <v>0</v>
      </c>
      <c r="K355" s="27">
        <f t="shared" si="91"/>
        <v>0</v>
      </c>
      <c r="L355" s="27">
        <f t="shared" si="92"/>
        <v>0</v>
      </c>
      <c r="M355" s="27">
        <f t="shared" si="93"/>
        <v>1</v>
      </c>
      <c r="O355" s="17">
        <v>3</v>
      </c>
      <c r="P355" s="9">
        <v>5</v>
      </c>
      <c r="Q355" s="12">
        <f t="shared" si="94"/>
        <v>0</v>
      </c>
      <c r="R355" s="12">
        <f t="shared" si="95"/>
        <v>82</v>
      </c>
      <c r="S355" s="12">
        <f t="shared" si="101"/>
        <v>728</v>
      </c>
      <c r="T355" s="12">
        <f t="shared" si="96"/>
        <v>8.8780487804878057</v>
      </c>
      <c r="U355" s="12">
        <f t="shared" si="99"/>
        <v>1</v>
      </c>
      <c r="V355" s="12">
        <f t="shared" si="97"/>
        <v>0</v>
      </c>
      <c r="W355" s="12">
        <f t="shared" si="100"/>
        <v>41</v>
      </c>
      <c r="X355" s="12">
        <f t="shared" si="98"/>
        <v>41</v>
      </c>
      <c r="Y355" s="12">
        <f t="shared" si="102"/>
        <v>0.5</v>
      </c>
      <c r="AH355">
        <v>227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 s="30">
        <v>108787</v>
      </c>
      <c r="BB355" s="31">
        <v>28756</v>
      </c>
    </row>
    <row r="356" spans="1:54" x14ac:dyDescent="0.25">
      <c r="A356">
        <v>228</v>
      </c>
      <c r="B356" s="17" t="s">
        <v>27</v>
      </c>
      <c r="C356" s="9" t="s">
        <v>151</v>
      </c>
      <c r="D356" s="17" t="s">
        <v>26</v>
      </c>
      <c r="E356" s="16">
        <v>40006</v>
      </c>
      <c r="F356" s="27">
        <f t="shared" si="86"/>
        <v>1</v>
      </c>
      <c r="G356" s="27">
        <f t="shared" si="87"/>
        <v>1</v>
      </c>
      <c r="H356" s="27">
        <f t="shared" si="88"/>
        <v>0</v>
      </c>
      <c r="I356" s="27">
        <f t="shared" si="89"/>
        <v>0</v>
      </c>
      <c r="J356" s="27">
        <f t="shared" si="90"/>
        <v>0</v>
      </c>
      <c r="K356" s="27">
        <f t="shared" si="91"/>
        <v>0</v>
      </c>
      <c r="L356" s="27">
        <f t="shared" si="92"/>
        <v>0</v>
      </c>
      <c r="M356" s="27">
        <f t="shared" si="93"/>
        <v>0</v>
      </c>
      <c r="O356" s="17">
        <v>12</v>
      </c>
      <c r="P356" s="9">
        <v>2</v>
      </c>
      <c r="Q356" s="12">
        <f t="shared" si="94"/>
        <v>0</v>
      </c>
      <c r="R356" s="12">
        <f t="shared" si="95"/>
        <v>83</v>
      </c>
      <c r="S356" s="12">
        <f t="shared" si="101"/>
        <v>742</v>
      </c>
      <c r="T356" s="12">
        <f t="shared" si="96"/>
        <v>8.9397590361445776</v>
      </c>
      <c r="U356" s="12">
        <f t="shared" si="99"/>
        <v>0</v>
      </c>
      <c r="V356" s="12">
        <f t="shared" si="97"/>
        <v>1</v>
      </c>
      <c r="W356" s="12">
        <f t="shared" si="100"/>
        <v>41</v>
      </c>
      <c r="X356" s="12">
        <f t="shared" si="98"/>
        <v>42</v>
      </c>
      <c r="Y356" s="12">
        <f t="shared" si="102"/>
        <v>0.49397590361445781</v>
      </c>
      <c r="AH356">
        <v>228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 s="30">
        <v>108787</v>
      </c>
      <c r="BB356" s="31">
        <v>28756</v>
      </c>
    </row>
    <row r="357" spans="1:54" x14ac:dyDescent="0.25">
      <c r="A357">
        <v>229</v>
      </c>
      <c r="B357" s="17" t="s">
        <v>128</v>
      </c>
      <c r="C357" s="9" t="s">
        <v>151</v>
      </c>
      <c r="D357" s="17" t="s">
        <v>14</v>
      </c>
      <c r="E357" s="16">
        <v>40009</v>
      </c>
      <c r="F357" s="27">
        <f t="shared" si="86"/>
        <v>4</v>
      </c>
      <c r="G357" s="27">
        <f t="shared" si="87"/>
        <v>0</v>
      </c>
      <c r="H357" s="27">
        <f t="shared" si="88"/>
        <v>0</v>
      </c>
      <c r="I357" s="27">
        <f t="shared" si="89"/>
        <v>0</v>
      </c>
      <c r="J357" s="27">
        <f t="shared" si="90"/>
        <v>1</v>
      </c>
      <c r="K357" s="27">
        <f t="shared" si="91"/>
        <v>0</v>
      </c>
      <c r="L357" s="27">
        <f t="shared" si="92"/>
        <v>0</v>
      </c>
      <c r="M357" s="27">
        <f t="shared" si="93"/>
        <v>0</v>
      </c>
      <c r="O357" s="17">
        <v>1</v>
      </c>
      <c r="P357" s="9">
        <v>6</v>
      </c>
      <c r="Q357" s="12">
        <f t="shared" si="94"/>
        <v>0</v>
      </c>
      <c r="R357" s="12">
        <f t="shared" si="95"/>
        <v>84</v>
      </c>
      <c r="S357" s="12">
        <f t="shared" si="101"/>
        <v>749</v>
      </c>
      <c r="T357" s="12">
        <f t="shared" si="96"/>
        <v>8.9166666666666661</v>
      </c>
      <c r="U357" s="12">
        <f t="shared" si="99"/>
        <v>1</v>
      </c>
      <c r="V357" s="12">
        <f t="shared" si="97"/>
        <v>0</v>
      </c>
      <c r="W357" s="12">
        <f t="shared" si="100"/>
        <v>42</v>
      </c>
      <c r="X357" s="12">
        <f t="shared" si="98"/>
        <v>42</v>
      </c>
      <c r="Y357" s="12">
        <f t="shared" si="102"/>
        <v>0.5</v>
      </c>
      <c r="Z357" s="17">
        <v>92</v>
      </c>
      <c r="AA357" s="17" t="s">
        <v>15</v>
      </c>
      <c r="AB357" s="17" t="s">
        <v>102</v>
      </c>
      <c r="AC357" s="17" t="s">
        <v>170</v>
      </c>
      <c r="AD357" s="17">
        <v>164</v>
      </c>
      <c r="AF357" s="17">
        <v>1464</v>
      </c>
      <c r="AG357" t="s">
        <v>171</v>
      </c>
      <c r="AH357">
        <v>229</v>
      </c>
      <c r="AJ357">
        <v>0</v>
      </c>
      <c r="AK357">
        <v>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 s="30">
        <v>108787</v>
      </c>
      <c r="BB357" s="31">
        <v>28756</v>
      </c>
    </row>
    <row r="358" spans="1:54" x14ac:dyDescent="0.25">
      <c r="A358">
        <v>230</v>
      </c>
      <c r="B358" s="17" t="s">
        <v>128</v>
      </c>
      <c r="C358" s="9" t="s">
        <v>151</v>
      </c>
      <c r="D358" s="17" t="s">
        <v>14</v>
      </c>
      <c r="E358" s="16">
        <v>40010</v>
      </c>
      <c r="F358" s="27">
        <f t="shared" si="86"/>
        <v>5</v>
      </c>
      <c r="G358" s="27">
        <f t="shared" si="87"/>
        <v>0</v>
      </c>
      <c r="H358" s="27">
        <f t="shared" si="88"/>
        <v>0</v>
      </c>
      <c r="I358" s="27">
        <f t="shared" si="89"/>
        <v>0</v>
      </c>
      <c r="J358" s="27">
        <f t="shared" si="90"/>
        <v>0</v>
      </c>
      <c r="K358" s="27">
        <f t="shared" si="91"/>
        <v>1</v>
      </c>
      <c r="L358" s="27">
        <f t="shared" si="92"/>
        <v>0</v>
      </c>
      <c r="M358" s="27">
        <f t="shared" si="93"/>
        <v>0</v>
      </c>
      <c r="O358" s="17">
        <v>4</v>
      </c>
      <c r="P358" s="9">
        <v>3</v>
      </c>
      <c r="Q358" s="12">
        <f t="shared" si="94"/>
        <v>0</v>
      </c>
      <c r="R358" s="12">
        <f t="shared" si="95"/>
        <v>85</v>
      </c>
      <c r="S358" s="12">
        <f t="shared" si="101"/>
        <v>756</v>
      </c>
      <c r="T358" s="12">
        <f t="shared" si="96"/>
        <v>8.8941176470588239</v>
      </c>
      <c r="U358" s="12">
        <f t="shared" si="99"/>
        <v>0</v>
      </c>
      <c r="V358" s="12">
        <f t="shared" si="97"/>
        <v>1</v>
      </c>
      <c r="W358" s="12">
        <f t="shared" si="100"/>
        <v>42</v>
      </c>
      <c r="X358" s="12">
        <f t="shared" si="98"/>
        <v>43</v>
      </c>
      <c r="Y358" s="12">
        <f t="shared" si="102"/>
        <v>0.49411764705882355</v>
      </c>
      <c r="Z358" s="17">
        <v>92</v>
      </c>
      <c r="AA358" s="17" t="s">
        <v>15</v>
      </c>
      <c r="AB358" s="17" t="s">
        <v>102</v>
      </c>
      <c r="AC358" s="17" t="s">
        <v>103</v>
      </c>
      <c r="AD358" s="17">
        <v>163</v>
      </c>
      <c r="AF358" s="17">
        <v>3274</v>
      </c>
      <c r="AG358" t="s">
        <v>172</v>
      </c>
      <c r="AH358">
        <v>230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1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 s="30">
        <v>108787</v>
      </c>
      <c r="BB358" s="31">
        <v>28756</v>
      </c>
    </row>
    <row r="359" spans="1:54" x14ac:dyDescent="0.25">
      <c r="A359">
        <v>231</v>
      </c>
      <c r="B359" s="17" t="s">
        <v>128</v>
      </c>
      <c r="C359" s="9" t="s">
        <v>151</v>
      </c>
      <c r="D359" s="17" t="s">
        <v>14</v>
      </c>
      <c r="E359" s="16">
        <v>40011</v>
      </c>
      <c r="F359" s="27">
        <f t="shared" si="86"/>
        <v>6</v>
      </c>
      <c r="G359" s="27">
        <f t="shared" si="87"/>
        <v>0</v>
      </c>
      <c r="H359" s="27">
        <f t="shared" si="88"/>
        <v>0</v>
      </c>
      <c r="I359" s="27">
        <f t="shared" si="89"/>
        <v>0</v>
      </c>
      <c r="J359" s="27">
        <f t="shared" si="90"/>
        <v>0</v>
      </c>
      <c r="K359" s="27">
        <f t="shared" si="91"/>
        <v>0</v>
      </c>
      <c r="L359" s="27">
        <f t="shared" si="92"/>
        <v>1</v>
      </c>
      <c r="M359" s="27">
        <f t="shared" si="93"/>
        <v>0</v>
      </c>
      <c r="O359" s="17">
        <v>12</v>
      </c>
      <c r="P359" s="9">
        <v>5</v>
      </c>
      <c r="Q359" s="12">
        <f t="shared" si="94"/>
        <v>0</v>
      </c>
      <c r="R359" s="12">
        <f t="shared" si="95"/>
        <v>86</v>
      </c>
      <c r="S359" s="12">
        <f t="shared" si="101"/>
        <v>773</v>
      </c>
      <c r="T359" s="12">
        <f t="shared" si="96"/>
        <v>8.9883720930232567</v>
      </c>
      <c r="U359" s="12">
        <f t="shared" si="99"/>
        <v>0</v>
      </c>
      <c r="V359" s="12">
        <f t="shared" si="97"/>
        <v>1</v>
      </c>
      <c r="W359" s="12">
        <f t="shared" si="100"/>
        <v>42</v>
      </c>
      <c r="X359" s="12">
        <f t="shared" si="98"/>
        <v>44</v>
      </c>
      <c r="Y359" s="12">
        <f t="shared" si="102"/>
        <v>0.48837209302325579</v>
      </c>
      <c r="Z359" s="17">
        <v>90</v>
      </c>
      <c r="AA359" s="17" t="s">
        <v>15</v>
      </c>
      <c r="AB359" s="17" t="s">
        <v>16</v>
      </c>
      <c r="AC359" s="17" t="s">
        <v>19</v>
      </c>
      <c r="AD359" s="17">
        <v>174</v>
      </c>
      <c r="AF359" s="17">
        <v>2093</v>
      </c>
      <c r="AG359" t="s">
        <v>173</v>
      </c>
      <c r="AH359">
        <v>231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1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 s="30">
        <v>108787</v>
      </c>
      <c r="BB359" s="31">
        <v>28756</v>
      </c>
    </row>
    <row r="360" spans="1:54" x14ac:dyDescent="0.25">
      <c r="A360">
        <v>232</v>
      </c>
      <c r="B360" s="17" t="s">
        <v>52</v>
      </c>
      <c r="C360" s="9" t="s">
        <v>151</v>
      </c>
      <c r="D360" s="17" t="s">
        <v>14</v>
      </c>
      <c r="E360" s="16">
        <v>40012</v>
      </c>
      <c r="F360" s="27">
        <f t="shared" si="86"/>
        <v>7</v>
      </c>
      <c r="G360" s="27">
        <f t="shared" si="87"/>
        <v>0</v>
      </c>
      <c r="H360" s="27">
        <f t="shared" si="88"/>
        <v>0</v>
      </c>
      <c r="I360" s="27">
        <f t="shared" si="89"/>
        <v>0</v>
      </c>
      <c r="J360" s="27">
        <f t="shared" si="90"/>
        <v>0</v>
      </c>
      <c r="K360" s="27">
        <f t="shared" si="91"/>
        <v>0</v>
      </c>
      <c r="L360" s="27">
        <f t="shared" si="92"/>
        <v>0</v>
      </c>
      <c r="M360" s="27">
        <f t="shared" si="93"/>
        <v>1</v>
      </c>
      <c r="O360" s="17">
        <v>4</v>
      </c>
      <c r="P360" s="9">
        <v>3</v>
      </c>
      <c r="Q360" s="12">
        <f t="shared" si="94"/>
        <v>0</v>
      </c>
      <c r="R360" s="12">
        <f t="shared" si="95"/>
        <v>87</v>
      </c>
      <c r="S360" s="12">
        <f t="shared" si="101"/>
        <v>780</v>
      </c>
      <c r="T360" s="12">
        <f t="shared" si="96"/>
        <v>8.9655172413793096</v>
      </c>
      <c r="U360" s="12">
        <f t="shared" si="99"/>
        <v>0</v>
      </c>
      <c r="V360" s="12">
        <f t="shared" si="97"/>
        <v>1</v>
      </c>
      <c r="W360" s="12">
        <f t="shared" si="100"/>
        <v>42</v>
      </c>
      <c r="X360" s="12">
        <f t="shared" si="98"/>
        <v>45</v>
      </c>
      <c r="Y360" s="12">
        <f t="shared" si="102"/>
        <v>0.48275862068965519</v>
      </c>
      <c r="Z360" s="17">
        <v>85</v>
      </c>
      <c r="AA360" s="17" t="s">
        <v>40</v>
      </c>
      <c r="AB360" s="17" t="s">
        <v>86</v>
      </c>
      <c r="AC360" s="17" t="s">
        <v>19</v>
      </c>
      <c r="AD360" s="17">
        <v>230</v>
      </c>
      <c r="AF360" s="17">
        <v>4880</v>
      </c>
      <c r="AG360" t="s">
        <v>174</v>
      </c>
      <c r="AH360">
        <v>232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 s="30">
        <v>108787</v>
      </c>
      <c r="BB360" s="31">
        <v>28756</v>
      </c>
    </row>
    <row r="361" spans="1:54" x14ac:dyDescent="0.25">
      <c r="A361">
        <v>233</v>
      </c>
      <c r="B361" s="17" t="s">
        <v>52</v>
      </c>
      <c r="C361" s="9" t="s">
        <v>151</v>
      </c>
      <c r="D361" s="17" t="s">
        <v>14</v>
      </c>
      <c r="E361" s="16">
        <v>40013</v>
      </c>
      <c r="F361" s="27">
        <f t="shared" si="86"/>
        <v>1</v>
      </c>
      <c r="G361" s="27">
        <f t="shared" si="87"/>
        <v>1</v>
      </c>
      <c r="H361" s="27">
        <f t="shared" si="88"/>
        <v>0</v>
      </c>
      <c r="I361" s="27">
        <f t="shared" si="89"/>
        <v>0</v>
      </c>
      <c r="J361" s="27">
        <f t="shared" si="90"/>
        <v>0</v>
      </c>
      <c r="K361" s="27">
        <f t="shared" si="91"/>
        <v>0</v>
      </c>
      <c r="L361" s="27">
        <f t="shared" si="92"/>
        <v>0</v>
      </c>
      <c r="M361" s="27">
        <f t="shared" si="93"/>
        <v>0</v>
      </c>
      <c r="O361" s="17">
        <v>0</v>
      </c>
      <c r="P361" s="9">
        <v>4</v>
      </c>
      <c r="Q361" s="12">
        <f t="shared" si="94"/>
        <v>0</v>
      </c>
      <c r="R361" s="12">
        <f t="shared" si="95"/>
        <v>88</v>
      </c>
      <c r="S361" s="12">
        <f t="shared" si="101"/>
        <v>784</v>
      </c>
      <c r="T361" s="12">
        <f t="shared" si="96"/>
        <v>8.9090909090909083</v>
      </c>
      <c r="U361" s="12">
        <f t="shared" si="99"/>
        <v>1</v>
      </c>
      <c r="V361" s="12">
        <f t="shared" si="97"/>
        <v>0</v>
      </c>
      <c r="W361" s="12">
        <f t="shared" si="100"/>
        <v>43</v>
      </c>
      <c r="X361" s="12">
        <f t="shared" si="98"/>
        <v>45</v>
      </c>
      <c r="Y361" s="12">
        <f t="shared" si="102"/>
        <v>0.48863636363636365</v>
      </c>
      <c r="Z361" s="17">
        <v>90</v>
      </c>
      <c r="AA361" s="17" t="s">
        <v>40</v>
      </c>
      <c r="AB361" s="17" t="s">
        <v>153</v>
      </c>
      <c r="AC361" s="17" t="s">
        <v>69</v>
      </c>
      <c r="AD361" s="17">
        <v>139</v>
      </c>
      <c r="AF361" s="17">
        <v>1151</v>
      </c>
      <c r="AG361" s="12" t="s">
        <v>647</v>
      </c>
      <c r="AH361">
        <v>233</v>
      </c>
      <c r="AI361" t="s">
        <v>544</v>
      </c>
      <c r="AJ361">
        <v>1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1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 s="30">
        <v>108787</v>
      </c>
      <c r="BB361" s="31">
        <v>28756</v>
      </c>
    </row>
    <row r="362" spans="1:54" x14ac:dyDescent="0.25">
      <c r="A362">
        <v>234</v>
      </c>
      <c r="B362" s="17" t="s">
        <v>52</v>
      </c>
      <c r="C362" s="9" t="s">
        <v>151</v>
      </c>
      <c r="D362" s="17" t="s">
        <v>14</v>
      </c>
      <c r="E362" s="16">
        <v>40014</v>
      </c>
      <c r="F362" s="27">
        <f t="shared" si="86"/>
        <v>2</v>
      </c>
      <c r="G362" s="27">
        <f t="shared" si="87"/>
        <v>0</v>
      </c>
      <c r="H362" s="27">
        <f t="shared" si="88"/>
        <v>1</v>
      </c>
      <c r="I362" s="27">
        <f t="shared" si="89"/>
        <v>0</v>
      </c>
      <c r="J362" s="27">
        <f t="shared" si="90"/>
        <v>0</v>
      </c>
      <c r="K362" s="27">
        <f t="shared" si="91"/>
        <v>0</v>
      </c>
      <c r="L362" s="27">
        <f t="shared" si="92"/>
        <v>0</v>
      </c>
      <c r="M362" s="27">
        <f t="shared" si="93"/>
        <v>0</v>
      </c>
      <c r="O362" s="17">
        <v>3</v>
      </c>
      <c r="P362" s="9">
        <v>2</v>
      </c>
      <c r="Q362" s="12">
        <f t="shared" si="94"/>
        <v>0</v>
      </c>
      <c r="R362" s="12">
        <f t="shared" si="95"/>
        <v>89</v>
      </c>
      <c r="S362" s="12">
        <f t="shared" si="101"/>
        <v>789</v>
      </c>
      <c r="T362" s="12">
        <f t="shared" si="96"/>
        <v>8.8651685393258433</v>
      </c>
      <c r="U362" s="12">
        <f t="shared" si="99"/>
        <v>0</v>
      </c>
      <c r="V362" s="12">
        <f t="shared" si="97"/>
        <v>1</v>
      </c>
      <c r="W362" s="12">
        <f t="shared" si="100"/>
        <v>43</v>
      </c>
      <c r="X362" s="12">
        <f t="shared" si="98"/>
        <v>46</v>
      </c>
      <c r="Y362" s="12">
        <f t="shared" si="102"/>
        <v>0.48314606741573035</v>
      </c>
      <c r="Z362" s="17">
        <v>93</v>
      </c>
      <c r="AA362" s="17" t="s">
        <v>15</v>
      </c>
      <c r="AB362" s="17" t="s">
        <v>175</v>
      </c>
      <c r="AC362" s="17" t="s">
        <v>69</v>
      </c>
      <c r="AD362" s="17">
        <v>151</v>
      </c>
      <c r="AF362" s="17">
        <v>1463</v>
      </c>
      <c r="AG362" t="s">
        <v>162</v>
      </c>
      <c r="AH362">
        <v>234</v>
      </c>
      <c r="AJ362">
        <v>1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 s="30">
        <v>108787</v>
      </c>
      <c r="BB362" s="31">
        <v>28756</v>
      </c>
    </row>
    <row r="363" spans="1:54" x14ac:dyDescent="0.25">
      <c r="A363">
        <v>235</v>
      </c>
      <c r="B363" s="17" t="s">
        <v>52</v>
      </c>
      <c r="C363" s="9" t="s">
        <v>151</v>
      </c>
      <c r="D363" s="17" t="s">
        <v>14</v>
      </c>
      <c r="E363" s="16">
        <v>40015</v>
      </c>
      <c r="F363" s="27">
        <f t="shared" si="86"/>
        <v>3</v>
      </c>
      <c r="G363" s="27">
        <f t="shared" si="87"/>
        <v>0</v>
      </c>
      <c r="H363" s="27">
        <f t="shared" si="88"/>
        <v>0</v>
      </c>
      <c r="I363" s="27">
        <f t="shared" si="89"/>
        <v>1</v>
      </c>
      <c r="J363" s="27">
        <f t="shared" si="90"/>
        <v>0</v>
      </c>
      <c r="K363" s="27">
        <f t="shared" si="91"/>
        <v>0</v>
      </c>
      <c r="L363" s="27">
        <f t="shared" si="92"/>
        <v>0</v>
      </c>
      <c r="M363" s="27">
        <f t="shared" si="93"/>
        <v>0</v>
      </c>
      <c r="O363" s="17">
        <v>1</v>
      </c>
      <c r="P363" s="9">
        <v>4</v>
      </c>
      <c r="Q363" s="12">
        <f t="shared" si="94"/>
        <v>0</v>
      </c>
      <c r="R363" s="12">
        <f t="shared" si="95"/>
        <v>90</v>
      </c>
      <c r="S363" s="12">
        <f t="shared" si="101"/>
        <v>794</v>
      </c>
      <c r="T363" s="12">
        <f t="shared" si="96"/>
        <v>8.8222222222222229</v>
      </c>
      <c r="U363" s="12">
        <f t="shared" si="99"/>
        <v>1</v>
      </c>
      <c r="V363" s="12">
        <f t="shared" si="97"/>
        <v>0</v>
      </c>
      <c r="W363" s="12">
        <f t="shared" si="100"/>
        <v>44</v>
      </c>
      <c r="X363" s="12">
        <f t="shared" si="98"/>
        <v>46</v>
      </c>
      <c r="Y363" s="12">
        <f t="shared" si="102"/>
        <v>0.48888888888888887</v>
      </c>
      <c r="Z363" s="17">
        <v>92</v>
      </c>
      <c r="AA363" s="17" t="s">
        <v>15</v>
      </c>
      <c r="AB363" s="17" t="s">
        <v>22</v>
      </c>
      <c r="AC363" s="17" t="s">
        <v>19</v>
      </c>
      <c r="AD363" s="17">
        <v>157</v>
      </c>
      <c r="AF363" s="17">
        <v>1597</v>
      </c>
      <c r="AG363" t="s">
        <v>169</v>
      </c>
      <c r="AH363">
        <v>235</v>
      </c>
      <c r="AJ363">
        <v>1</v>
      </c>
      <c r="AK363">
        <v>1</v>
      </c>
      <c r="AL363">
        <v>0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 s="30">
        <v>108787</v>
      </c>
      <c r="BB363" s="31">
        <v>28756</v>
      </c>
    </row>
    <row r="364" spans="1:54" x14ac:dyDescent="0.25">
      <c r="A364">
        <v>236</v>
      </c>
      <c r="B364" s="17" t="s">
        <v>53</v>
      </c>
      <c r="C364" s="9" t="s">
        <v>151</v>
      </c>
      <c r="D364" s="17" t="s">
        <v>26</v>
      </c>
      <c r="E364" s="16">
        <v>40016</v>
      </c>
      <c r="F364" s="27">
        <f t="shared" si="86"/>
        <v>4</v>
      </c>
      <c r="G364" s="27">
        <f t="shared" si="87"/>
        <v>0</v>
      </c>
      <c r="H364" s="27">
        <f t="shared" si="88"/>
        <v>0</v>
      </c>
      <c r="I364" s="27">
        <f t="shared" si="89"/>
        <v>0</v>
      </c>
      <c r="J364" s="27">
        <f t="shared" si="90"/>
        <v>1</v>
      </c>
      <c r="K364" s="27">
        <f t="shared" si="91"/>
        <v>0</v>
      </c>
      <c r="L364" s="27">
        <f t="shared" si="92"/>
        <v>0</v>
      </c>
      <c r="M364" s="27">
        <f t="shared" si="93"/>
        <v>0</v>
      </c>
      <c r="O364" s="17">
        <v>4</v>
      </c>
      <c r="P364" s="9">
        <v>2</v>
      </c>
      <c r="Q364" s="12">
        <f t="shared" si="94"/>
        <v>0</v>
      </c>
      <c r="R364" s="12">
        <f t="shared" si="95"/>
        <v>91</v>
      </c>
      <c r="S364" s="12">
        <f t="shared" si="101"/>
        <v>800</v>
      </c>
      <c r="T364" s="12">
        <f t="shared" si="96"/>
        <v>8.791208791208792</v>
      </c>
      <c r="U364" s="12">
        <f t="shared" si="99"/>
        <v>0</v>
      </c>
      <c r="V364" s="12">
        <f t="shared" si="97"/>
        <v>1</v>
      </c>
      <c r="W364" s="12">
        <f t="shared" si="100"/>
        <v>44</v>
      </c>
      <c r="X364" s="12">
        <f t="shared" si="98"/>
        <v>47</v>
      </c>
      <c r="Y364" s="12">
        <f t="shared" si="102"/>
        <v>0.48351648351648352</v>
      </c>
      <c r="AH364">
        <v>236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 s="30">
        <v>108787</v>
      </c>
      <c r="BB364" s="31">
        <v>28756</v>
      </c>
    </row>
    <row r="365" spans="1:54" x14ac:dyDescent="0.25">
      <c r="A365">
        <v>237</v>
      </c>
      <c r="B365" s="17" t="s">
        <v>53</v>
      </c>
      <c r="C365" s="9" t="s">
        <v>151</v>
      </c>
      <c r="D365" s="17" t="s">
        <v>26</v>
      </c>
      <c r="E365" s="16">
        <v>40017</v>
      </c>
      <c r="F365" s="27">
        <f t="shared" si="86"/>
        <v>5</v>
      </c>
      <c r="G365" s="27">
        <f t="shared" si="87"/>
        <v>0</v>
      </c>
      <c r="H365" s="27">
        <f t="shared" si="88"/>
        <v>0</v>
      </c>
      <c r="I365" s="27">
        <f t="shared" si="89"/>
        <v>0</v>
      </c>
      <c r="J365" s="27">
        <f t="shared" si="90"/>
        <v>0</v>
      </c>
      <c r="K365" s="27">
        <f t="shared" si="91"/>
        <v>1</v>
      </c>
      <c r="L365" s="27">
        <f t="shared" si="92"/>
        <v>0</v>
      </c>
      <c r="M365" s="27">
        <f t="shared" si="93"/>
        <v>0</v>
      </c>
      <c r="O365" s="17">
        <v>4</v>
      </c>
      <c r="P365" s="9">
        <v>1</v>
      </c>
      <c r="Q365" s="12">
        <f t="shared" si="94"/>
        <v>0</v>
      </c>
      <c r="R365" s="12">
        <f t="shared" si="95"/>
        <v>92</v>
      </c>
      <c r="S365" s="12">
        <f t="shared" si="101"/>
        <v>805</v>
      </c>
      <c r="T365" s="12">
        <f t="shared" si="96"/>
        <v>8.75</v>
      </c>
      <c r="U365" s="12">
        <f t="shared" si="99"/>
        <v>0</v>
      </c>
      <c r="V365" s="12">
        <f t="shared" si="97"/>
        <v>1</v>
      </c>
      <c r="W365" s="12">
        <f t="shared" si="100"/>
        <v>44</v>
      </c>
      <c r="X365" s="12">
        <f t="shared" si="98"/>
        <v>48</v>
      </c>
      <c r="Y365" s="12">
        <f t="shared" si="102"/>
        <v>0.47826086956521741</v>
      </c>
      <c r="AH365">
        <v>237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 s="30">
        <v>108787</v>
      </c>
      <c r="BB365" s="31">
        <v>28756</v>
      </c>
    </row>
    <row r="366" spans="1:54" x14ac:dyDescent="0.25">
      <c r="A366">
        <v>238</v>
      </c>
      <c r="B366" s="17" t="s">
        <v>53</v>
      </c>
      <c r="C366" s="9" t="s">
        <v>151</v>
      </c>
      <c r="D366" s="17" t="s">
        <v>26</v>
      </c>
      <c r="E366" s="16">
        <v>40018</v>
      </c>
      <c r="F366" s="27">
        <f t="shared" si="86"/>
        <v>6</v>
      </c>
      <c r="G366" s="27">
        <f t="shared" si="87"/>
        <v>0</v>
      </c>
      <c r="H366" s="27">
        <f t="shared" si="88"/>
        <v>0</v>
      </c>
      <c r="I366" s="27">
        <f t="shared" si="89"/>
        <v>0</v>
      </c>
      <c r="J366" s="27">
        <f t="shared" si="90"/>
        <v>0</v>
      </c>
      <c r="K366" s="27">
        <f t="shared" si="91"/>
        <v>0</v>
      </c>
      <c r="L366" s="27">
        <f t="shared" si="92"/>
        <v>1</v>
      </c>
      <c r="M366" s="27">
        <f t="shared" si="93"/>
        <v>0</v>
      </c>
      <c r="O366" s="17">
        <v>0</v>
      </c>
      <c r="P366" s="9">
        <v>2</v>
      </c>
      <c r="Q366" s="12">
        <f t="shared" si="94"/>
        <v>0</v>
      </c>
      <c r="R366" s="12">
        <f t="shared" si="95"/>
        <v>93</v>
      </c>
      <c r="S366" s="12">
        <f t="shared" si="101"/>
        <v>807</v>
      </c>
      <c r="T366" s="12">
        <f t="shared" si="96"/>
        <v>8.67741935483871</v>
      </c>
      <c r="U366" s="12">
        <f t="shared" si="99"/>
        <v>1</v>
      </c>
      <c r="V366" s="12">
        <f t="shared" si="97"/>
        <v>0</v>
      </c>
      <c r="W366" s="12">
        <f t="shared" si="100"/>
        <v>45</v>
      </c>
      <c r="X366" s="12">
        <f t="shared" si="98"/>
        <v>48</v>
      </c>
      <c r="Y366" s="12">
        <f t="shared" si="102"/>
        <v>0.4838709677419355</v>
      </c>
      <c r="AH366">
        <v>238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 s="30">
        <v>108787</v>
      </c>
      <c r="BB366" s="31">
        <v>28756</v>
      </c>
    </row>
    <row r="367" spans="1:54" x14ac:dyDescent="0.25">
      <c r="A367">
        <v>239</v>
      </c>
      <c r="B367" s="17" t="s">
        <v>53</v>
      </c>
      <c r="C367" s="9" t="s">
        <v>151</v>
      </c>
      <c r="D367" s="17" t="s">
        <v>26</v>
      </c>
      <c r="E367" s="16">
        <v>40019</v>
      </c>
      <c r="F367" s="27">
        <f t="shared" si="86"/>
        <v>7</v>
      </c>
      <c r="G367" s="27">
        <f t="shared" si="87"/>
        <v>0</v>
      </c>
      <c r="H367" s="27">
        <f t="shared" si="88"/>
        <v>0</v>
      </c>
      <c r="I367" s="27">
        <f t="shared" si="89"/>
        <v>0</v>
      </c>
      <c r="J367" s="27">
        <f t="shared" si="90"/>
        <v>0</v>
      </c>
      <c r="K367" s="27">
        <f t="shared" si="91"/>
        <v>0</v>
      </c>
      <c r="L367" s="27">
        <f t="shared" si="92"/>
        <v>0</v>
      </c>
      <c r="M367" s="27">
        <f t="shared" si="93"/>
        <v>1</v>
      </c>
      <c r="O367" s="17">
        <v>2</v>
      </c>
      <c r="P367" s="9">
        <v>1</v>
      </c>
      <c r="Q367" s="12">
        <f t="shared" si="94"/>
        <v>0</v>
      </c>
      <c r="R367" s="12">
        <f t="shared" si="95"/>
        <v>94</v>
      </c>
      <c r="S367" s="12">
        <f t="shared" si="101"/>
        <v>810</v>
      </c>
      <c r="T367" s="12">
        <f t="shared" si="96"/>
        <v>8.6170212765957448</v>
      </c>
      <c r="U367" s="12">
        <f t="shared" si="99"/>
        <v>0</v>
      </c>
      <c r="V367" s="12">
        <f t="shared" si="97"/>
        <v>1</v>
      </c>
      <c r="W367" s="12">
        <f t="shared" si="100"/>
        <v>45</v>
      </c>
      <c r="X367" s="12">
        <f t="shared" si="98"/>
        <v>49</v>
      </c>
      <c r="Y367" s="12">
        <f t="shared" si="102"/>
        <v>0.47872340425531917</v>
      </c>
      <c r="AH367">
        <v>239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 s="30">
        <v>108787</v>
      </c>
      <c r="BB367" s="31">
        <v>28756</v>
      </c>
    </row>
    <row r="368" spans="1:54" x14ac:dyDescent="0.25">
      <c r="A368">
        <v>240</v>
      </c>
      <c r="B368" s="17" t="s">
        <v>43</v>
      </c>
      <c r="C368" s="9" t="s">
        <v>151</v>
      </c>
      <c r="D368" s="17" t="s">
        <v>14</v>
      </c>
      <c r="E368" s="16">
        <v>40020</v>
      </c>
      <c r="F368" s="27">
        <f t="shared" si="86"/>
        <v>1</v>
      </c>
      <c r="G368" s="27">
        <f t="shared" si="87"/>
        <v>1</v>
      </c>
      <c r="H368" s="27">
        <f t="shared" si="88"/>
        <v>0</v>
      </c>
      <c r="I368" s="27">
        <f t="shared" si="89"/>
        <v>0</v>
      </c>
      <c r="J368" s="27">
        <f t="shared" si="90"/>
        <v>0</v>
      </c>
      <c r="K368" s="27">
        <f t="shared" si="91"/>
        <v>0</v>
      </c>
      <c r="L368" s="27">
        <f t="shared" si="92"/>
        <v>0</v>
      </c>
      <c r="M368" s="27">
        <f t="shared" si="93"/>
        <v>0</v>
      </c>
      <c r="O368" s="17">
        <v>2</v>
      </c>
      <c r="P368" s="9">
        <v>4</v>
      </c>
      <c r="Q368" s="12">
        <f t="shared" si="94"/>
        <v>0</v>
      </c>
      <c r="R368" s="12">
        <f t="shared" si="95"/>
        <v>95</v>
      </c>
      <c r="S368" s="12">
        <f t="shared" si="101"/>
        <v>816</v>
      </c>
      <c r="T368" s="12">
        <f t="shared" si="96"/>
        <v>8.5894736842105264</v>
      </c>
      <c r="U368" s="12">
        <f t="shared" si="99"/>
        <v>1</v>
      </c>
      <c r="V368" s="12">
        <f t="shared" si="97"/>
        <v>0</v>
      </c>
      <c r="W368" s="12">
        <f t="shared" si="100"/>
        <v>46</v>
      </c>
      <c r="X368" s="12">
        <f t="shared" si="98"/>
        <v>49</v>
      </c>
      <c r="Y368" s="12">
        <f t="shared" si="102"/>
        <v>0.48421052631578948</v>
      </c>
      <c r="Z368" s="17">
        <v>86</v>
      </c>
      <c r="AA368" s="17" t="s">
        <v>91</v>
      </c>
      <c r="AB368" s="17" t="s">
        <v>102</v>
      </c>
      <c r="AC368" s="17" t="s">
        <v>69</v>
      </c>
      <c r="AD368" s="17">
        <v>142</v>
      </c>
      <c r="AE368" s="20" t="s">
        <v>176</v>
      </c>
      <c r="AF368" s="17">
        <v>2676</v>
      </c>
      <c r="AG368" t="s">
        <v>177</v>
      </c>
      <c r="AH368">
        <v>240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1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 s="30">
        <v>108787</v>
      </c>
      <c r="BB368" s="31">
        <v>28756</v>
      </c>
    </row>
    <row r="369" spans="1:54" x14ac:dyDescent="0.25">
      <c r="A369">
        <v>241</v>
      </c>
      <c r="B369" s="17" t="s">
        <v>43</v>
      </c>
      <c r="C369" s="9" t="s">
        <v>151</v>
      </c>
      <c r="D369" s="17" t="s">
        <v>14</v>
      </c>
      <c r="E369" s="16">
        <v>40021</v>
      </c>
      <c r="F369" s="27">
        <f t="shared" si="86"/>
        <v>2</v>
      </c>
      <c r="G369" s="27">
        <f t="shared" si="87"/>
        <v>0</v>
      </c>
      <c r="H369" s="27">
        <f t="shared" si="88"/>
        <v>1</v>
      </c>
      <c r="I369" s="27">
        <f t="shared" si="89"/>
        <v>0</v>
      </c>
      <c r="J369" s="27">
        <f t="shared" si="90"/>
        <v>0</v>
      </c>
      <c r="K369" s="27">
        <f t="shared" si="91"/>
        <v>0</v>
      </c>
      <c r="L369" s="27">
        <f t="shared" si="92"/>
        <v>0</v>
      </c>
      <c r="M369" s="27">
        <f t="shared" si="93"/>
        <v>0</v>
      </c>
      <c r="O369" s="17">
        <v>3</v>
      </c>
      <c r="P369" s="9">
        <v>4</v>
      </c>
      <c r="Q369" s="12">
        <f t="shared" si="94"/>
        <v>0</v>
      </c>
      <c r="R369" s="12">
        <f t="shared" si="95"/>
        <v>96</v>
      </c>
      <c r="S369" s="12">
        <f t="shared" si="101"/>
        <v>823</v>
      </c>
      <c r="T369" s="12">
        <f t="shared" si="96"/>
        <v>8.5729166666666661</v>
      </c>
      <c r="U369" s="12">
        <f t="shared" si="99"/>
        <v>1</v>
      </c>
      <c r="V369" s="12">
        <f t="shared" si="97"/>
        <v>0</v>
      </c>
      <c r="W369" s="12">
        <f t="shared" si="100"/>
        <v>47</v>
      </c>
      <c r="X369" s="12">
        <f t="shared" si="98"/>
        <v>49</v>
      </c>
      <c r="Y369" s="12">
        <f t="shared" si="102"/>
        <v>0.48958333333333331</v>
      </c>
      <c r="Z369" s="17">
        <v>92</v>
      </c>
      <c r="AA369" s="17" t="s">
        <v>15</v>
      </c>
      <c r="AB369" s="17" t="s">
        <v>32</v>
      </c>
      <c r="AC369" s="17" t="s">
        <v>69</v>
      </c>
      <c r="AD369" s="17">
        <v>131</v>
      </c>
      <c r="AF369" s="17">
        <v>1309</v>
      </c>
      <c r="AG369" t="s">
        <v>162</v>
      </c>
      <c r="AH369">
        <v>241</v>
      </c>
      <c r="AJ369">
        <v>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 s="30">
        <v>108787</v>
      </c>
      <c r="BB369" s="31">
        <v>28756</v>
      </c>
    </row>
    <row r="370" spans="1:54" x14ac:dyDescent="0.25">
      <c r="A370">
        <v>242</v>
      </c>
      <c r="B370" s="17" t="s">
        <v>43</v>
      </c>
      <c r="C370" s="9" t="s">
        <v>151</v>
      </c>
      <c r="D370" s="17" t="s">
        <v>14</v>
      </c>
      <c r="E370" s="16">
        <v>40022</v>
      </c>
      <c r="F370" s="27">
        <f t="shared" si="86"/>
        <v>3</v>
      </c>
      <c r="G370" s="27">
        <f t="shared" si="87"/>
        <v>0</v>
      </c>
      <c r="H370" s="27">
        <f t="shared" si="88"/>
        <v>0</v>
      </c>
      <c r="I370" s="27">
        <f t="shared" si="89"/>
        <v>1</v>
      </c>
      <c r="J370" s="27">
        <f t="shared" si="90"/>
        <v>0</v>
      </c>
      <c r="K370" s="27">
        <f t="shared" si="91"/>
        <v>0</v>
      </c>
      <c r="L370" s="27">
        <f t="shared" si="92"/>
        <v>0</v>
      </c>
      <c r="M370" s="27">
        <f t="shared" si="93"/>
        <v>0</v>
      </c>
      <c r="O370" s="17">
        <v>3</v>
      </c>
      <c r="P370" s="9">
        <v>4</v>
      </c>
      <c r="Q370" s="12">
        <f t="shared" si="94"/>
        <v>0</v>
      </c>
      <c r="R370" s="12">
        <f t="shared" si="95"/>
        <v>97</v>
      </c>
      <c r="S370" s="12">
        <f t="shared" si="101"/>
        <v>830</v>
      </c>
      <c r="T370" s="12">
        <f t="shared" si="96"/>
        <v>8.5567010309278349</v>
      </c>
      <c r="U370" s="12">
        <f t="shared" si="99"/>
        <v>1</v>
      </c>
      <c r="V370" s="12">
        <f t="shared" si="97"/>
        <v>0</v>
      </c>
      <c r="W370" s="12">
        <f t="shared" si="100"/>
        <v>48</v>
      </c>
      <c r="X370" s="12">
        <f t="shared" si="98"/>
        <v>49</v>
      </c>
      <c r="Y370" s="12">
        <f t="shared" si="102"/>
        <v>0.49484536082474229</v>
      </c>
      <c r="Z370" s="17">
        <v>93</v>
      </c>
      <c r="AA370" s="17" t="s">
        <v>15</v>
      </c>
      <c r="AB370" s="17" t="s">
        <v>16</v>
      </c>
      <c r="AC370" s="17" t="s">
        <v>19</v>
      </c>
      <c r="AD370" s="17">
        <v>161</v>
      </c>
      <c r="AF370" s="17">
        <v>1242</v>
      </c>
      <c r="AG370" t="s">
        <v>169</v>
      </c>
      <c r="AH370">
        <v>242</v>
      </c>
      <c r="AJ370">
        <v>1</v>
      </c>
      <c r="AK370">
        <v>1</v>
      </c>
      <c r="AL370">
        <v>0</v>
      </c>
      <c r="AM370">
        <v>1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 s="30">
        <v>108787</v>
      </c>
      <c r="BB370" s="31">
        <v>28756</v>
      </c>
    </row>
    <row r="371" spans="1:54" x14ac:dyDescent="0.25">
      <c r="A371">
        <v>243</v>
      </c>
      <c r="B371" s="17" t="s">
        <v>43</v>
      </c>
      <c r="C371" s="9" t="s">
        <v>151</v>
      </c>
      <c r="D371" s="17" t="s">
        <v>14</v>
      </c>
      <c r="E371" s="16">
        <v>40023</v>
      </c>
      <c r="F371" s="27">
        <f t="shared" si="86"/>
        <v>4</v>
      </c>
      <c r="G371" s="27">
        <f t="shared" si="87"/>
        <v>0</v>
      </c>
      <c r="H371" s="27">
        <f t="shared" si="88"/>
        <v>0</v>
      </c>
      <c r="I371" s="27">
        <f t="shared" si="89"/>
        <v>0</v>
      </c>
      <c r="J371" s="27">
        <f t="shared" si="90"/>
        <v>1</v>
      </c>
      <c r="K371" s="27">
        <f t="shared" si="91"/>
        <v>0</v>
      </c>
      <c r="L371" s="27">
        <f t="shared" si="92"/>
        <v>0</v>
      </c>
      <c r="M371" s="27">
        <f t="shared" si="93"/>
        <v>0</v>
      </c>
      <c r="O371" s="17">
        <v>3</v>
      </c>
      <c r="P371" s="9">
        <v>4</v>
      </c>
      <c r="Q371" s="12">
        <f t="shared" si="94"/>
        <v>0</v>
      </c>
      <c r="R371" s="12">
        <f t="shared" si="95"/>
        <v>98</v>
      </c>
      <c r="S371" s="12">
        <f t="shared" si="101"/>
        <v>837</v>
      </c>
      <c r="T371" s="12">
        <f t="shared" si="96"/>
        <v>8.5408163265306118</v>
      </c>
      <c r="U371" s="12">
        <f t="shared" si="99"/>
        <v>1</v>
      </c>
      <c r="V371" s="12">
        <f t="shared" si="97"/>
        <v>0</v>
      </c>
      <c r="W371" s="12">
        <f t="shared" si="100"/>
        <v>49</v>
      </c>
      <c r="X371" s="12">
        <f t="shared" si="98"/>
        <v>49</v>
      </c>
      <c r="Y371" s="12">
        <f t="shared" si="102"/>
        <v>0.5</v>
      </c>
      <c r="Z371" s="17">
        <v>95</v>
      </c>
      <c r="AA371" s="17" t="s">
        <v>37</v>
      </c>
      <c r="AB371" s="17" t="s">
        <v>16</v>
      </c>
      <c r="AC371" s="17" t="s">
        <v>44</v>
      </c>
      <c r="AD371" s="17">
        <v>131</v>
      </c>
      <c r="AF371" s="17">
        <v>2792</v>
      </c>
      <c r="AG371" t="s">
        <v>545</v>
      </c>
      <c r="AH371">
        <v>243</v>
      </c>
      <c r="AJ371">
        <v>0</v>
      </c>
      <c r="AK371">
        <v>1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1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 s="30">
        <v>108787</v>
      </c>
      <c r="BB371" s="31">
        <v>28756</v>
      </c>
    </row>
    <row r="372" spans="1:54" x14ac:dyDescent="0.25">
      <c r="A372">
        <v>244</v>
      </c>
      <c r="B372" s="17" t="s">
        <v>47</v>
      </c>
      <c r="C372" s="9" t="s">
        <v>151</v>
      </c>
      <c r="D372" s="17" t="s">
        <v>14</v>
      </c>
      <c r="E372" s="16">
        <v>40024</v>
      </c>
      <c r="F372" s="27">
        <f t="shared" si="86"/>
        <v>5</v>
      </c>
      <c r="G372" s="27">
        <f t="shared" si="87"/>
        <v>0</v>
      </c>
      <c r="H372" s="27">
        <f t="shared" si="88"/>
        <v>0</v>
      </c>
      <c r="I372" s="27">
        <f t="shared" si="89"/>
        <v>0</v>
      </c>
      <c r="J372" s="27">
        <f t="shared" si="90"/>
        <v>0</v>
      </c>
      <c r="K372" s="27">
        <f t="shared" si="91"/>
        <v>1</v>
      </c>
      <c r="L372" s="27">
        <f t="shared" si="92"/>
        <v>0</v>
      </c>
      <c r="M372" s="27">
        <f t="shared" si="93"/>
        <v>0</v>
      </c>
      <c r="O372" s="17">
        <v>0</v>
      </c>
      <c r="P372" s="9">
        <v>2</v>
      </c>
      <c r="Q372" s="12">
        <f t="shared" si="94"/>
        <v>0</v>
      </c>
      <c r="R372" s="12">
        <f t="shared" si="95"/>
        <v>99</v>
      </c>
      <c r="S372" s="12">
        <f t="shared" si="101"/>
        <v>839</v>
      </c>
      <c r="T372" s="12">
        <f t="shared" si="96"/>
        <v>8.474747474747474</v>
      </c>
      <c r="U372" s="12">
        <f t="shared" si="99"/>
        <v>1</v>
      </c>
      <c r="V372" s="12">
        <f t="shared" si="97"/>
        <v>0</v>
      </c>
      <c r="W372" s="12">
        <f t="shared" si="100"/>
        <v>50</v>
      </c>
      <c r="X372" s="12">
        <f t="shared" si="98"/>
        <v>49</v>
      </c>
      <c r="Y372" s="12">
        <f t="shared" si="102"/>
        <v>0.50505050505050508</v>
      </c>
      <c r="Z372" s="17">
        <v>80</v>
      </c>
      <c r="AA372" s="17" t="s">
        <v>40</v>
      </c>
      <c r="AB372" s="17" t="s">
        <v>30</v>
      </c>
      <c r="AC372" s="17" t="s">
        <v>19</v>
      </c>
      <c r="AD372" s="17">
        <v>142</v>
      </c>
      <c r="AF372" s="17">
        <v>1540</v>
      </c>
      <c r="AG372" t="s">
        <v>178</v>
      </c>
      <c r="AH372">
        <v>244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1</v>
      </c>
      <c r="AP372">
        <v>1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 s="30">
        <v>108787</v>
      </c>
      <c r="BB372" s="31">
        <v>28756</v>
      </c>
    </row>
    <row r="373" spans="1:54" x14ac:dyDescent="0.25">
      <c r="A373">
        <v>245</v>
      </c>
      <c r="B373" s="17" t="s">
        <v>47</v>
      </c>
      <c r="C373" s="9" t="s">
        <v>151</v>
      </c>
      <c r="D373" s="17" t="s">
        <v>14</v>
      </c>
      <c r="E373" s="16">
        <v>40025</v>
      </c>
      <c r="F373" s="27">
        <f t="shared" si="86"/>
        <v>6</v>
      </c>
      <c r="G373" s="27">
        <f t="shared" si="87"/>
        <v>0</v>
      </c>
      <c r="H373" s="27">
        <f t="shared" si="88"/>
        <v>0</v>
      </c>
      <c r="I373" s="27">
        <f t="shared" si="89"/>
        <v>0</v>
      </c>
      <c r="J373" s="27">
        <f t="shared" si="90"/>
        <v>0</v>
      </c>
      <c r="K373" s="27">
        <f t="shared" si="91"/>
        <v>0</v>
      </c>
      <c r="L373" s="27">
        <f t="shared" si="92"/>
        <v>1</v>
      </c>
      <c r="M373" s="27">
        <f t="shared" si="93"/>
        <v>0</v>
      </c>
      <c r="O373" s="17">
        <v>6</v>
      </c>
      <c r="P373" s="9">
        <v>1</v>
      </c>
      <c r="Q373" s="12">
        <f t="shared" si="94"/>
        <v>0</v>
      </c>
      <c r="R373" s="12">
        <f t="shared" si="95"/>
        <v>100</v>
      </c>
      <c r="S373" s="12">
        <f t="shared" si="101"/>
        <v>846</v>
      </c>
      <c r="T373" s="12">
        <f t="shared" si="96"/>
        <v>8.4600000000000009</v>
      </c>
      <c r="U373" s="12">
        <f t="shared" si="99"/>
        <v>0</v>
      </c>
      <c r="V373" s="12">
        <f t="shared" si="97"/>
        <v>1</v>
      </c>
      <c r="W373" s="12">
        <f t="shared" si="100"/>
        <v>50</v>
      </c>
      <c r="X373" s="12">
        <f t="shared" si="98"/>
        <v>50</v>
      </c>
      <c r="Y373" s="12">
        <f t="shared" si="102"/>
        <v>0.5</v>
      </c>
      <c r="Z373" s="17">
        <v>88</v>
      </c>
      <c r="AA373" s="17" t="s">
        <v>40</v>
      </c>
      <c r="AB373" s="17" t="s">
        <v>56</v>
      </c>
      <c r="AD373" s="17">
        <v>192</v>
      </c>
      <c r="AF373" s="17">
        <v>2483</v>
      </c>
      <c r="AG373" t="s">
        <v>179</v>
      </c>
      <c r="AH373">
        <v>245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1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 s="30">
        <v>108787</v>
      </c>
      <c r="BB373" s="31">
        <v>28756</v>
      </c>
    </row>
    <row r="374" spans="1:54" x14ac:dyDescent="0.25">
      <c r="A374">
        <v>246</v>
      </c>
      <c r="B374" s="17" t="s">
        <v>47</v>
      </c>
      <c r="C374" s="9" t="s">
        <v>151</v>
      </c>
      <c r="D374" s="17" t="s">
        <v>14</v>
      </c>
      <c r="E374" s="16">
        <v>40026</v>
      </c>
      <c r="F374" s="27">
        <f t="shared" si="86"/>
        <v>7</v>
      </c>
      <c r="G374" s="27">
        <f t="shared" si="87"/>
        <v>0</v>
      </c>
      <c r="H374" s="27">
        <f t="shared" si="88"/>
        <v>0</v>
      </c>
      <c r="I374" s="27">
        <f t="shared" si="89"/>
        <v>0</v>
      </c>
      <c r="J374" s="27">
        <f t="shared" si="90"/>
        <v>0</v>
      </c>
      <c r="K374" s="27">
        <f t="shared" si="91"/>
        <v>0</v>
      </c>
      <c r="L374" s="27">
        <f t="shared" si="92"/>
        <v>0</v>
      </c>
      <c r="M374" s="27">
        <f t="shared" si="93"/>
        <v>1</v>
      </c>
      <c r="O374" s="17">
        <v>5</v>
      </c>
      <c r="P374" s="9">
        <v>4</v>
      </c>
      <c r="Q374" s="12">
        <f t="shared" si="94"/>
        <v>0</v>
      </c>
      <c r="R374" s="12">
        <f t="shared" si="95"/>
        <v>101</v>
      </c>
      <c r="S374" s="12">
        <f t="shared" si="101"/>
        <v>855</v>
      </c>
      <c r="T374" s="12">
        <f t="shared" si="96"/>
        <v>8.4653465346534649</v>
      </c>
      <c r="U374" s="12">
        <f t="shared" si="99"/>
        <v>0</v>
      </c>
      <c r="V374" s="12">
        <f t="shared" si="97"/>
        <v>1</v>
      </c>
      <c r="W374" s="12">
        <f t="shared" si="100"/>
        <v>50</v>
      </c>
      <c r="X374" s="12">
        <f t="shared" si="98"/>
        <v>51</v>
      </c>
      <c r="Y374" s="12">
        <f t="shared" si="102"/>
        <v>0.49504950495049505</v>
      </c>
      <c r="Z374" s="17">
        <v>93</v>
      </c>
      <c r="AA374" s="17" t="s">
        <v>15</v>
      </c>
      <c r="AB374" s="17" t="s">
        <v>102</v>
      </c>
      <c r="AC374" s="17" t="s">
        <v>61</v>
      </c>
      <c r="AD374" s="17">
        <v>176</v>
      </c>
      <c r="AF374" s="17">
        <v>2320</v>
      </c>
      <c r="AG374" t="s">
        <v>134</v>
      </c>
      <c r="AH374">
        <v>246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 s="30">
        <v>108787</v>
      </c>
      <c r="BB374" s="31">
        <v>28756</v>
      </c>
    </row>
    <row r="375" spans="1:54" x14ac:dyDescent="0.25">
      <c r="A375">
        <v>247</v>
      </c>
      <c r="B375" s="17" t="s">
        <v>47</v>
      </c>
      <c r="C375" s="9" t="s">
        <v>151</v>
      </c>
      <c r="D375" s="17" t="s">
        <v>14</v>
      </c>
      <c r="E375" s="16">
        <v>40027</v>
      </c>
      <c r="F375" s="27">
        <f t="shared" si="86"/>
        <v>1</v>
      </c>
      <c r="G375" s="27">
        <f t="shared" si="87"/>
        <v>1</v>
      </c>
      <c r="H375" s="27">
        <f t="shared" si="88"/>
        <v>0</v>
      </c>
      <c r="I375" s="27">
        <f t="shared" si="89"/>
        <v>0</v>
      </c>
      <c r="J375" s="27">
        <f t="shared" si="90"/>
        <v>0</v>
      </c>
      <c r="K375" s="27">
        <f t="shared" si="91"/>
        <v>0</v>
      </c>
      <c r="L375" s="27">
        <f t="shared" si="92"/>
        <v>0</v>
      </c>
      <c r="M375" s="27">
        <f t="shared" si="93"/>
        <v>0</v>
      </c>
      <c r="O375" s="17">
        <v>5</v>
      </c>
      <c r="P375" s="9">
        <v>2</v>
      </c>
      <c r="Q375" s="12">
        <f t="shared" si="94"/>
        <v>0</v>
      </c>
      <c r="R375" s="12">
        <f t="shared" si="95"/>
        <v>102</v>
      </c>
      <c r="S375" s="12">
        <f t="shared" si="101"/>
        <v>862</v>
      </c>
      <c r="T375" s="12">
        <f t="shared" si="96"/>
        <v>8.4509803921568629</v>
      </c>
      <c r="U375" s="12">
        <f t="shared" si="99"/>
        <v>0</v>
      </c>
      <c r="V375" s="12">
        <f t="shared" si="97"/>
        <v>1</v>
      </c>
      <c r="W375" s="12">
        <f t="shared" si="100"/>
        <v>50</v>
      </c>
      <c r="X375" s="12">
        <f t="shared" si="98"/>
        <v>52</v>
      </c>
      <c r="Y375" s="12">
        <f t="shared" si="102"/>
        <v>0.49019607843137253</v>
      </c>
      <c r="Z375" s="17">
        <v>94</v>
      </c>
      <c r="AA375" s="17" t="s">
        <v>37</v>
      </c>
      <c r="AB375" s="17" t="s">
        <v>95</v>
      </c>
      <c r="AC375" s="17" t="s">
        <v>19</v>
      </c>
      <c r="AD375" s="17">
        <v>193</v>
      </c>
      <c r="AF375" s="17">
        <v>1131</v>
      </c>
      <c r="AG375" s="12" t="s">
        <v>649</v>
      </c>
      <c r="AH375">
        <v>247</v>
      </c>
      <c r="AI375" t="s">
        <v>544</v>
      </c>
      <c r="AJ375">
        <v>1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1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 s="30">
        <v>108787</v>
      </c>
      <c r="BB375" s="31">
        <v>28756</v>
      </c>
    </row>
    <row r="376" spans="1:54" x14ac:dyDescent="0.25">
      <c r="A376">
        <v>248</v>
      </c>
      <c r="B376" s="17" t="s">
        <v>13</v>
      </c>
      <c r="C376" s="9" t="s">
        <v>151</v>
      </c>
      <c r="D376" s="17" t="s">
        <v>26</v>
      </c>
      <c r="E376" s="16">
        <v>40029</v>
      </c>
      <c r="F376" s="27">
        <f t="shared" si="86"/>
        <v>3</v>
      </c>
      <c r="G376" s="27">
        <f t="shared" si="87"/>
        <v>0</v>
      </c>
      <c r="H376" s="27">
        <f t="shared" si="88"/>
        <v>0</v>
      </c>
      <c r="I376" s="27">
        <f t="shared" si="89"/>
        <v>1</v>
      </c>
      <c r="J376" s="27">
        <f t="shared" si="90"/>
        <v>0</v>
      </c>
      <c r="K376" s="27">
        <f t="shared" si="91"/>
        <v>0</v>
      </c>
      <c r="L376" s="27">
        <f t="shared" si="92"/>
        <v>0</v>
      </c>
      <c r="M376" s="27">
        <f t="shared" si="93"/>
        <v>0</v>
      </c>
      <c r="O376" s="17">
        <v>6</v>
      </c>
      <c r="P376" s="9">
        <v>1</v>
      </c>
      <c r="Q376" s="12">
        <f t="shared" si="94"/>
        <v>0</v>
      </c>
      <c r="R376" s="12">
        <f t="shared" si="95"/>
        <v>103</v>
      </c>
      <c r="S376" s="12">
        <f t="shared" si="101"/>
        <v>869</v>
      </c>
      <c r="T376" s="12">
        <f t="shared" si="96"/>
        <v>8.4368932038834945</v>
      </c>
      <c r="U376" s="12">
        <f t="shared" si="99"/>
        <v>0</v>
      </c>
      <c r="V376" s="12">
        <f t="shared" si="97"/>
        <v>1</v>
      </c>
      <c r="W376" s="12">
        <f t="shared" si="100"/>
        <v>50</v>
      </c>
      <c r="X376" s="12">
        <f t="shared" si="98"/>
        <v>53</v>
      </c>
      <c r="Y376" s="12">
        <f t="shared" si="102"/>
        <v>0.4854368932038835</v>
      </c>
      <c r="AH376">
        <v>248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 s="30">
        <v>108787</v>
      </c>
      <c r="BB376" s="31">
        <v>28756</v>
      </c>
    </row>
    <row r="377" spans="1:54" x14ac:dyDescent="0.25">
      <c r="A377">
        <v>249</v>
      </c>
      <c r="B377" s="17" t="s">
        <v>13</v>
      </c>
      <c r="C377" s="9" t="s">
        <v>151</v>
      </c>
      <c r="D377" s="17" t="s">
        <v>26</v>
      </c>
      <c r="E377" s="16">
        <v>40030</v>
      </c>
      <c r="F377" s="27">
        <f t="shared" si="86"/>
        <v>4</v>
      </c>
      <c r="G377" s="27">
        <f t="shared" si="87"/>
        <v>0</v>
      </c>
      <c r="H377" s="27">
        <f t="shared" si="88"/>
        <v>0</v>
      </c>
      <c r="I377" s="27">
        <f t="shared" si="89"/>
        <v>0</v>
      </c>
      <c r="J377" s="27">
        <f t="shared" si="90"/>
        <v>1</v>
      </c>
      <c r="K377" s="27">
        <f t="shared" si="91"/>
        <v>0</v>
      </c>
      <c r="L377" s="27">
        <f t="shared" si="92"/>
        <v>0</v>
      </c>
      <c r="M377" s="27">
        <f t="shared" si="93"/>
        <v>0</v>
      </c>
      <c r="O377" s="17">
        <v>1</v>
      </c>
      <c r="P377" s="9">
        <v>5</v>
      </c>
      <c r="Q377" s="12">
        <f t="shared" si="94"/>
        <v>0</v>
      </c>
      <c r="R377" s="12">
        <f t="shared" si="95"/>
        <v>104</v>
      </c>
      <c r="S377" s="12">
        <f t="shared" si="101"/>
        <v>875</v>
      </c>
      <c r="T377" s="12">
        <f t="shared" si="96"/>
        <v>8.4134615384615383</v>
      </c>
      <c r="U377" s="12">
        <f t="shared" si="99"/>
        <v>1</v>
      </c>
      <c r="V377" s="12">
        <f t="shared" si="97"/>
        <v>0</v>
      </c>
      <c r="W377" s="12">
        <f t="shared" si="100"/>
        <v>51</v>
      </c>
      <c r="X377" s="12">
        <f t="shared" si="98"/>
        <v>53</v>
      </c>
      <c r="Y377" s="12">
        <f t="shared" si="102"/>
        <v>0.49038461538461536</v>
      </c>
      <c r="AH377">
        <v>249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 s="30">
        <v>108787</v>
      </c>
      <c r="BB377" s="31">
        <v>28756</v>
      </c>
    </row>
    <row r="378" spans="1:54" x14ac:dyDescent="0.25">
      <c r="A378">
        <v>250</v>
      </c>
      <c r="B378" s="17" t="s">
        <v>13</v>
      </c>
      <c r="C378" s="9" t="s">
        <v>151</v>
      </c>
      <c r="D378" s="17" t="s">
        <v>14</v>
      </c>
      <c r="E378" s="16">
        <v>40031</v>
      </c>
      <c r="F378" s="27">
        <f t="shared" si="86"/>
        <v>5</v>
      </c>
      <c r="G378" s="27">
        <f t="shared" si="87"/>
        <v>0</v>
      </c>
      <c r="H378" s="27">
        <f t="shared" si="88"/>
        <v>0</v>
      </c>
      <c r="I378" s="27">
        <f t="shared" si="89"/>
        <v>0</v>
      </c>
      <c r="J378" s="27">
        <f t="shared" si="90"/>
        <v>0</v>
      </c>
      <c r="K378" s="27">
        <f t="shared" si="91"/>
        <v>1</v>
      </c>
      <c r="L378" s="27">
        <f t="shared" si="92"/>
        <v>0</v>
      </c>
      <c r="M378" s="27">
        <f t="shared" si="93"/>
        <v>0</v>
      </c>
      <c r="O378" s="17">
        <v>3</v>
      </c>
      <c r="P378" s="9">
        <v>4</v>
      </c>
      <c r="Q378" s="12">
        <f t="shared" si="94"/>
        <v>0</v>
      </c>
      <c r="R378" s="12">
        <f t="shared" si="95"/>
        <v>105</v>
      </c>
      <c r="S378" s="12">
        <f t="shared" si="101"/>
        <v>882</v>
      </c>
      <c r="T378" s="12">
        <f t="shared" si="96"/>
        <v>8.4</v>
      </c>
      <c r="U378" s="12">
        <f t="shared" si="99"/>
        <v>1</v>
      </c>
      <c r="V378" s="12">
        <f t="shared" si="97"/>
        <v>0</v>
      </c>
      <c r="W378" s="12">
        <f t="shared" si="100"/>
        <v>52</v>
      </c>
      <c r="X378" s="12">
        <f t="shared" si="98"/>
        <v>53</v>
      </c>
      <c r="Y378" s="12">
        <f t="shared" si="102"/>
        <v>0.49523809523809526</v>
      </c>
      <c r="Z378" s="17">
        <v>93</v>
      </c>
      <c r="AA378" s="17" t="s">
        <v>15</v>
      </c>
      <c r="AB378" s="17" t="s">
        <v>30</v>
      </c>
      <c r="AC378" s="17" t="s">
        <v>69</v>
      </c>
      <c r="AD378" s="17">
        <v>157</v>
      </c>
      <c r="AF378" s="17">
        <v>2031</v>
      </c>
      <c r="AG378" t="s">
        <v>108</v>
      </c>
      <c r="AH378">
        <v>250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 s="30">
        <v>108787</v>
      </c>
      <c r="BB378" s="31">
        <v>28756</v>
      </c>
    </row>
    <row r="379" spans="1:54" x14ac:dyDescent="0.25">
      <c r="A379">
        <v>251</v>
      </c>
      <c r="B379" s="17" t="s">
        <v>13</v>
      </c>
      <c r="C379" s="9" t="s">
        <v>151</v>
      </c>
      <c r="D379" s="17" t="s">
        <v>26</v>
      </c>
      <c r="E379" s="16">
        <v>40032</v>
      </c>
      <c r="F379" s="27">
        <f t="shared" si="86"/>
        <v>6</v>
      </c>
      <c r="G379" s="27">
        <f t="shared" si="87"/>
        <v>0</v>
      </c>
      <c r="H379" s="27">
        <f t="shared" si="88"/>
        <v>0</v>
      </c>
      <c r="I379" s="27">
        <f t="shared" si="89"/>
        <v>0</v>
      </c>
      <c r="J379" s="27">
        <f t="shared" si="90"/>
        <v>0</v>
      </c>
      <c r="K379" s="27">
        <f t="shared" si="91"/>
        <v>0</v>
      </c>
      <c r="L379" s="27">
        <f t="shared" si="92"/>
        <v>1</v>
      </c>
      <c r="M379" s="27">
        <f t="shared" si="93"/>
        <v>0</v>
      </c>
      <c r="O379" s="17">
        <v>0</v>
      </c>
      <c r="P379" s="9">
        <v>1</v>
      </c>
      <c r="Q379" s="12">
        <f t="shared" si="94"/>
        <v>0</v>
      </c>
      <c r="R379" s="12">
        <f t="shared" si="95"/>
        <v>106</v>
      </c>
      <c r="S379" s="12">
        <f t="shared" si="101"/>
        <v>883</v>
      </c>
      <c r="T379" s="12">
        <f t="shared" si="96"/>
        <v>8.3301886792452837</v>
      </c>
      <c r="U379" s="12">
        <f t="shared" si="99"/>
        <v>1</v>
      </c>
      <c r="V379" s="12">
        <f t="shared" si="97"/>
        <v>0</v>
      </c>
      <c r="W379" s="12">
        <f t="shared" si="100"/>
        <v>53</v>
      </c>
      <c r="X379" s="12">
        <f t="shared" si="98"/>
        <v>53</v>
      </c>
      <c r="Y379" s="12">
        <f t="shared" si="102"/>
        <v>0.5</v>
      </c>
      <c r="AH379">
        <v>251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 s="30">
        <v>108787</v>
      </c>
      <c r="BB379" s="31">
        <v>28756</v>
      </c>
    </row>
    <row r="380" spans="1:54" x14ac:dyDescent="0.25">
      <c r="A380">
        <v>252</v>
      </c>
      <c r="B380" s="17" t="s">
        <v>25</v>
      </c>
      <c r="C380" s="9" t="s">
        <v>151</v>
      </c>
      <c r="D380" s="17" t="s">
        <v>26</v>
      </c>
      <c r="E380" s="16">
        <v>40033</v>
      </c>
      <c r="F380" s="27">
        <f t="shared" si="86"/>
        <v>7</v>
      </c>
      <c r="G380" s="27">
        <f t="shared" si="87"/>
        <v>0</v>
      </c>
      <c r="H380" s="27">
        <f t="shared" si="88"/>
        <v>0</v>
      </c>
      <c r="I380" s="27">
        <f t="shared" si="89"/>
        <v>0</v>
      </c>
      <c r="J380" s="27">
        <f t="shared" si="90"/>
        <v>0</v>
      </c>
      <c r="K380" s="27">
        <f t="shared" si="91"/>
        <v>0</v>
      </c>
      <c r="L380" s="27">
        <f t="shared" si="92"/>
        <v>0</v>
      </c>
      <c r="M380" s="27">
        <f t="shared" si="93"/>
        <v>1</v>
      </c>
      <c r="O380" s="17">
        <v>6</v>
      </c>
      <c r="P380" s="9">
        <v>1</v>
      </c>
      <c r="Q380" s="12">
        <f t="shared" si="94"/>
        <v>0</v>
      </c>
      <c r="R380" s="12">
        <f t="shared" si="95"/>
        <v>107</v>
      </c>
      <c r="S380" s="12">
        <f t="shared" si="101"/>
        <v>890</v>
      </c>
      <c r="T380" s="12">
        <f t="shared" si="96"/>
        <v>8.3177570093457938</v>
      </c>
      <c r="U380" s="12">
        <f t="shared" si="99"/>
        <v>0</v>
      </c>
      <c r="V380" s="12">
        <f t="shared" si="97"/>
        <v>1</v>
      </c>
      <c r="W380" s="12">
        <f t="shared" si="100"/>
        <v>53</v>
      </c>
      <c r="X380" s="12">
        <f t="shared" si="98"/>
        <v>54</v>
      </c>
      <c r="Y380" s="12">
        <f t="shared" si="102"/>
        <v>0.49532710280373832</v>
      </c>
      <c r="AH380">
        <v>252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 s="30">
        <v>108787</v>
      </c>
      <c r="BB380" s="31">
        <v>28756</v>
      </c>
    </row>
    <row r="381" spans="1:54" x14ac:dyDescent="0.25">
      <c r="A381">
        <v>253</v>
      </c>
      <c r="B381" s="17" t="s">
        <v>25</v>
      </c>
      <c r="C381" s="9" t="s">
        <v>151</v>
      </c>
      <c r="D381" s="17" t="s">
        <v>14</v>
      </c>
      <c r="E381" s="16">
        <v>40034</v>
      </c>
      <c r="F381" s="27">
        <f t="shared" si="86"/>
        <v>1</v>
      </c>
      <c r="G381" s="27">
        <f t="shared" si="87"/>
        <v>1</v>
      </c>
      <c r="H381" s="27">
        <f t="shared" si="88"/>
        <v>0</v>
      </c>
      <c r="I381" s="27">
        <f t="shared" si="89"/>
        <v>0</v>
      </c>
      <c r="J381" s="27">
        <f t="shared" si="90"/>
        <v>0</v>
      </c>
      <c r="K381" s="27">
        <f t="shared" si="91"/>
        <v>0</v>
      </c>
      <c r="L381" s="27">
        <f t="shared" si="92"/>
        <v>0</v>
      </c>
      <c r="M381" s="27">
        <f t="shared" si="93"/>
        <v>0</v>
      </c>
      <c r="O381" s="17">
        <v>5</v>
      </c>
      <c r="P381" s="9">
        <v>3</v>
      </c>
      <c r="Q381" s="12">
        <f t="shared" si="94"/>
        <v>0</v>
      </c>
      <c r="R381" s="12">
        <f t="shared" si="95"/>
        <v>108</v>
      </c>
      <c r="S381" s="12">
        <f t="shared" si="101"/>
        <v>898</v>
      </c>
      <c r="T381" s="12">
        <f t="shared" si="96"/>
        <v>8.3148148148148149</v>
      </c>
      <c r="U381" s="12">
        <f t="shared" si="99"/>
        <v>0</v>
      </c>
      <c r="V381" s="12">
        <f t="shared" si="97"/>
        <v>1</v>
      </c>
      <c r="W381" s="12">
        <f t="shared" si="100"/>
        <v>53</v>
      </c>
      <c r="X381" s="12">
        <f t="shared" si="98"/>
        <v>55</v>
      </c>
      <c r="Y381" s="12">
        <f t="shared" si="102"/>
        <v>0.49074074074074076</v>
      </c>
      <c r="Z381" s="17">
        <v>95</v>
      </c>
      <c r="AA381" s="17" t="s">
        <v>37</v>
      </c>
      <c r="AB381" s="17" t="s">
        <v>22</v>
      </c>
      <c r="AC381" s="17" t="s">
        <v>19</v>
      </c>
      <c r="AD381" s="17">
        <v>167</v>
      </c>
      <c r="AF381" s="17">
        <v>1340</v>
      </c>
      <c r="AG381" s="12" t="s">
        <v>650</v>
      </c>
      <c r="AH381">
        <v>253</v>
      </c>
      <c r="AI381" t="s">
        <v>544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1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 s="30">
        <v>108787</v>
      </c>
      <c r="BB381" s="31">
        <v>28756</v>
      </c>
    </row>
    <row r="382" spans="1:54" x14ac:dyDescent="0.25">
      <c r="A382">
        <v>254</v>
      </c>
      <c r="B382" s="17" t="s">
        <v>25</v>
      </c>
      <c r="C382" s="9" t="s">
        <v>151</v>
      </c>
      <c r="D382" s="17" t="s">
        <v>14</v>
      </c>
      <c r="E382" s="16">
        <v>40035</v>
      </c>
      <c r="F382" s="27">
        <f t="shared" si="86"/>
        <v>2</v>
      </c>
      <c r="G382" s="27">
        <f t="shared" si="87"/>
        <v>0</v>
      </c>
      <c r="H382" s="27">
        <f t="shared" si="88"/>
        <v>1</v>
      </c>
      <c r="I382" s="27">
        <f t="shared" si="89"/>
        <v>0</v>
      </c>
      <c r="J382" s="27">
        <f t="shared" si="90"/>
        <v>0</v>
      </c>
      <c r="K382" s="27">
        <f t="shared" si="91"/>
        <v>0</v>
      </c>
      <c r="L382" s="27">
        <f t="shared" si="92"/>
        <v>0</v>
      </c>
      <c r="M382" s="27">
        <f t="shared" si="93"/>
        <v>0</v>
      </c>
      <c r="O382" s="17">
        <v>2</v>
      </c>
      <c r="P382" s="9">
        <v>7</v>
      </c>
      <c r="Q382" s="12">
        <f t="shared" si="94"/>
        <v>0</v>
      </c>
      <c r="R382" s="12">
        <f t="shared" si="95"/>
        <v>109</v>
      </c>
      <c r="S382" s="12">
        <f t="shared" si="101"/>
        <v>907</v>
      </c>
      <c r="T382" s="12">
        <f t="shared" si="96"/>
        <v>8.3211009174311918</v>
      </c>
      <c r="U382" s="12">
        <f t="shared" si="99"/>
        <v>1</v>
      </c>
      <c r="V382" s="12">
        <f t="shared" si="97"/>
        <v>0</v>
      </c>
      <c r="W382" s="12">
        <f t="shared" si="100"/>
        <v>54</v>
      </c>
      <c r="X382" s="12">
        <f t="shared" si="98"/>
        <v>55</v>
      </c>
      <c r="Y382" s="12">
        <f t="shared" si="102"/>
        <v>0.49541284403669728</v>
      </c>
      <c r="Z382" s="17">
        <v>95</v>
      </c>
      <c r="AA382" s="17" t="s">
        <v>15</v>
      </c>
      <c r="AB382" s="17" t="s">
        <v>16</v>
      </c>
      <c r="AC382" s="17" t="s">
        <v>69</v>
      </c>
      <c r="AD382" s="17">
        <v>124.00000000000001</v>
      </c>
      <c r="AF382" s="17">
        <v>1548</v>
      </c>
      <c r="AG382" t="s">
        <v>162</v>
      </c>
      <c r="AH382">
        <v>254</v>
      </c>
      <c r="AJ382">
        <v>1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 s="30">
        <v>108787</v>
      </c>
      <c r="BB382" s="31">
        <v>28756</v>
      </c>
    </row>
    <row r="383" spans="1:54" x14ac:dyDescent="0.25">
      <c r="A383">
        <v>255</v>
      </c>
      <c r="B383" s="17" t="s">
        <v>31</v>
      </c>
      <c r="C383" s="9" t="s">
        <v>151</v>
      </c>
      <c r="D383" s="17" t="s">
        <v>26</v>
      </c>
      <c r="E383" s="16">
        <v>40036</v>
      </c>
      <c r="F383" s="27">
        <f t="shared" si="86"/>
        <v>3</v>
      </c>
      <c r="G383" s="27">
        <f t="shared" si="87"/>
        <v>0</v>
      </c>
      <c r="H383" s="27">
        <f t="shared" si="88"/>
        <v>0</v>
      </c>
      <c r="I383" s="27">
        <f t="shared" si="89"/>
        <v>1</v>
      </c>
      <c r="J383" s="27">
        <f t="shared" si="90"/>
        <v>0</v>
      </c>
      <c r="K383" s="27">
        <f t="shared" si="91"/>
        <v>0</v>
      </c>
      <c r="L383" s="27">
        <f t="shared" si="92"/>
        <v>0</v>
      </c>
      <c r="M383" s="27">
        <f t="shared" si="93"/>
        <v>0</v>
      </c>
      <c r="O383" s="17">
        <v>9</v>
      </c>
      <c r="P383" s="9">
        <v>3</v>
      </c>
      <c r="Q383" s="12">
        <f t="shared" si="94"/>
        <v>0</v>
      </c>
      <c r="R383" s="12">
        <f t="shared" si="95"/>
        <v>110</v>
      </c>
      <c r="S383" s="12">
        <f t="shared" si="101"/>
        <v>919</v>
      </c>
      <c r="T383" s="12">
        <f t="shared" si="96"/>
        <v>8.3545454545454554</v>
      </c>
      <c r="U383" s="12">
        <f t="shared" si="99"/>
        <v>0</v>
      </c>
      <c r="V383" s="12">
        <f t="shared" si="97"/>
        <v>1</v>
      </c>
      <c r="W383" s="12">
        <f t="shared" si="100"/>
        <v>54</v>
      </c>
      <c r="X383" s="12">
        <f t="shared" si="98"/>
        <v>56</v>
      </c>
      <c r="Y383" s="12">
        <f t="shared" si="102"/>
        <v>0.49090909090909091</v>
      </c>
      <c r="AH383">
        <v>255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 s="30">
        <v>108787</v>
      </c>
      <c r="BB383" s="31">
        <v>28756</v>
      </c>
    </row>
    <row r="384" spans="1:54" x14ac:dyDescent="0.25">
      <c r="A384">
        <v>256</v>
      </c>
      <c r="B384" s="17" t="s">
        <v>31</v>
      </c>
      <c r="C384" s="9" t="s">
        <v>151</v>
      </c>
      <c r="D384" s="17" t="s">
        <v>14</v>
      </c>
      <c r="E384" s="16">
        <v>40037</v>
      </c>
      <c r="F384" s="27">
        <f t="shared" si="86"/>
        <v>4</v>
      </c>
      <c r="G384" s="27">
        <f t="shared" si="87"/>
        <v>0</v>
      </c>
      <c r="H384" s="27">
        <f t="shared" si="88"/>
        <v>0</v>
      </c>
      <c r="I384" s="27">
        <f t="shared" si="89"/>
        <v>0</v>
      </c>
      <c r="J384" s="27">
        <f t="shared" si="90"/>
        <v>1</v>
      </c>
      <c r="K384" s="27">
        <f t="shared" si="91"/>
        <v>0</v>
      </c>
      <c r="L384" s="27">
        <f t="shared" si="92"/>
        <v>0</v>
      </c>
      <c r="M384" s="27">
        <f t="shared" si="93"/>
        <v>0</v>
      </c>
      <c r="O384" s="17">
        <v>7</v>
      </c>
      <c r="P384" s="9">
        <v>1</v>
      </c>
      <c r="Q384" s="12">
        <f t="shared" si="94"/>
        <v>0</v>
      </c>
      <c r="R384" s="12">
        <f t="shared" si="95"/>
        <v>111</v>
      </c>
      <c r="S384" s="12">
        <f t="shared" si="101"/>
        <v>927</v>
      </c>
      <c r="T384" s="12">
        <f t="shared" si="96"/>
        <v>8.3513513513513509</v>
      </c>
      <c r="U384" s="12">
        <f t="shared" si="99"/>
        <v>0</v>
      </c>
      <c r="V384" s="12">
        <f t="shared" si="97"/>
        <v>1</v>
      </c>
      <c r="W384" s="12">
        <f t="shared" si="100"/>
        <v>54</v>
      </c>
      <c r="X384" s="12">
        <f t="shared" si="98"/>
        <v>57</v>
      </c>
      <c r="Y384" s="12">
        <f t="shared" si="102"/>
        <v>0.48648648648648651</v>
      </c>
      <c r="Z384" s="17">
        <v>86</v>
      </c>
      <c r="AA384" s="17" t="s">
        <v>40</v>
      </c>
      <c r="AB384" s="17" t="s">
        <v>139</v>
      </c>
      <c r="AC384" s="17" t="s">
        <v>19</v>
      </c>
      <c r="AD384" s="17">
        <v>156</v>
      </c>
      <c r="AE384" s="17" t="s">
        <v>131</v>
      </c>
      <c r="AF384" s="17">
        <v>1087</v>
      </c>
      <c r="AG384" t="s">
        <v>171</v>
      </c>
      <c r="AH384">
        <v>256</v>
      </c>
      <c r="AJ384">
        <v>0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 s="30">
        <v>108787</v>
      </c>
      <c r="BB384" s="31">
        <v>28756</v>
      </c>
    </row>
    <row r="385" spans="1:54" x14ac:dyDescent="0.25">
      <c r="A385">
        <v>257</v>
      </c>
      <c r="B385" s="17" t="s">
        <v>31</v>
      </c>
      <c r="C385" s="9" t="s">
        <v>151</v>
      </c>
      <c r="D385" s="17" t="s">
        <v>14</v>
      </c>
      <c r="E385" s="16">
        <v>40038</v>
      </c>
      <c r="F385" s="27">
        <f t="shared" si="86"/>
        <v>5</v>
      </c>
      <c r="G385" s="27">
        <f t="shared" si="87"/>
        <v>0</v>
      </c>
      <c r="H385" s="27">
        <f t="shared" si="88"/>
        <v>0</v>
      </c>
      <c r="I385" s="27">
        <f t="shared" si="89"/>
        <v>0</v>
      </c>
      <c r="J385" s="27">
        <f t="shared" si="90"/>
        <v>0</v>
      </c>
      <c r="K385" s="27">
        <f t="shared" si="91"/>
        <v>1</v>
      </c>
      <c r="L385" s="27">
        <f t="shared" si="92"/>
        <v>0</v>
      </c>
      <c r="M385" s="27">
        <f t="shared" si="93"/>
        <v>0</v>
      </c>
      <c r="O385" s="17">
        <v>2</v>
      </c>
      <c r="P385" s="9">
        <v>6</v>
      </c>
      <c r="Q385" s="12">
        <f t="shared" si="94"/>
        <v>0</v>
      </c>
      <c r="R385" s="12">
        <f t="shared" si="95"/>
        <v>112</v>
      </c>
      <c r="S385" s="12">
        <f t="shared" si="101"/>
        <v>935</v>
      </c>
      <c r="T385" s="12">
        <f t="shared" si="96"/>
        <v>8.3482142857142865</v>
      </c>
      <c r="U385" s="12">
        <f t="shared" si="99"/>
        <v>1</v>
      </c>
      <c r="V385" s="12">
        <f t="shared" si="97"/>
        <v>0</v>
      </c>
      <c r="W385" s="12">
        <f t="shared" si="100"/>
        <v>55</v>
      </c>
      <c r="X385" s="12">
        <f t="shared" si="98"/>
        <v>57</v>
      </c>
      <c r="Y385" s="12">
        <f t="shared" si="102"/>
        <v>0.49107142857142855</v>
      </c>
      <c r="Z385" s="17">
        <v>92</v>
      </c>
      <c r="AA385" s="17" t="s">
        <v>40</v>
      </c>
      <c r="AB385" s="17" t="s">
        <v>102</v>
      </c>
      <c r="AC385" s="17" t="s">
        <v>19</v>
      </c>
      <c r="AD385" s="17">
        <v>164</v>
      </c>
      <c r="AF385" s="17">
        <v>3087</v>
      </c>
      <c r="AG385" t="s">
        <v>547</v>
      </c>
      <c r="AH385">
        <v>257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1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 s="30">
        <v>108787</v>
      </c>
      <c r="BB385" s="31">
        <v>28756</v>
      </c>
    </row>
    <row r="386" spans="1:54" x14ac:dyDescent="0.25">
      <c r="A386">
        <v>258</v>
      </c>
      <c r="B386" s="17" t="s">
        <v>25</v>
      </c>
      <c r="C386" s="9" t="s">
        <v>151</v>
      </c>
      <c r="D386" s="17" t="s">
        <v>14</v>
      </c>
      <c r="E386" s="16">
        <v>40039</v>
      </c>
      <c r="F386" s="27">
        <f t="shared" si="86"/>
        <v>6</v>
      </c>
      <c r="G386" s="27">
        <f t="shared" si="87"/>
        <v>0</v>
      </c>
      <c r="H386" s="27">
        <f t="shared" si="88"/>
        <v>0</v>
      </c>
      <c r="I386" s="27">
        <f t="shared" si="89"/>
        <v>0</v>
      </c>
      <c r="J386" s="27">
        <f t="shared" si="90"/>
        <v>0</v>
      </c>
      <c r="K386" s="27">
        <f t="shared" si="91"/>
        <v>0</v>
      </c>
      <c r="L386" s="27">
        <f t="shared" si="92"/>
        <v>1</v>
      </c>
      <c r="M386" s="27">
        <f t="shared" si="93"/>
        <v>0</v>
      </c>
      <c r="O386" s="17">
        <v>3</v>
      </c>
      <c r="P386" s="9">
        <v>5</v>
      </c>
      <c r="Q386" s="12">
        <f t="shared" si="94"/>
        <v>0</v>
      </c>
      <c r="R386" s="12">
        <f t="shared" si="95"/>
        <v>113</v>
      </c>
      <c r="S386" s="12">
        <f t="shared" si="101"/>
        <v>943</v>
      </c>
      <c r="T386" s="12">
        <f t="shared" si="96"/>
        <v>8.3451327433628322</v>
      </c>
      <c r="U386" s="12">
        <f t="shared" si="99"/>
        <v>1</v>
      </c>
      <c r="V386" s="12">
        <f t="shared" si="97"/>
        <v>0</v>
      </c>
      <c r="W386" s="12">
        <f t="shared" si="100"/>
        <v>56</v>
      </c>
      <c r="X386" s="12">
        <f t="shared" si="98"/>
        <v>57</v>
      </c>
      <c r="Y386" s="12">
        <f t="shared" si="102"/>
        <v>0.49557522123893805</v>
      </c>
      <c r="Z386" s="17">
        <v>85</v>
      </c>
      <c r="AA386" s="17" t="s">
        <v>40</v>
      </c>
      <c r="AB386" s="17" t="s">
        <v>153</v>
      </c>
      <c r="AC386" s="17" t="s">
        <v>19</v>
      </c>
      <c r="AD386" s="17">
        <v>151</v>
      </c>
      <c r="AF386" s="17">
        <v>4386</v>
      </c>
      <c r="AG386" t="s">
        <v>180</v>
      </c>
      <c r="AH386">
        <v>258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1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 s="30">
        <v>108787</v>
      </c>
      <c r="BB386" s="31">
        <v>28756</v>
      </c>
    </row>
    <row r="387" spans="1:54" x14ac:dyDescent="0.25">
      <c r="A387">
        <v>259</v>
      </c>
      <c r="B387" s="17" t="s">
        <v>25</v>
      </c>
      <c r="C387" s="9" t="s">
        <v>151</v>
      </c>
      <c r="D387" s="17" t="s">
        <v>14</v>
      </c>
      <c r="E387" s="16">
        <v>40040</v>
      </c>
      <c r="F387" s="27">
        <f t="shared" ref="F387:F450" si="103">WEEKDAY(E387)</f>
        <v>7</v>
      </c>
      <c r="G387" s="27">
        <f t="shared" ref="G387:G450" si="104">IF(F387=1,1,0)</f>
        <v>0</v>
      </c>
      <c r="H387" s="27">
        <f t="shared" ref="H387:H450" si="105">IF(F387=2,1,0)</f>
        <v>0</v>
      </c>
      <c r="I387" s="27">
        <f t="shared" ref="I387:I450" si="106">IF(F387=3,1,0)</f>
        <v>0</v>
      </c>
      <c r="J387" s="27">
        <f t="shared" ref="J387:J450" si="107">IF(F387=4,1,0)</f>
        <v>0</v>
      </c>
      <c r="K387" s="27">
        <f t="shared" ref="K387:K450" si="108">IF(F387=5,1,0)</f>
        <v>0</v>
      </c>
      <c r="L387" s="27">
        <f t="shared" ref="L387:L450" si="109">IF(F387=6,1,0)</f>
        <v>0</v>
      </c>
      <c r="M387" s="27">
        <f t="shared" ref="M387:M450" si="110">IF(F387=7,1,0)</f>
        <v>1</v>
      </c>
      <c r="O387" s="17">
        <v>2</v>
      </c>
      <c r="P387" s="9">
        <v>1</v>
      </c>
      <c r="Q387" s="12">
        <f t="shared" ref="Q387:Q450" si="111">IF(C387=C386,0,1)</f>
        <v>0</v>
      </c>
      <c r="R387" s="12">
        <f t="shared" ref="R387:R450" si="112">IF(Q387,1,1+R386)</f>
        <v>114</v>
      </c>
      <c r="S387" s="12">
        <f t="shared" si="101"/>
        <v>946</v>
      </c>
      <c r="T387" s="12">
        <f t="shared" ref="T387:T450" si="113">S387/R387</f>
        <v>8.2982456140350873</v>
      </c>
      <c r="U387" s="12">
        <f t="shared" si="99"/>
        <v>0</v>
      </c>
      <c r="V387" s="12">
        <f t="shared" ref="V387:V450" si="114">IF(P387&lt;O387,1,0)</f>
        <v>1</v>
      </c>
      <c r="W387" s="12">
        <f t="shared" si="100"/>
        <v>56</v>
      </c>
      <c r="X387" s="12">
        <f t="shared" ref="X387:X450" si="115">IF(Q387=1,V387,V387+X386)</f>
        <v>58</v>
      </c>
      <c r="Y387" s="12">
        <f t="shared" si="102"/>
        <v>0.49122807017543857</v>
      </c>
      <c r="Z387" s="17">
        <v>84</v>
      </c>
      <c r="AA387" s="17" t="s">
        <v>119</v>
      </c>
      <c r="AB387" s="17" t="s">
        <v>64</v>
      </c>
      <c r="AC387" s="17" t="s">
        <v>44</v>
      </c>
      <c r="AD387" s="17">
        <v>195.99999999999997</v>
      </c>
      <c r="AE387" s="17" t="s">
        <v>181</v>
      </c>
      <c r="AF387" s="17">
        <v>3014</v>
      </c>
      <c r="AG387" t="s">
        <v>134</v>
      </c>
      <c r="AH387">
        <v>259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 s="30">
        <v>108787</v>
      </c>
      <c r="BB387" s="31">
        <v>28756</v>
      </c>
    </row>
    <row r="388" spans="1:54" x14ac:dyDescent="0.25">
      <c r="A388">
        <v>260</v>
      </c>
      <c r="B388" s="17" t="s">
        <v>25</v>
      </c>
      <c r="C388" s="9" t="s">
        <v>151</v>
      </c>
      <c r="D388" s="17" t="s">
        <v>14</v>
      </c>
      <c r="E388" s="16">
        <v>40041</v>
      </c>
      <c r="F388" s="27">
        <f t="shared" si="103"/>
        <v>1</v>
      </c>
      <c r="G388" s="27">
        <f t="shared" si="104"/>
        <v>1</v>
      </c>
      <c r="H388" s="27">
        <f t="shared" si="105"/>
        <v>0</v>
      </c>
      <c r="I388" s="27">
        <f t="shared" si="106"/>
        <v>0</v>
      </c>
      <c r="J388" s="27">
        <f t="shared" si="107"/>
        <v>0</v>
      </c>
      <c r="K388" s="27">
        <f t="shared" si="108"/>
        <v>0</v>
      </c>
      <c r="L388" s="27">
        <f t="shared" si="109"/>
        <v>0</v>
      </c>
      <c r="M388" s="27">
        <f t="shared" si="110"/>
        <v>0</v>
      </c>
      <c r="O388" s="17">
        <v>9</v>
      </c>
      <c r="P388" s="9">
        <v>6</v>
      </c>
      <c r="Q388" s="12">
        <f t="shared" si="111"/>
        <v>0</v>
      </c>
      <c r="R388" s="12">
        <f t="shared" si="112"/>
        <v>115</v>
      </c>
      <c r="S388" s="12">
        <f t="shared" si="101"/>
        <v>961</v>
      </c>
      <c r="T388" s="12">
        <f t="shared" si="113"/>
        <v>8.3565217391304341</v>
      </c>
      <c r="U388" s="12">
        <f t="shared" ref="U388:U451" si="116">IF(P388&gt;O388,1,0)</f>
        <v>0</v>
      </c>
      <c r="V388" s="12">
        <f t="shared" si="114"/>
        <v>1</v>
      </c>
      <c r="W388" s="12">
        <f t="shared" ref="W388:W451" si="117">IF(Q388=1,U388,U388+W387)</f>
        <v>56</v>
      </c>
      <c r="X388" s="12">
        <f t="shared" si="115"/>
        <v>59</v>
      </c>
      <c r="Y388" s="12">
        <f t="shared" si="102"/>
        <v>0.48695652173913045</v>
      </c>
      <c r="Z388" s="17">
        <v>85</v>
      </c>
      <c r="AA388" s="17" t="s">
        <v>40</v>
      </c>
      <c r="AB388" s="17" t="s">
        <v>30</v>
      </c>
      <c r="AC388" s="17" t="s">
        <v>19</v>
      </c>
      <c r="AD388" s="17">
        <v>179</v>
      </c>
      <c r="AF388" s="17">
        <v>1111</v>
      </c>
      <c r="AG388" s="12" t="s">
        <v>647</v>
      </c>
      <c r="AH388">
        <v>260</v>
      </c>
      <c r="AI388" t="s">
        <v>544</v>
      </c>
      <c r="AJ388">
        <v>1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1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 s="30">
        <v>108787</v>
      </c>
      <c r="BB388" s="31">
        <v>28756</v>
      </c>
    </row>
    <row r="389" spans="1:54" x14ac:dyDescent="0.25">
      <c r="A389">
        <v>261</v>
      </c>
      <c r="B389" s="17" t="s">
        <v>31</v>
      </c>
      <c r="C389" s="9" t="s">
        <v>151</v>
      </c>
      <c r="D389" s="17" t="s">
        <v>26</v>
      </c>
      <c r="E389" s="16">
        <v>40042</v>
      </c>
      <c r="F389" s="27">
        <f t="shared" si="103"/>
        <v>2</v>
      </c>
      <c r="G389" s="27">
        <f t="shared" si="104"/>
        <v>0</v>
      </c>
      <c r="H389" s="27">
        <f t="shared" si="105"/>
        <v>1</v>
      </c>
      <c r="I389" s="27">
        <f t="shared" si="106"/>
        <v>0</v>
      </c>
      <c r="J389" s="27">
        <f t="shared" si="107"/>
        <v>0</v>
      </c>
      <c r="K389" s="27">
        <f t="shared" si="108"/>
        <v>0</v>
      </c>
      <c r="L389" s="27">
        <f t="shared" si="109"/>
        <v>0</v>
      </c>
      <c r="M389" s="27">
        <f t="shared" si="110"/>
        <v>0</v>
      </c>
      <c r="O389" s="17">
        <v>1</v>
      </c>
      <c r="P389" s="9">
        <v>5</v>
      </c>
      <c r="Q389" s="12">
        <f t="shared" si="111"/>
        <v>0</v>
      </c>
      <c r="R389" s="12">
        <f t="shared" si="112"/>
        <v>116</v>
      </c>
      <c r="S389" s="12">
        <f t="shared" si="101"/>
        <v>967</v>
      </c>
      <c r="T389" s="12">
        <f t="shared" si="113"/>
        <v>8.3362068965517242</v>
      </c>
      <c r="U389" s="12">
        <f t="shared" si="116"/>
        <v>1</v>
      </c>
      <c r="V389" s="12">
        <f t="shared" si="114"/>
        <v>0</v>
      </c>
      <c r="W389" s="12">
        <f t="shared" si="117"/>
        <v>57</v>
      </c>
      <c r="X389" s="12">
        <f t="shared" si="115"/>
        <v>59</v>
      </c>
      <c r="Y389" s="12">
        <f t="shared" si="102"/>
        <v>0.49137931034482757</v>
      </c>
      <c r="AH389">
        <v>261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 s="30">
        <v>108787</v>
      </c>
      <c r="BB389" s="31">
        <v>28756</v>
      </c>
    </row>
    <row r="390" spans="1:54" x14ac:dyDescent="0.25">
      <c r="A390">
        <v>262</v>
      </c>
      <c r="B390" s="17" t="s">
        <v>31</v>
      </c>
      <c r="C390" s="9" t="s">
        <v>151</v>
      </c>
      <c r="D390" s="17" t="s">
        <v>14</v>
      </c>
      <c r="E390" s="16">
        <v>40043</v>
      </c>
      <c r="F390" s="27">
        <f t="shared" si="103"/>
        <v>3</v>
      </c>
      <c r="G390" s="27">
        <f t="shared" si="104"/>
        <v>0</v>
      </c>
      <c r="H390" s="27">
        <f t="shared" si="105"/>
        <v>0</v>
      </c>
      <c r="I390" s="27">
        <f t="shared" si="106"/>
        <v>1</v>
      </c>
      <c r="J390" s="27">
        <f t="shared" si="107"/>
        <v>0</v>
      </c>
      <c r="K390" s="27">
        <f t="shared" si="108"/>
        <v>0</v>
      </c>
      <c r="L390" s="27">
        <f t="shared" si="109"/>
        <v>0</v>
      </c>
      <c r="M390" s="27">
        <f t="shared" si="110"/>
        <v>0</v>
      </c>
      <c r="O390" s="17">
        <v>1</v>
      </c>
      <c r="P390" s="9">
        <v>4</v>
      </c>
      <c r="Q390" s="12">
        <f t="shared" si="111"/>
        <v>0</v>
      </c>
      <c r="R390" s="12">
        <f t="shared" si="112"/>
        <v>117</v>
      </c>
      <c r="S390" s="12">
        <f t="shared" ref="S390:S453" si="118">IF(Q390=1,(O390+P390),(O390+P390+S389))</f>
        <v>972</v>
      </c>
      <c r="T390" s="12">
        <f t="shared" si="113"/>
        <v>8.3076923076923084</v>
      </c>
      <c r="U390" s="12">
        <f t="shared" si="116"/>
        <v>1</v>
      </c>
      <c r="V390" s="12">
        <f t="shared" si="114"/>
        <v>0</v>
      </c>
      <c r="W390" s="12">
        <f t="shared" si="117"/>
        <v>58</v>
      </c>
      <c r="X390" s="12">
        <f t="shared" si="115"/>
        <v>59</v>
      </c>
      <c r="Y390" s="12">
        <f t="shared" si="102"/>
        <v>0.49572649572649574</v>
      </c>
      <c r="Z390" s="17">
        <v>86</v>
      </c>
      <c r="AA390" s="17" t="s">
        <v>40</v>
      </c>
      <c r="AB390" s="17" t="s">
        <v>30</v>
      </c>
      <c r="AC390" s="17" t="s">
        <v>44</v>
      </c>
      <c r="AD390" s="17">
        <v>152</v>
      </c>
      <c r="AF390" s="17">
        <v>1301</v>
      </c>
      <c r="AG390" t="s">
        <v>169</v>
      </c>
      <c r="AH390">
        <v>262</v>
      </c>
      <c r="AJ390">
        <v>1</v>
      </c>
      <c r="AK390">
        <v>1</v>
      </c>
      <c r="AL390">
        <v>0</v>
      </c>
      <c r="AM390">
        <v>1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 s="30">
        <v>108787</v>
      </c>
      <c r="BB390" s="31">
        <v>28756</v>
      </c>
    </row>
    <row r="391" spans="1:54" x14ac:dyDescent="0.25">
      <c r="A391">
        <v>263</v>
      </c>
      <c r="B391" s="17" t="s">
        <v>31</v>
      </c>
      <c r="C391" s="9" t="s">
        <v>151</v>
      </c>
      <c r="D391" s="17" t="s">
        <v>26</v>
      </c>
      <c r="E391" s="16">
        <v>40044</v>
      </c>
      <c r="F391" s="27">
        <f t="shared" si="103"/>
        <v>4</v>
      </c>
      <c r="G391" s="27">
        <f t="shared" si="104"/>
        <v>0</v>
      </c>
      <c r="H391" s="27">
        <f t="shared" si="105"/>
        <v>0</v>
      </c>
      <c r="I391" s="27">
        <f t="shared" si="106"/>
        <v>0</v>
      </c>
      <c r="J391" s="27">
        <f t="shared" si="107"/>
        <v>1</v>
      </c>
      <c r="K391" s="27">
        <f t="shared" si="108"/>
        <v>0</v>
      </c>
      <c r="L391" s="27">
        <f t="shared" si="109"/>
        <v>0</v>
      </c>
      <c r="M391" s="27">
        <f t="shared" si="110"/>
        <v>0</v>
      </c>
      <c r="O391" s="17">
        <v>10</v>
      </c>
      <c r="P391" s="9">
        <v>7</v>
      </c>
      <c r="Q391" s="12">
        <f t="shared" si="111"/>
        <v>0</v>
      </c>
      <c r="R391" s="12">
        <f t="shared" si="112"/>
        <v>118</v>
      </c>
      <c r="S391" s="12">
        <f t="shared" si="118"/>
        <v>989</v>
      </c>
      <c r="T391" s="12">
        <f t="shared" si="113"/>
        <v>8.3813559322033893</v>
      </c>
      <c r="U391" s="12">
        <f t="shared" si="116"/>
        <v>0</v>
      </c>
      <c r="V391" s="12">
        <f t="shared" si="114"/>
        <v>1</v>
      </c>
      <c r="W391" s="12">
        <f t="shared" si="117"/>
        <v>58</v>
      </c>
      <c r="X391" s="12">
        <f t="shared" si="115"/>
        <v>60</v>
      </c>
      <c r="Y391" s="12">
        <f t="shared" si="102"/>
        <v>0.49152542372881358</v>
      </c>
      <c r="AH391">
        <v>263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 s="30">
        <v>108787</v>
      </c>
      <c r="BB391" s="31">
        <v>28756</v>
      </c>
    </row>
    <row r="392" spans="1:54" x14ac:dyDescent="0.25">
      <c r="A392">
        <v>264</v>
      </c>
      <c r="B392" s="17" t="s">
        <v>13</v>
      </c>
      <c r="C392" s="9" t="s">
        <v>151</v>
      </c>
      <c r="D392" s="17" t="s">
        <v>14</v>
      </c>
      <c r="E392" s="16">
        <v>40045</v>
      </c>
      <c r="F392" s="27">
        <f t="shared" si="103"/>
        <v>5</v>
      </c>
      <c r="G392" s="27">
        <f t="shared" si="104"/>
        <v>0</v>
      </c>
      <c r="H392" s="27">
        <f t="shared" si="105"/>
        <v>0</v>
      </c>
      <c r="I392" s="27">
        <f t="shared" si="106"/>
        <v>0</v>
      </c>
      <c r="J392" s="27">
        <f t="shared" si="107"/>
        <v>0</v>
      </c>
      <c r="K392" s="27">
        <f t="shared" si="108"/>
        <v>1</v>
      </c>
      <c r="L392" s="27">
        <f t="shared" si="109"/>
        <v>0</v>
      </c>
      <c r="M392" s="27">
        <f t="shared" si="110"/>
        <v>0</v>
      </c>
      <c r="O392" s="17">
        <v>2</v>
      </c>
      <c r="P392" s="9">
        <v>4</v>
      </c>
      <c r="Q392" s="12">
        <f t="shared" si="111"/>
        <v>0</v>
      </c>
      <c r="R392" s="12">
        <f t="shared" si="112"/>
        <v>119</v>
      </c>
      <c r="S392" s="12">
        <f t="shared" si="118"/>
        <v>995</v>
      </c>
      <c r="T392" s="12">
        <f t="shared" si="113"/>
        <v>8.3613445378151265</v>
      </c>
      <c r="U392" s="12">
        <f t="shared" si="116"/>
        <v>1</v>
      </c>
      <c r="V392" s="12">
        <f t="shared" si="114"/>
        <v>0</v>
      </c>
      <c r="W392" s="12">
        <f t="shared" si="117"/>
        <v>59</v>
      </c>
      <c r="X392" s="12">
        <f t="shared" si="115"/>
        <v>60</v>
      </c>
      <c r="Y392" s="12">
        <f t="shared" si="102"/>
        <v>0.49579831932773111</v>
      </c>
      <c r="Z392" s="17">
        <v>91</v>
      </c>
      <c r="AA392" s="17" t="s">
        <v>15</v>
      </c>
      <c r="AB392" s="17" t="s">
        <v>32</v>
      </c>
      <c r="AC392" s="17" t="s">
        <v>69</v>
      </c>
      <c r="AD392" s="17">
        <v>114</v>
      </c>
      <c r="AF392" s="17">
        <v>1953</v>
      </c>
      <c r="AG392" t="s">
        <v>108</v>
      </c>
      <c r="AH392">
        <v>264</v>
      </c>
      <c r="AJ392">
        <v>0</v>
      </c>
      <c r="AK392">
        <v>1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 s="30">
        <v>108787</v>
      </c>
      <c r="BB392" s="31">
        <v>28756</v>
      </c>
    </row>
    <row r="393" spans="1:54" x14ac:dyDescent="0.25">
      <c r="A393">
        <v>265</v>
      </c>
      <c r="B393" s="17" t="s">
        <v>13</v>
      </c>
      <c r="C393" s="9" t="s">
        <v>151</v>
      </c>
      <c r="D393" s="17" t="s">
        <v>14</v>
      </c>
      <c r="E393" s="16">
        <v>40046</v>
      </c>
      <c r="F393" s="27">
        <f t="shared" si="103"/>
        <v>6</v>
      </c>
      <c r="G393" s="27">
        <f t="shared" si="104"/>
        <v>0</v>
      </c>
      <c r="H393" s="27">
        <f t="shared" si="105"/>
        <v>0</v>
      </c>
      <c r="I393" s="27">
        <f t="shared" si="106"/>
        <v>0</v>
      </c>
      <c r="J393" s="27">
        <f t="shared" si="107"/>
        <v>0</v>
      </c>
      <c r="K393" s="27">
        <f t="shared" si="108"/>
        <v>0</v>
      </c>
      <c r="L393" s="27">
        <f t="shared" si="109"/>
        <v>1</v>
      </c>
      <c r="M393" s="27">
        <f t="shared" si="110"/>
        <v>0</v>
      </c>
      <c r="O393" s="17">
        <v>4</v>
      </c>
      <c r="P393" s="9">
        <v>5</v>
      </c>
      <c r="Q393" s="12">
        <f t="shared" si="111"/>
        <v>0</v>
      </c>
      <c r="R393" s="12">
        <f t="shared" si="112"/>
        <v>120</v>
      </c>
      <c r="S393" s="12">
        <f t="shared" si="118"/>
        <v>1004</v>
      </c>
      <c r="T393" s="12">
        <f t="shared" si="113"/>
        <v>8.3666666666666671</v>
      </c>
      <c r="U393" s="12">
        <f t="shared" si="116"/>
        <v>1</v>
      </c>
      <c r="V393" s="12">
        <f t="shared" si="114"/>
        <v>0</v>
      </c>
      <c r="W393" s="12">
        <f t="shared" si="117"/>
        <v>60</v>
      </c>
      <c r="X393" s="12">
        <f t="shared" si="115"/>
        <v>60</v>
      </c>
      <c r="Y393" s="12">
        <f t="shared" si="102"/>
        <v>0.5</v>
      </c>
      <c r="Z393" s="17">
        <v>83</v>
      </c>
      <c r="AA393" s="17" t="s">
        <v>40</v>
      </c>
      <c r="AB393" s="17" t="s">
        <v>30</v>
      </c>
      <c r="AC393" s="17" t="s">
        <v>19</v>
      </c>
      <c r="AD393" s="17">
        <v>180</v>
      </c>
      <c r="AE393" s="17" t="s">
        <v>182</v>
      </c>
      <c r="AF393" s="17">
        <v>2989</v>
      </c>
      <c r="AG393" t="s">
        <v>183</v>
      </c>
      <c r="AH393">
        <v>265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1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1</v>
      </c>
      <c r="AX393">
        <v>0</v>
      </c>
      <c r="AY393">
        <v>0</v>
      </c>
      <c r="AZ393">
        <v>0</v>
      </c>
      <c r="BA393" s="30">
        <v>108787</v>
      </c>
      <c r="BB393" s="31">
        <v>28756</v>
      </c>
    </row>
    <row r="394" spans="1:54" x14ac:dyDescent="0.25">
      <c r="A394">
        <v>266</v>
      </c>
      <c r="B394" s="17" t="s">
        <v>13</v>
      </c>
      <c r="C394" s="9" t="s">
        <v>151</v>
      </c>
      <c r="D394" s="17" t="s">
        <v>14</v>
      </c>
      <c r="E394" s="16">
        <v>40047</v>
      </c>
      <c r="F394" s="27">
        <f t="shared" si="103"/>
        <v>7</v>
      </c>
      <c r="G394" s="27">
        <f t="shared" si="104"/>
        <v>0</v>
      </c>
      <c r="H394" s="27">
        <f t="shared" si="105"/>
        <v>0</v>
      </c>
      <c r="I394" s="27">
        <f t="shared" si="106"/>
        <v>0</v>
      </c>
      <c r="J394" s="27">
        <f t="shared" si="107"/>
        <v>0</v>
      </c>
      <c r="K394" s="27">
        <f t="shared" si="108"/>
        <v>0</v>
      </c>
      <c r="L394" s="27">
        <f t="shared" si="109"/>
        <v>0</v>
      </c>
      <c r="M394" s="27">
        <f t="shared" si="110"/>
        <v>1</v>
      </c>
      <c r="O394" s="17">
        <v>17</v>
      </c>
      <c r="P394" s="9">
        <v>2</v>
      </c>
      <c r="Q394" s="12">
        <f t="shared" si="111"/>
        <v>0</v>
      </c>
      <c r="R394" s="12">
        <f t="shared" si="112"/>
        <v>121</v>
      </c>
      <c r="S394" s="12">
        <f t="shared" si="118"/>
        <v>1023</v>
      </c>
      <c r="T394" s="12">
        <f t="shared" si="113"/>
        <v>8.454545454545455</v>
      </c>
      <c r="U394" s="12">
        <f t="shared" si="116"/>
        <v>0</v>
      </c>
      <c r="V394" s="12">
        <f t="shared" si="114"/>
        <v>1</v>
      </c>
      <c r="W394" s="12">
        <f t="shared" si="117"/>
        <v>60</v>
      </c>
      <c r="X394" s="12">
        <f t="shared" si="115"/>
        <v>61</v>
      </c>
      <c r="Y394" s="12">
        <f t="shared" ref="Y394:Y457" si="119">W394/(W394+X394)</f>
        <v>0.49586776859504134</v>
      </c>
      <c r="Z394" s="17">
        <v>88</v>
      </c>
      <c r="AA394" s="17" t="s">
        <v>40</v>
      </c>
      <c r="AB394" s="17" t="s">
        <v>102</v>
      </c>
      <c r="AC394" s="17" t="s">
        <v>44</v>
      </c>
      <c r="AD394" s="17">
        <v>178</v>
      </c>
      <c r="AF394" s="17">
        <v>2648</v>
      </c>
      <c r="AG394" t="s">
        <v>134</v>
      </c>
      <c r="AH394">
        <v>266</v>
      </c>
      <c r="AJ394">
        <v>0</v>
      </c>
      <c r="AK394">
        <v>0</v>
      </c>
      <c r="AL394">
        <v>0</v>
      </c>
      <c r="AM394">
        <v>0</v>
      </c>
      <c r="AN394">
        <v>1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 s="30">
        <v>108787</v>
      </c>
      <c r="BB394" s="31">
        <v>28756</v>
      </c>
    </row>
    <row r="395" spans="1:54" x14ac:dyDescent="0.25">
      <c r="A395">
        <v>267</v>
      </c>
      <c r="B395" s="17" t="s">
        <v>13</v>
      </c>
      <c r="C395" s="9" t="s">
        <v>151</v>
      </c>
      <c r="D395" s="17" t="s">
        <v>14</v>
      </c>
      <c r="E395" s="16">
        <v>40049</v>
      </c>
      <c r="F395" s="27">
        <f t="shared" si="103"/>
        <v>2</v>
      </c>
      <c r="G395" s="27">
        <f t="shared" si="104"/>
        <v>0</v>
      </c>
      <c r="H395" s="27">
        <f t="shared" si="105"/>
        <v>1</v>
      </c>
      <c r="I395" s="27">
        <f t="shared" si="106"/>
        <v>0</v>
      </c>
      <c r="J395" s="27">
        <f t="shared" si="107"/>
        <v>0</v>
      </c>
      <c r="K395" s="27">
        <f t="shared" si="108"/>
        <v>0</v>
      </c>
      <c r="L395" s="27">
        <f t="shared" si="109"/>
        <v>0</v>
      </c>
      <c r="M395" s="27">
        <f t="shared" si="110"/>
        <v>0</v>
      </c>
      <c r="O395" s="17">
        <v>4</v>
      </c>
      <c r="P395" s="9">
        <v>2</v>
      </c>
      <c r="Q395" s="12">
        <f t="shared" si="111"/>
        <v>0</v>
      </c>
      <c r="R395" s="12">
        <f t="shared" si="112"/>
        <v>122</v>
      </c>
      <c r="S395" s="12">
        <f t="shared" si="118"/>
        <v>1029</v>
      </c>
      <c r="T395" s="12">
        <f t="shared" si="113"/>
        <v>8.4344262295081975</v>
      </c>
      <c r="U395" s="12">
        <f t="shared" si="116"/>
        <v>0</v>
      </c>
      <c r="V395" s="12">
        <f t="shared" si="114"/>
        <v>1</v>
      </c>
      <c r="W395" s="12">
        <f t="shared" si="117"/>
        <v>60</v>
      </c>
      <c r="X395" s="12">
        <f t="shared" si="115"/>
        <v>62</v>
      </c>
      <c r="Y395" s="12">
        <f t="shared" si="119"/>
        <v>0.49180327868852458</v>
      </c>
      <c r="Z395" s="17">
        <v>93</v>
      </c>
      <c r="AA395" s="17" t="s">
        <v>15</v>
      </c>
      <c r="AB395" s="17" t="s">
        <v>22</v>
      </c>
      <c r="AC395" s="17" t="s">
        <v>48</v>
      </c>
      <c r="AD395" s="17">
        <v>175</v>
      </c>
      <c r="AF395" s="17">
        <v>1510</v>
      </c>
      <c r="AG395" t="s">
        <v>162</v>
      </c>
      <c r="AH395">
        <v>267</v>
      </c>
      <c r="AJ395">
        <v>1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 s="30">
        <v>108787</v>
      </c>
      <c r="BB395" s="31">
        <v>28756</v>
      </c>
    </row>
    <row r="396" spans="1:54" x14ac:dyDescent="0.25">
      <c r="A396">
        <v>268</v>
      </c>
      <c r="B396" s="17" t="s">
        <v>128</v>
      </c>
      <c r="C396" s="9" t="s">
        <v>151</v>
      </c>
      <c r="D396" s="17" t="s">
        <v>26</v>
      </c>
      <c r="E396" s="16">
        <v>40050</v>
      </c>
      <c r="F396" s="27">
        <f t="shared" si="103"/>
        <v>3</v>
      </c>
      <c r="G396" s="27">
        <f t="shared" si="104"/>
        <v>0</v>
      </c>
      <c r="H396" s="27">
        <f t="shared" si="105"/>
        <v>0</v>
      </c>
      <c r="I396" s="27">
        <f t="shared" si="106"/>
        <v>1</v>
      </c>
      <c r="J396" s="27">
        <f t="shared" si="107"/>
        <v>0</v>
      </c>
      <c r="K396" s="27">
        <f t="shared" si="108"/>
        <v>0</v>
      </c>
      <c r="L396" s="27">
        <f t="shared" si="109"/>
        <v>0</v>
      </c>
      <c r="M396" s="27">
        <f t="shared" si="110"/>
        <v>0</v>
      </c>
      <c r="O396" s="17">
        <v>2</v>
      </c>
      <c r="P396" s="9">
        <v>1</v>
      </c>
      <c r="Q396" s="12">
        <f t="shared" si="111"/>
        <v>0</v>
      </c>
      <c r="R396" s="12">
        <f t="shared" si="112"/>
        <v>123</v>
      </c>
      <c r="S396" s="12">
        <f t="shared" si="118"/>
        <v>1032</v>
      </c>
      <c r="T396" s="12">
        <f t="shared" si="113"/>
        <v>8.3902439024390247</v>
      </c>
      <c r="U396" s="12">
        <f t="shared" si="116"/>
        <v>0</v>
      </c>
      <c r="V396" s="12">
        <f t="shared" si="114"/>
        <v>1</v>
      </c>
      <c r="W396" s="12">
        <f t="shared" si="117"/>
        <v>60</v>
      </c>
      <c r="X396" s="12">
        <f t="shared" si="115"/>
        <v>63</v>
      </c>
      <c r="Y396" s="12">
        <f t="shared" si="119"/>
        <v>0.48780487804878048</v>
      </c>
      <c r="AE396" s="17" t="s">
        <v>123</v>
      </c>
      <c r="AH396">
        <v>268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 s="30">
        <v>108787</v>
      </c>
      <c r="BB396" s="31">
        <v>28756</v>
      </c>
    </row>
    <row r="397" spans="1:54" x14ac:dyDescent="0.25">
      <c r="A397">
        <v>269</v>
      </c>
      <c r="B397" s="17" t="s">
        <v>128</v>
      </c>
      <c r="C397" s="9" t="s">
        <v>151</v>
      </c>
      <c r="D397" s="17" t="s">
        <v>26</v>
      </c>
      <c r="E397" s="16">
        <v>40050</v>
      </c>
      <c r="F397" s="27">
        <f t="shared" si="103"/>
        <v>3</v>
      </c>
      <c r="G397" s="27">
        <f t="shared" si="104"/>
        <v>0</v>
      </c>
      <c r="H397" s="27">
        <f t="shared" si="105"/>
        <v>0</v>
      </c>
      <c r="I397" s="27">
        <f t="shared" si="106"/>
        <v>1</v>
      </c>
      <c r="J397" s="27">
        <f t="shared" si="107"/>
        <v>0</v>
      </c>
      <c r="K397" s="27">
        <f t="shared" si="108"/>
        <v>0</v>
      </c>
      <c r="L397" s="27">
        <f t="shared" si="109"/>
        <v>0</v>
      </c>
      <c r="M397" s="27">
        <f t="shared" si="110"/>
        <v>0</v>
      </c>
      <c r="O397" s="17">
        <v>4</v>
      </c>
      <c r="P397" s="9">
        <v>6</v>
      </c>
      <c r="Q397" s="12">
        <f t="shared" si="111"/>
        <v>0</v>
      </c>
      <c r="R397" s="12">
        <f t="shared" si="112"/>
        <v>124</v>
      </c>
      <c r="S397" s="12">
        <f t="shared" si="118"/>
        <v>1042</v>
      </c>
      <c r="T397" s="12">
        <f t="shared" si="113"/>
        <v>8.4032258064516121</v>
      </c>
      <c r="U397" s="12">
        <f t="shared" si="116"/>
        <v>1</v>
      </c>
      <c r="V397" s="12">
        <f t="shared" si="114"/>
        <v>0</v>
      </c>
      <c r="W397" s="12">
        <f t="shared" si="117"/>
        <v>61</v>
      </c>
      <c r="X397" s="12">
        <f t="shared" si="115"/>
        <v>63</v>
      </c>
      <c r="Y397" s="12">
        <f t="shared" si="119"/>
        <v>0.49193548387096775</v>
      </c>
      <c r="AE397" s="17" t="s">
        <v>124</v>
      </c>
      <c r="AH397">
        <v>269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 s="30">
        <v>108787</v>
      </c>
      <c r="BB397" s="31">
        <v>28756</v>
      </c>
    </row>
    <row r="398" spans="1:54" x14ac:dyDescent="0.25">
      <c r="A398">
        <v>270</v>
      </c>
      <c r="B398" s="17" t="s">
        <v>128</v>
      </c>
      <c r="C398" s="9" t="s">
        <v>151</v>
      </c>
      <c r="D398" s="17" t="s">
        <v>26</v>
      </c>
      <c r="E398" s="16">
        <v>40051</v>
      </c>
      <c r="F398" s="27">
        <f t="shared" si="103"/>
        <v>4</v>
      </c>
      <c r="G398" s="27">
        <f t="shared" si="104"/>
        <v>0</v>
      </c>
      <c r="H398" s="27">
        <f t="shared" si="105"/>
        <v>0</v>
      </c>
      <c r="I398" s="27">
        <f t="shared" si="106"/>
        <v>0</v>
      </c>
      <c r="J398" s="27">
        <f t="shared" si="107"/>
        <v>1</v>
      </c>
      <c r="K398" s="27">
        <f t="shared" si="108"/>
        <v>0</v>
      </c>
      <c r="L398" s="27">
        <f t="shared" si="109"/>
        <v>0</v>
      </c>
      <c r="M398" s="27">
        <f t="shared" si="110"/>
        <v>0</v>
      </c>
      <c r="O398" s="17">
        <v>14</v>
      </c>
      <c r="P398" s="9">
        <v>3</v>
      </c>
      <c r="Q398" s="12">
        <f t="shared" si="111"/>
        <v>0</v>
      </c>
      <c r="R398" s="12">
        <f t="shared" si="112"/>
        <v>125</v>
      </c>
      <c r="S398" s="12">
        <f t="shared" si="118"/>
        <v>1059</v>
      </c>
      <c r="T398" s="12">
        <f t="shared" si="113"/>
        <v>8.4719999999999995</v>
      </c>
      <c r="U398" s="12">
        <f t="shared" si="116"/>
        <v>0</v>
      </c>
      <c r="V398" s="12">
        <f t="shared" si="114"/>
        <v>1</v>
      </c>
      <c r="W398" s="12">
        <f t="shared" si="117"/>
        <v>61</v>
      </c>
      <c r="X398" s="12">
        <f t="shared" si="115"/>
        <v>64</v>
      </c>
      <c r="Y398" s="12">
        <f t="shared" si="119"/>
        <v>0.48799999999999999</v>
      </c>
      <c r="AH398">
        <v>270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 s="30">
        <v>108787</v>
      </c>
      <c r="BB398" s="31">
        <v>28756</v>
      </c>
    </row>
    <row r="399" spans="1:54" x14ac:dyDescent="0.25">
      <c r="A399">
        <v>271</v>
      </c>
      <c r="B399" s="17" t="s">
        <v>128</v>
      </c>
      <c r="C399" s="9" t="s">
        <v>151</v>
      </c>
      <c r="D399" s="17" t="s">
        <v>26</v>
      </c>
      <c r="E399" s="16">
        <v>40052</v>
      </c>
      <c r="F399" s="27">
        <f t="shared" si="103"/>
        <v>5</v>
      </c>
      <c r="G399" s="27">
        <f t="shared" si="104"/>
        <v>0</v>
      </c>
      <c r="H399" s="27">
        <f t="shared" si="105"/>
        <v>0</v>
      </c>
      <c r="I399" s="27">
        <f t="shared" si="106"/>
        <v>0</v>
      </c>
      <c r="J399" s="27">
        <f t="shared" si="107"/>
        <v>0</v>
      </c>
      <c r="K399" s="27">
        <f t="shared" si="108"/>
        <v>1</v>
      </c>
      <c r="L399" s="27">
        <f t="shared" si="109"/>
        <v>0</v>
      </c>
      <c r="M399" s="27">
        <f t="shared" si="110"/>
        <v>0</v>
      </c>
      <c r="O399" s="17">
        <v>7</v>
      </c>
      <c r="P399" s="9">
        <v>2</v>
      </c>
      <c r="Q399" s="12">
        <f t="shared" si="111"/>
        <v>0</v>
      </c>
      <c r="R399" s="12">
        <f t="shared" si="112"/>
        <v>126</v>
      </c>
      <c r="S399" s="12">
        <f t="shared" si="118"/>
        <v>1068</v>
      </c>
      <c r="T399" s="12">
        <f t="shared" si="113"/>
        <v>8.4761904761904763</v>
      </c>
      <c r="U399" s="12">
        <f t="shared" si="116"/>
        <v>0</v>
      </c>
      <c r="V399" s="12">
        <f t="shared" si="114"/>
        <v>1</v>
      </c>
      <c r="W399" s="12">
        <f t="shared" si="117"/>
        <v>61</v>
      </c>
      <c r="X399" s="12">
        <f t="shared" si="115"/>
        <v>65</v>
      </c>
      <c r="Y399" s="12">
        <f t="shared" si="119"/>
        <v>0.48412698412698413</v>
      </c>
      <c r="AH399">
        <v>271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 s="30">
        <v>108787</v>
      </c>
      <c r="BB399" s="31">
        <v>28756</v>
      </c>
    </row>
    <row r="400" spans="1:54" x14ac:dyDescent="0.25">
      <c r="A400">
        <v>272</v>
      </c>
      <c r="B400" s="17" t="s">
        <v>27</v>
      </c>
      <c r="C400" s="9" t="s">
        <v>151</v>
      </c>
      <c r="D400" s="17" t="s">
        <v>26</v>
      </c>
      <c r="E400" s="16">
        <v>40053</v>
      </c>
      <c r="F400" s="27">
        <f t="shared" si="103"/>
        <v>6</v>
      </c>
      <c r="G400" s="27">
        <f t="shared" si="104"/>
        <v>0</v>
      </c>
      <c r="H400" s="27">
        <f t="shared" si="105"/>
        <v>0</v>
      </c>
      <c r="I400" s="27">
        <f t="shared" si="106"/>
        <v>0</v>
      </c>
      <c r="J400" s="27">
        <f t="shared" si="107"/>
        <v>0</v>
      </c>
      <c r="K400" s="27">
        <f t="shared" si="108"/>
        <v>0</v>
      </c>
      <c r="L400" s="27">
        <f t="shared" si="109"/>
        <v>1</v>
      </c>
      <c r="M400" s="27">
        <f t="shared" si="110"/>
        <v>0</v>
      </c>
      <c r="O400" s="17">
        <v>2</v>
      </c>
      <c r="P400" s="9">
        <v>3</v>
      </c>
      <c r="Q400" s="12">
        <f t="shared" si="111"/>
        <v>0</v>
      </c>
      <c r="R400" s="12">
        <f t="shared" si="112"/>
        <v>127</v>
      </c>
      <c r="S400" s="12">
        <f t="shared" si="118"/>
        <v>1073</v>
      </c>
      <c r="T400" s="12">
        <f t="shared" si="113"/>
        <v>8.4488188976377945</v>
      </c>
      <c r="U400" s="12">
        <f t="shared" si="116"/>
        <v>1</v>
      </c>
      <c r="V400" s="12">
        <f t="shared" si="114"/>
        <v>0</v>
      </c>
      <c r="W400" s="12">
        <f t="shared" si="117"/>
        <v>62</v>
      </c>
      <c r="X400" s="12">
        <f t="shared" si="115"/>
        <v>65</v>
      </c>
      <c r="Y400" s="12">
        <f t="shared" si="119"/>
        <v>0.48818897637795278</v>
      </c>
      <c r="AH400">
        <v>272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 s="30">
        <v>108787</v>
      </c>
      <c r="BB400" s="31">
        <v>28756</v>
      </c>
    </row>
    <row r="401" spans="1:54" x14ac:dyDescent="0.25">
      <c r="A401">
        <v>273</v>
      </c>
      <c r="B401" s="17" t="s">
        <v>27</v>
      </c>
      <c r="C401" s="9" t="s">
        <v>151</v>
      </c>
      <c r="D401" s="17" t="s">
        <v>26</v>
      </c>
      <c r="E401" s="16">
        <v>40054</v>
      </c>
      <c r="F401" s="27">
        <f t="shared" si="103"/>
        <v>7</v>
      </c>
      <c r="G401" s="27">
        <f t="shared" si="104"/>
        <v>0</v>
      </c>
      <c r="H401" s="27">
        <f t="shared" si="105"/>
        <v>0</v>
      </c>
      <c r="I401" s="27">
        <f t="shared" si="106"/>
        <v>0</v>
      </c>
      <c r="J401" s="27">
        <f t="shared" si="107"/>
        <v>0</v>
      </c>
      <c r="K401" s="27">
        <f t="shared" si="108"/>
        <v>0</v>
      </c>
      <c r="L401" s="27">
        <f t="shared" si="109"/>
        <v>0</v>
      </c>
      <c r="M401" s="27">
        <f t="shared" si="110"/>
        <v>1</v>
      </c>
      <c r="O401" s="17">
        <v>2</v>
      </c>
      <c r="P401" s="9">
        <v>6</v>
      </c>
      <c r="Q401" s="12">
        <f t="shared" si="111"/>
        <v>0</v>
      </c>
      <c r="R401" s="12">
        <f t="shared" si="112"/>
        <v>128</v>
      </c>
      <c r="S401" s="12">
        <f t="shared" si="118"/>
        <v>1081</v>
      </c>
      <c r="T401" s="12">
        <f t="shared" si="113"/>
        <v>8.4453125</v>
      </c>
      <c r="U401" s="12">
        <f t="shared" si="116"/>
        <v>1</v>
      </c>
      <c r="V401" s="12">
        <f t="shared" si="114"/>
        <v>0</v>
      </c>
      <c r="W401" s="12">
        <f t="shared" si="117"/>
        <v>63</v>
      </c>
      <c r="X401" s="12">
        <f t="shared" si="115"/>
        <v>65</v>
      </c>
      <c r="Y401" s="12">
        <f t="shared" si="119"/>
        <v>0.4921875</v>
      </c>
      <c r="AH401">
        <v>273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 s="30">
        <v>108787</v>
      </c>
      <c r="BB401" s="31">
        <v>28756</v>
      </c>
    </row>
    <row r="402" spans="1:54" x14ac:dyDescent="0.25">
      <c r="A402">
        <v>274</v>
      </c>
      <c r="B402" s="17" t="s">
        <v>27</v>
      </c>
      <c r="C402" s="9" t="s">
        <v>151</v>
      </c>
      <c r="D402" s="17" t="s">
        <v>26</v>
      </c>
      <c r="E402" s="16">
        <v>40055</v>
      </c>
      <c r="F402" s="27">
        <f t="shared" si="103"/>
        <v>1</v>
      </c>
      <c r="G402" s="27">
        <f t="shared" si="104"/>
        <v>1</v>
      </c>
      <c r="H402" s="27">
        <f t="shared" si="105"/>
        <v>0</v>
      </c>
      <c r="I402" s="27">
        <f t="shared" si="106"/>
        <v>0</v>
      </c>
      <c r="J402" s="27">
        <f t="shared" si="107"/>
        <v>0</v>
      </c>
      <c r="K402" s="27">
        <f t="shared" si="108"/>
        <v>0</v>
      </c>
      <c r="L402" s="27">
        <f t="shared" si="109"/>
        <v>0</v>
      </c>
      <c r="M402" s="27">
        <f t="shared" si="110"/>
        <v>0</v>
      </c>
      <c r="O402" s="17">
        <v>2</v>
      </c>
      <c r="P402" s="9">
        <v>4</v>
      </c>
      <c r="Q402" s="12">
        <f t="shared" si="111"/>
        <v>0</v>
      </c>
      <c r="R402" s="12">
        <f t="shared" si="112"/>
        <v>129</v>
      </c>
      <c r="S402" s="12">
        <f t="shared" si="118"/>
        <v>1087</v>
      </c>
      <c r="T402" s="12">
        <f t="shared" si="113"/>
        <v>8.4263565891472876</v>
      </c>
      <c r="U402" s="12">
        <f t="shared" si="116"/>
        <v>1</v>
      </c>
      <c r="V402" s="12">
        <f t="shared" si="114"/>
        <v>0</v>
      </c>
      <c r="W402" s="12">
        <f t="shared" si="117"/>
        <v>64</v>
      </c>
      <c r="X402" s="12">
        <f t="shared" si="115"/>
        <v>65</v>
      </c>
      <c r="Y402" s="12">
        <f t="shared" si="119"/>
        <v>0.49612403100775193</v>
      </c>
      <c r="AH402">
        <v>274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 s="30">
        <v>108787</v>
      </c>
      <c r="BB402" s="31">
        <v>28756</v>
      </c>
    </row>
    <row r="403" spans="1:54" x14ac:dyDescent="0.25">
      <c r="A403">
        <v>275</v>
      </c>
      <c r="B403" s="17" t="s">
        <v>128</v>
      </c>
      <c r="C403" s="9" t="s">
        <v>151</v>
      </c>
      <c r="D403" s="17" t="s">
        <v>14</v>
      </c>
      <c r="E403" s="16">
        <v>40057</v>
      </c>
      <c r="F403" s="27">
        <f t="shared" si="103"/>
        <v>3</v>
      </c>
      <c r="G403" s="27">
        <f t="shared" si="104"/>
        <v>0</v>
      </c>
      <c r="H403" s="27">
        <f t="shared" si="105"/>
        <v>0</v>
      </c>
      <c r="I403" s="27">
        <f t="shared" si="106"/>
        <v>1</v>
      </c>
      <c r="J403" s="27">
        <f t="shared" si="107"/>
        <v>0</v>
      </c>
      <c r="K403" s="27">
        <f t="shared" si="108"/>
        <v>0</v>
      </c>
      <c r="L403" s="27">
        <f t="shared" si="109"/>
        <v>0</v>
      </c>
      <c r="M403" s="27">
        <f t="shared" si="110"/>
        <v>0</v>
      </c>
      <c r="O403" s="17">
        <v>3</v>
      </c>
      <c r="P403" s="9">
        <v>4</v>
      </c>
      <c r="Q403" s="12">
        <f t="shared" si="111"/>
        <v>0</v>
      </c>
      <c r="R403" s="12">
        <f t="shared" si="112"/>
        <v>130</v>
      </c>
      <c r="S403" s="12">
        <f t="shared" si="118"/>
        <v>1094</v>
      </c>
      <c r="T403" s="12">
        <f t="shared" si="113"/>
        <v>8.4153846153846157</v>
      </c>
      <c r="U403" s="12">
        <f t="shared" si="116"/>
        <v>1</v>
      </c>
      <c r="V403" s="12">
        <f t="shared" si="114"/>
        <v>0</v>
      </c>
      <c r="W403" s="12">
        <f t="shared" si="117"/>
        <v>65</v>
      </c>
      <c r="X403" s="12">
        <f t="shared" si="115"/>
        <v>65</v>
      </c>
      <c r="Y403" s="12">
        <f t="shared" si="119"/>
        <v>0.5</v>
      </c>
      <c r="Z403" s="17">
        <v>92</v>
      </c>
      <c r="AA403" s="17" t="s">
        <v>15</v>
      </c>
      <c r="AB403" s="17" t="s">
        <v>16</v>
      </c>
      <c r="AC403" s="17" t="s">
        <v>69</v>
      </c>
      <c r="AD403" s="17">
        <v>300</v>
      </c>
      <c r="AF403" s="17">
        <v>1067</v>
      </c>
      <c r="AG403" t="s">
        <v>169</v>
      </c>
      <c r="AH403">
        <v>275</v>
      </c>
      <c r="AJ403">
        <v>1</v>
      </c>
      <c r="AK403">
        <v>1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 s="30">
        <v>108787</v>
      </c>
      <c r="BB403" s="31">
        <v>28756</v>
      </c>
    </row>
    <row r="404" spans="1:54" x14ac:dyDescent="0.25">
      <c r="A404">
        <v>276</v>
      </c>
      <c r="B404" s="17" t="s">
        <v>128</v>
      </c>
      <c r="C404" s="9" t="s">
        <v>151</v>
      </c>
      <c r="D404" s="17" t="s">
        <v>14</v>
      </c>
      <c r="E404" s="16">
        <v>40058</v>
      </c>
      <c r="F404" s="27">
        <f t="shared" si="103"/>
        <v>4</v>
      </c>
      <c r="G404" s="27">
        <f t="shared" si="104"/>
        <v>0</v>
      </c>
      <c r="H404" s="27">
        <f t="shared" si="105"/>
        <v>0</v>
      </c>
      <c r="I404" s="27">
        <f t="shared" si="106"/>
        <v>0</v>
      </c>
      <c r="J404" s="27">
        <f t="shared" si="107"/>
        <v>1</v>
      </c>
      <c r="K404" s="27">
        <f t="shared" si="108"/>
        <v>0</v>
      </c>
      <c r="L404" s="27">
        <f t="shared" si="109"/>
        <v>0</v>
      </c>
      <c r="M404" s="27">
        <f t="shared" si="110"/>
        <v>0</v>
      </c>
      <c r="O404" s="17">
        <v>9</v>
      </c>
      <c r="P404" s="9">
        <v>0</v>
      </c>
      <c r="Q404" s="12">
        <f t="shared" si="111"/>
        <v>0</v>
      </c>
      <c r="R404" s="12">
        <f t="shared" si="112"/>
        <v>131</v>
      </c>
      <c r="S404" s="12">
        <f t="shared" si="118"/>
        <v>1103</v>
      </c>
      <c r="T404" s="12">
        <f t="shared" si="113"/>
        <v>8.4198473282442752</v>
      </c>
      <c r="U404" s="12">
        <f t="shared" si="116"/>
        <v>0</v>
      </c>
      <c r="V404" s="12">
        <f t="shared" si="114"/>
        <v>1</v>
      </c>
      <c r="W404" s="12">
        <f t="shared" si="117"/>
        <v>65</v>
      </c>
      <c r="X404" s="12">
        <f t="shared" si="115"/>
        <v>66</v>
      </c>
      <c r="Y404" s="12">
        <f t="shared" si="119"/>
        <v>0.49618320610687022</v>
      </c>
      <c r="Z404" s="17">
        <v>84</v>
      </c>
      <c r="AA404" s="17" t="s">
        <v>40</v>
      </c>
      <c r="AB404" s="17" t="s">
        <v>64</v>
      </c>
      <c r="AC404" s="17" t="s">
        <v>23</v>
      </c>
      <c r="AD404" s="17">
        <v>151</v>
      </c>
      <c r="AF404" s="17">
        <v>1305</v>
      </c>
      <c r="AG404" t="s">
        <v>171</v>
      </c>
      <c r="AH404">
        <v>276</v>
      </c>
      <c r="AJ404">
        <v>0</v>
      </c>
      <c r="AK404">
        <v>1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 s="30">
        <v>108787</v>
      </c>
      <c r="BB404" s="31">
        <v>28756</v>
      </c>
    </row>
    <row r="405" spans="1:54" x14ac:dyDescent="0.25">
      <c r="A405">
        <v>277</v>
      </c>
      <c r="B405" s="17" t="s">
        <v>128</v>
      </c>
      <c r="C405" s="9" t="s">
        <v>151</v>
      </c>
      <c r="D405" s="17" t="s">
        <v>14</v>
      </c>
      <c r="E405" s="16">
        <v>40059</v>
      </c>
      <c r="F405" s="27">
        <f t="shared" si="103"/>
        <v>5</v>
      </c>
      <c r="G405" s="27">
        <f t="shared" si="104"/>
        <v>0</v>
      </c>
      <c r="H405" s="27">
        <f t="shared" si="105"/>
        <v>0</v>
      </c>
      <c r="I405" s="27">
        <f t="shared" si="106"/>
        <v>0</v>
      </c>
      <c r="J405" s="27">
        <f t="shared" si="107"/>
        <v>0</v>
      </c>
      <c r="K405" s="27">
        <f t="shared" si="108"/>
        <v>1</v>
      </c>
      <c r="L405" s="27">
        <f t="shared" si="109"/>
        <v>0</v>
      </c>
      <c r="M405" s="27">
        <f t="shared" si="110"/>
        <v>0</v>
      </c>
      <c r="O405" s="17">
        <v>6</v>
      </c>
      <c r="P405" s="9">
        <v>4</v>
      </c>
      <c r="Q405" s="12">
        <f t="shared" si="111"/>
        <v>0</v>
      </c>
      <c r="R405" s="12">
        <f t="shared" si="112"/>
        <v>132</v>
      </c>
      <c r="S405" s="12">
        <f t="shared" si="118"/>
        <v>1113</v>
      </c>
      <c r="T405" s="12">
        <f t="shared" si="113"/>
        <v>8.4318181818181817</v>
      </c>
      <c r="U405" s="12">
        <f t="shared" si="116"/>
        <v>0</v>
      </c>
      <c r="V405" s="12">
        <f t="shared" si="114"/>
        <v>1</v>
      </c>
      <c r="W405" s="12">
        <f t="shared" si="117"/>
        <v>65</v>
      </c>
      <c r="X405" s="12">
        <f t="shared" si="115"/>
        <v>67</v>
      </c>
      <c r="Y405" s="12">
        <f t="shared" si="119"/>
        <v>0.49242424242424243</v>
      </c>
      <c r="Z405" s="17">
        <v>87</v>
      </c>
      <c r="AA405" s="17" t="s">
        <v>40</v>
      </c>
      <c r="AB405" s="17" t="s">
        <v>153</v>
      </c>
      <c r="AC405" s="17" t="s">
        <v>19</v>
      </c>
      <c r="AD405" s="17">
        <v>211</v>
      </c>
      <c r="AF405" s="17">
        <v>1893</v>
      </c>
      <c r="AG405" t="s">
        <v>108</v>
      </c>
      <c r="AH405">
        <v>277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 s="30">
        <v>108787</v>
      </c>
      <c r="BB405" s="31">
        <v>28756</v>
      </c>
    </row>
    <row r="406" spans="1:54" x14ac:dyDescent="0.25">
      <c r="A406">
        <v>278</v>
      </c>
      <c r="B406" s="17" t="s">
        <v>27</v>
      </c>
      <c r="C406" s="9" t="s">
        <v>151</v>
      </c>
      <c r="D406" s="17" t="s">
        <v>14</v>
      </c>
      <c r="E406" s="16">
        <v>40060</v>
      </c>
      <c r="F406" s="27">
        <f t="shared" si="103"/>
        <v>6</v>
      </c>
      <c r="G406" s="27">
        <f t="shared" si="104"/>
        <v>0</v>
      </c>
      <c r="H406" s="27">
        <f t="shared" si="105"/>
        <v>0</v>
      </c>
      <c r="I406" s="27">
        <f t="shared" si="106"/>
        <v>0</v>
      </c>
      <c r="J406" s="27">
        <f t="shared" si="107"/>
        <v>0</v>
      </c>
      <c r="K406" s="27">
        <f t="shared" si="108"/>
        <v>0</v>
      </c>
      <c r="L406" s="27">
        <f t="shared" si="109"/>
        <v>1</v>
      </c>
      <c r="M406" s="27">
        <f t="shared" si="110"/>
        <v>0</v>
      </c>
      <c r="O406" s="17">
        <v>9</v>
      </c>
      <c r="P406" s="9">
        <v>6</v>
      </c>
      <c r="Q406" s="12">
        <f t="shared" si="111"/>
        <v>0</v>
      </c>
      <c r="R406" s="12">
        <f t="shared" si="112"/>
        <v>133</v>
      </c>
      <c r="S406" s="12">
        <f t="shared" si="118"/>
        <v>1128</v>
      </c>
      <c r="T406" s="12">
        <f t="shared" si="113"/>
        <v>8.481203007518797</v>
      </c>
      <c r="U406" s="12">
        <f t="shared" si="116"/>
        <v>0</v>
      </c>
      <c r="V406" s="12">
        <f t="shared" si="114"/>
        <v>1</v>
      </c>
      <c r="W406" s="12">
        <f t="shared" si="117"/>
        <v>65</v>
      </c>
      <c r="X406" s="12">
        <f t="shared" si="115"/>
        <v>68</v>
      </c>
      <c r="Y406" s="12">
        <f t="shared" si="119"/>
        <v>0.48872180451127817</v>
      </c>
      <c r="Z406" s="17">
        <v>94</v>
      </c>
      <c r="AA406" s="17" t="s">
        <v>15</v>
      </c>
      <c r="AB406" s="17" t="s">
        <v>16</v>
      </c>
      <c r="AC406" s="17" t="s">
        <v>69</v>
      </c>
      <c r="AD406" s="17">
        <v>192</v>
      </c>
      <c r="AF406" s="17">
        <v>2140</v>
      </c>
      <c r="AG406" t="s">
        <v>548</v>
      </c>
      <c r="AH406">
        <v>278</v>
      </c>
      <c r="AJ406">
        <v>0</v>
      </c>
      <c r="AK406">
        <v>0</v>
      </c>
      <c r="AL406" s="7"/>
      <c r="AM406">
        <v>0</v>
      </c>
      <c r="AN406">
        <v>0</v>
      </c>
      <c r="AO406">
        <v>0</v>
      </c>
      <c r="AP406">
        <v>0</v>
      </c>
      <c r="AQ406">
        <v>1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 s="30">
        <v>108787</v>
      </c>
      <c r="BB406" s="31">
        <v>28756</v>
      </c>
    </row>
    <row r="407" spans="1:54" x14ac:dyDescent="0.25">
      <c r="A407">
        <v>279</v>
      </c>
      <c r="B407" s="17" t="s">
        <v>27</v>
      </c>
      <c r="C407" s="9" t="s">
        <v>151</v>
      </c>
      <c r="D407" s="17" t="s">
        <v>14</v>
      </c>
      <c r="E407" s="16">
        <v>40061</v>
      </c>
      <c r="F407" s="27">
        <f t="shared" si="103"/>
        <v>7</v>
      </c>
      <c r="G407" s="27">
        <f t="shared" si="104"/>
        <v>0</v>
      </c>
      <c r="H407" s="27">
        <f t="shared" si="105"/>
        <v>0</v>
      </c>
      <c r="I407" s="27">
        <f t="shared" si="106"/>
        <v>0</v>
      </c>
      <c r="J407" s="27">
        <f t="shared" si="107"/>
        <v>0</v>
      </c>
      <c r="K407" s="27">
        <f t="shared" si="108"/>
        <v>0</v>
      </c>
      <c r="L407" s="27">
        <f t="shared" si="109"/>
        <v>0</v>
      </c>
      <c r="M407" s="27">
        <f t="shared" si="110"/>
        <v>1</v>
      </c>
      <c r="O407" s="17">
        <v>4</v>
      </c>
      <c r="P407" s="9">
        <v>1</v>
      </c>
      <c r="Q407" s="12">
        <f t="shared" si="111"/>
        <v>0</v>
      </c>
      <c r="R407" s="12">
        <f t="shared" si="112"/>
        <v>134</v>
      </c>
      <c r="S407" s="12">
        <f t="shared" si="118"/>
        <v>1133</v>
      </c>
      <c r="T407" s="12">
        <f t="shared" si="113"/>
        <v>8.4552238805970141</v>
      </c>
      <c r="U407" s="12">
        <f t="shared" si="116"/>
        <v>0</v>
      </c>
      <c r="V407" s="12">
        <f t="shared" si="114"/>
        <v>1</v>
      </c>
      <c r="W407" s="12">
        <f t="shared" si="117"/>
        <v>65</v>
      </c>
      <c r="X407" s="12">
        <f t="shared" si="115"/>
        <v>69</v>
      </c>
      <c r="Y407" s="12">
        <f t="shared" si="119"/>
        <v>0.48507462686567165</v>
      </c>
      <c r="Z407" s="17">
        <v>87</v>
      </c>
      <c r="AA407" s="17" t="s">
        <v>21</v>
      </c>
      <c r="AB407" s="17" t="s">
        <v>30</v>
      </c>
      <c r="AC407" s="17" t="s">
        <v>23</v>
      </c>
      <c r="AD407" s="17">
        <v>150</v>
      </c>
      <c r="AF407" s="17">
        <v>4185</v>
      </c>
      <c r="AG407" t="s">
        <v>134</v>
      </c>
      <c r="AH407">
        <v>279</v>
      </c>
      <c r="AJ407">
        <v>0</v>
      </c>
      <c r="AK407">
        <v>0</v>
      </c>
      <c r="AL407">
        <v>0</v>
      </c>
      <c r="AM407">
        <v>0</v>
      </c>
      <c r="AN407">
        <v>1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 s="30">
        <v>108787</v>
      </c>
      <c r="BB407" s="31">
        <v>28756</v>
      </c>
    </row>
    <row r="408" spans="1:54" x14ac:dyDescent="0.25">
      <c r="A408">
        <v>280</v>
      </c>
      <c r="B408" s="17" t="s">
        <v>27</v>
      </c>
      <c r="C408" s="9" t="s">
        <v>151</v>
      </c>
      <c r="D408" s="17" t="s">
        <v>14</v>
      </c>
      <c r="E408" s="16">
        <v>40062</v>
      </c>
      <c r="F408" s="27">
        <f t="shared" si="103"/>
        <v>1</v>
      </c>
      <c r="G408" s="27">
        <f t="shared" si="104"/>
        <v>1</v>
      </c>
      <c r="H408" s="27">
        <f t="shared" si="105"/>
        <v>0</v>
      </c>
      <c r="I408" s="27">
        <f t="shared" si="106"/>
        <v>0</v>
      </c>
      <c r="J408" s="27">
        <f t="shared" si="107"/>
        <v>0</v>
      </c>
      <c r="K408" s="27">
        <f t="shared" si="108"/>
        <v>0</v>
      </c>
      <c r="L408" s="27">
        <f t="shared" si="109"/>
        <v>0</v>
      </c>
      <c r="M408" s="27">
        <f t="shared" si="110"/>
        <v>0</v>
      </c>
      <c r="O408" s="17">
        <v>4</v>
      </c>
      <c r="P408" s="9">
        <v>7</v>
      </c>
      <c r="Q408" s="12">
        <f t="shared" si="111"/>
        <v>0</v>
      </c>
      <c r="R408" s="12">
        <f t="shared" si="112"/>
        <v>135</v>
      </c>
      <c r="S408" s="12">
        <f t="shared" si="118"/>
        <v>1144</v>
      </c>
      <c r="T408" s="12">
        <f t="shared" si="113"/>
        <v>8.4740740740740748</v>
      </c>
      <c r="U408" s="12">
        <f t="shared" si="116"/>
        <v>1</v>
      </c>
      <c r="V408" s="12">
        <f t="shared" si="114"/>
        <v>0</v>
      </c>
      <c r="W408" s="12">
        <f t="shared" si="117"/>
        <v>66</v>
      </c>
      <c r="X408" s="12">
        <f t="shared" si="115"/>
        <v>69</v>
      </c>
      <c r="Y408" s="12">
        <f t="shared" si="119"/>
        <v>0.48888888888888887</v>
      </c>
      <c r="Z408" s="17">
        <v>91</v>
      </c>
      <c r="AA408" s="17" t="s">
        <v>37</v>
      </c>
      <c r="AB408" s="17" t="s">
        <v>22</v>
      </c>
      <c r="AD408" s="17">
        <v>131</v>
      </c>
      <c r="AF408" s="17">
        <v>1306</v>
      </c>
      <c r="AG408" s="12" t="s">
        <v>647</v>
      </c>
      <c r="AH408">
        <v>280</v>
      </c>
      <c r="AI408" t="s">
        <v>544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 s="30">
        <v>108787</v>
      </c>
      <c r="BB408" s="31">
        <v>28756</v>
      </c>
    </row>
    <row r="409" spans="1:54" x14ac:dyDescent="0.25">
      <c r="A409">
        <v>281</v>
      </c>
      <c r="B409" s="17" t="s">
        <v>128</v>
      </c>
      <c r="C409" s="13" t="s">
        <v>184</v>
      </c>
      <c r="D409" s="17" t="s">
        <v>26</v>
      </c>
      <c r="E409" s="16">
        <v>39912</v>
      </c>
      <c r="F409" s="27">
        <f t="shared" si="103"/>
        <v>5</v>
      </c>
      <c r="G409" s="27">
        <f t="shared" si="104"/>
        <v>0</v>
      </c>
      <c r="H409" s="27">
        <f t="shared" si="105"/>
        <v>0</v>
      </c>
      <c r="I409" s="27">
        <f t="shared" si="106"/>
        <v>0</v>
      </c>
      <c r="J409" s="27">
        <f t="shared" si="107"/>
        <v>0</v>
      </c>
      <c r="K409" s="27">
        <f t="shared" si="108"/>
        <v>1</v>
      </c>
      <c r="L409" s="27">
        <f t="shared" si="109"/>
        <v>0</v>
      </c>
      <c r="M409" s="27">
        <f t="shared" si="110"/>
        <v>0</v>
      </c>
      <c r="O409" s="17">
        <v>5</v>
      </c>
      <c r="P409" s="9">
        <v>4</v>
      </c>
      <c r="Q409" s="12">
        <f t="shared" si="111"/>
        <v>1</v>
      </c>
      <c r="R409" s="12">
        <f t="shared" si="112"/>
        <v>1</v>
      </c>
      <c r="S409" s="12">
        <f t="shared" si="118"/>
        <v>9</v>
      </c>
      <c r="T409" s="12">
        <f t="shared" si="113"/>
        <v>9</v>
      </c>
      <c r="U409" s="12">
        <f t="shared" si="116"/>
        <v>0</v>
      </c>
      <c r="V409" s="12">
        <f t="shared" si="114"/>
        <v>1</v>
      </c>
      <c r="W409" s="12">
        <f t="shared" si="117"/>
        <v>0</v>
      </c>
      <c r="X409" s="12">
        <f t="shared" si="115"/>
        <v>1</v>
      </c>
      <c r="Y409" s="12">
        <f t="shared" si="119"/>
        <v>0</v>
      </c>
      <c r="AH409">
        <v>281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 s="30">
        <v>64112</v>
      </c>
      <c r="BB409" s="31">
        <v>21535</v>
      </c>
    </row>
    <row r="410" spans="1:54" x14ac:dyDescent="0.25">
      <c r="A410">
        <v>282</v>
      </c>
      <c r="B410" s="17" t="s">
        <v>128</v>
      </c>
      <c r="C410" s="9" t="s">
        <v>184</v>
      </c>
      <c r="D410" s="17" t="s">
        <v>14</v>
      </c>
      <c r="E410" s="16">
        <v>39913</v>
      </c>
      <c r="F410" s="27">
        <f t="shared" si="103"/>
        <v>6</v>
      </c>
      <c r="G410" s="27">
        <f t="shared" si="104"/>
        <v>0</v>
      </c>
      <c r="H410" s="27">
        <f t="shared" si="105"/>
        <v>0</v>
      </c>
      <c r="I410" s="27">
        <f t="shared" si="106"/>
        <v>0</v>
      </c>
      <c r="J410" s="27">
        <f t="shared" si="107"/>
        <v>0</v>
      </c>
      <c r="K410" s="27">
        <f t="shared" si="108"/>
        <v>0</v>
      </c>
      <c r="L410" s="27">
        <f t="shared" si="109"/>
        <v>1</v>
      </c>
      <c r="M410" s="27">
        <f t="shared" si="110"/>
        <v>0</v>
      </c>
      <c r="O410" s="17">
        <v>6</v>
      </c>
      <c r="P410" s="9">
        <v>7</v>
      </c>
      <c r="Q410" s="12">
        <f t="shared" si="111"/>
        <v>0</v>
      </c>
      <c r="R410" s="12">
        <f t="shared" si="112"/>
        <v>2</v>
      </c>
      <c r="S410" s="12">
        <f t="shared" si="118"/>
        <v>22</v>
      </c>
      <c r="T410" s="12">
        <f t="shared" si="113"/>
        <v>11</v>
      </c>
      <c r="U410" s="12">
        <f t="shared" si="116"/>
        <v>1</v>
      </c>
      <c r="V410" s="12">
        <f t="shared" si="114"/>
        <v>0</v>
      </c>
      <c r="W410" s="12">
        <f t="shared" si="117"/>
        <v>1</v>
      </c>
      <c r="X410" s="12">
        <f t="shared" si="115"/>
        <v>1</v>
      </c>
      <c r="Y410" s="12">
        <f t="shared" si="119"/>
        <v>0.5</v>
      </c>
      <c r="Z410" s="17">
        <v>80</v>
      </c>
      <c r="AA410" s="17" t="s">
        <v>15</v>
      </c>
      <c r="AB410" s="17">
        <v>15</v>
      </c>
      <c r="AC410" s="17" t="s">
        <v>103</v>
      </c>
      <c r="AD410" s="21"/>
      <c r="AE410" s="21"/>
      <c r="AF410" s="21"/>
      <c r="AG410" t="s">
        <v>549</v>
      </c>
      <c r="AH410">
        <v>282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0</v>
      </c>
      <c r="AP410">
        <v>1</v>
      </c>
      <c r="AQ410">
        <v>1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 s="30">
        <v>64112</v>
      </c>
      <c r="BB410" s="31">
        <v>21535</v>
      </c>
    </row>
    <row r="411" spans="1:54" x14ac:dyDescent="0.25">
      <c r="A411">
        <v>283</v>
      </c>
      <c r="B411" s="17" t="s">
        <v>128</v>
      </c>
      <c r="C411" s="9" t="s">
        <v>184</v>
      </c>
      <c r="D411" s="17" t="s">
        <v>14</v>
      </c>
      <c r="E411" s="16">
        <v>39914</v>
      </c>
      <c r="F411" s="27">
        <f t="shared" si="103"/>
        <v>7</v>
      </c>
      <c r="G411" s="27">
        <f t="shared" si="104"/>
        <v>0</v>
      </c>
      <c r="H411" s="27">
        <f t="shared" si="105"/>
        <v>0</v>
      </c>
      <c r="I411" s="27">
        <f t="shared" si="106"/>
        <v>0</v>
      </c>
      <c r="J411" s="27">
        <f t="shared" si="107"/>
        <v>0</v>
      </c>
      <c r="K411" s="27">
        <f t="shared" si="108"/>
        <v>0</v>
      </c>
      <c r="L411" s="27">
        <f t="shared" si="109"/>
        <v>0</v>
      </c>
      <c r="M411" s="27">
        <f t="shared" si="110"/>
        <v>1</v>
      </c>
      <c r="O411" s="17">
        <v>0</v>
      </c>
      <c r="P411" s="9">
        <v>4</v>
      </c>
      <c r="Q411" s="12">
        <f t="shared" si="111"/>
        <v>0</v>
      </c>
      <c r="R411" s="12">
        <f t="shared" si="112"/>
        <v>3</v>
      </c>
      <c r="S411" s="12">
        <f t="shared" si="118"/>
        <v>26</v>
      </c>
      <c r="T411" s="12">
        <f t="shared" si="113"/>
        <v>8.6666666666666661</v>
      </c>
      <c r="U411" s="12">
        <f t="shared" si="116"/>
        <v>1</v>
      </c>
      <c r="V411" s="12">
        <f t="shared" si="114"/>
        <v>0</v>
      </c>
      <c r="W411" s="12">
        <f t="shared" si="117"/>
        <v>2</v>
      </c>
      <c r="X411" s="12">
        <f t="shared" si="115"/>
        <v>1</v>
      </c>
      <c r="Y411" s="12">
        <f t="shared" si="119"/>
        <v>0.66666666666666663</v>
      </c>
      <c r="Z411" s="17">
        <v>79</v>
      </c>
      <c r="AA411" s="17" t="s">
        <v>15</v>
      </c>
      <c r="AB411" s="17">
        <v>15</v>
      </c>
      <c r="AC411" s="17" t="s">
        <v>19</v>
      </c>
      <c r="AD411" s="17">
        <v>129</v>
      </c>
      <c r="AF411" s="17">
        <v>2859</v>
      </c>
      <c r="AG411" t="s">
        <v>550</v>
      </c>
      <c r="AH411">
        <v>283</v>
      </c>
      <c r="AJ411">
        <v>0</v>
      </c>
      <c r="AK411">
        <v>1</v>
      </c>
      <c r="AL411">
        <v>1</v>
      </c>
      <c r="AM411">
        <v>0</v>
      </c>
      <c r="AN411">
        <v>1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 s="30">
        <v>64112</v>
      </c>
      <c r="BB411" s="31">
        <v>21535</v>
      </c>
    </row>
    <row r="412" spans="1:54" x14ac:dyDescent="0.25">
      <c r="A412">
        <v>284</v>
      </c>
      <c r="B412" s="17" t="s">
        <v>128</v>
      </c>
      <c r="C412" s="9" t="s">
        <v>184</v>
      </c>
      <c r="D412" s="17" t="s">
        <v>14</v>
      </c>
      <c r="E412" s="16">
        <v>39916</v>
      </c>
      <c r="F412" s="27">
        <f t="shared" si="103"/>
        <v>2</v>
      </c>
      <c r="G412" s="27">
        <f t="shared" si="104"/>
        <v>0</v>
      </c>
      <c r="H412" s="27">
        <f t="shared" si="105"/>
        <v>1</v>
      </c>
      <c r="I412" s="27">
        <f t="shared" si="106"/>
        <v>0</v>
      </c>
      <c r="J412" s="27">
        <f t="shared" si="107"/>
        <v>0</v>
      </c>
      <c r="K412" s="27">
        <f t="shared" si="108"/>
        <v>0</v>
      </c>
      <c r="L412" s="27">
        <f t="shared" si="109"/>
        <v>0</v>
      </c>
      <c r="M412" s="27">
        <f t="shared" si="110"/>
        <v>0</v>
      </c>
      <c r="O412" s="17">
        <v>5</v>
      </c>
      <c r="P412" s="9">
        <v>6</v>
      </c>
      <c r="Q412" s="12">
        <f t="shared" si="111"/>
        <v>0</v>
      </c>
      <c r="R412" s="12">
        <f t="shared" si="112"/>
        <v>4</v>
      </c>
      <c r="S412" s="12">
        <f t="shared" si="118"/>
        <v>37</v>
      </c>
      <c r="T412" s="12">
        <f t="shared" si="113"/>
        <v>9.25</v>
      </c>
      <c r="U412" s="12">
        <f t="shared" si="116"/>
        <v>1</v>
      </c>
      <c r="V412" s="12">
        <f t="shared" si="114"/>
        <v>0</v>
      </c>
      <c r="W412" s="12">
        <f t="shared" si="117"/>
        <v>3</v>
      </c>
      <c r="X412" s="12">
        <f t="shared" si="115"/>
        <v>1</v>
      </c>
      <c r="Y412" s="12">
        <f t="shared" si="119"/>
        <v>0.75</v>
      </c>
      <c r="Z412" s="17">
        <v>75</v>
      </c>
      <c r="AA412" s="17" t="s">
        <v>119</v>
      </c>
      <c r="AB412" s="17">
        <v>18</v>
      </c>
      <c r="AC412" s="17" t="s">
        <v>48</v>
      </c>
      <c r="AD412" s="17">
        <v>220</v>
      </c>
      <c r="AF412" s="17">
        <v>2449</v>
      </c>
      <c r="AG412" t="s">
        <v>551</v>
      </c>
      <c r="AH412">
        <v>284</v>
      </c>
      <c r="AJ412">
        <v>1</v>
      </c>
      <c r="AK412">
        <v>0</v>
      </c>
      <c r="AL412">
        <v>1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 s="30">
        <v>64112</v>
      </c>
      <c r="BB412" s="31">
        <v>21535</v>
      </c>
    </row>
    <row r="413" spans="1:54" x14ac:dyDescent="0.25">
      <c r="A413">
        <v>285</v>
      </c>
      <c r="B413" s="17" t="s">
        <v>13</v>
      </c>
      <c r="C413" s="9" t="s">
        <v>184</v>
      </c>
      <c r="D413" s="17" t="s">
        <v>14</v>
      </c>
      <c r="E413" s="16">
        <v>39917</v>
      </c>
      <c r="F413" s="27">
        <f t="shared" si="103"/>
        <v>3</v>
      </c>
      <c r="G413" s="27">
        <f t="shared" si="104"/>
        <v>0</v>
      </c>
      <c r="H413" s="27">
        <f t="shared" si="105"/>
        <v>0</v>
      </c>
      <c r="I413" s="27">
        <f t="shared" si="106"/>
        <v>1</v>
      </c>
      <c r="J413" s="27">
        <f t="shared" si="107"/>
        <v>0</v>
      </c>
      <c r="K413" s="27">
        <f t="shared" si="108"/>
        <v>0</v>
      </c>
      <c r="L413" s="27">
        <f t="shared" si="109"/>
        <v>0</v>
      </c>
      <c r="M413" s="27">
        <f t="shared" si="110"/>
        <v>0</v>
      </c>
      <c r="O413" s="17">
        <v>8</v>
      </c>
      <c r="P413" s="9">
        <v>6</v>
      </c>
      <c r="Q413" s="12">
        <f t="shared" si="111"/>
        <v>0</v>
      </c>
      <c r="R413" s="12">
        <f t="shared" si="112"/>
        <v>5</v>
      </c>
      <c r="S413" s="12">
        <f t="shared" si="118"/>
        <v>51</v>
      </c>
      <c r="T413" s="12">
        <f t="shared" si="113"/>
        <v>10.199999999999999</v>
      </c>
      <c r="U413" s="12">
        <f t="shared" si="116"/>
        <v>0</v>
      </c>
      <c r="V413" s="12">
        <f t="shared" si="114"/>
        <v>1</v>
      </c>
      <c r="W413" s="12">
        <f t="shared" si="117"/>
        <v>3</v>
      </c>
      <c r="X413" s="12">
        <f t="shared" si="115"/>
        <v>2</v>
      </c>
      <c r="Y413" s="12">
        <f t="shared" si="119"/>
        <v>0.6</v>
      </c>
      <c r="Z413" s="17">
        <v>74</v>
      </c>
      <c r="AA413" s="17" t="s">
        <v>119</v>
      </c>
      <c r="AB413" s="17">
        <v>12</v>
      </c>
      <c r="AC413" s="17" t="s">
        <v>103</v>
      </c>
      <c r="AD413" s="17">
        <v>172</v>
      </c>
      <c r="AF413" s="17">
        <v>988</v>
      </c>
      <c r="AG413" t="s">
        <v>531</v>
      </c>
      <c r="AH413">
        <v>285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1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 s="30">
        <v>64112</v>
      </c>
      <c r="BB413" s="31">
        <v>21535</v>
      </c>
    </row>
    <row r="414" spans="1:54" x14ac:dyDescent="0.25">
      <c r="A414">
        <v>286</v>
      </c>
      <c r="B414" s="17" t="s">
        <v>13</v>
      </c>
      <c r="C414" s="9" t="s">
        <v>184</v>
      </c>
      <c r="D414" s="17" t="s">
        <v>14</v>
      </c>
      <c r="E414" s="16">
        <v>39918</v>
      </c>
      <c r="F414" s="27">
        <f t="shared" si="103"/>
        <v>4</v>
      </c>
      <c r="G414" s="27">
        <f t="shared" si="104"/>
        <v>0</v>
      </c>
      <c r="H414" s="27">
        <f t="shared" si="105"/>
        <v>0</v>
      </c>
      <c r="I414" s="27">
        <f t="shared" si="106"/>
        <v>0</v>
      </c>
      <c r="J414" s="27">
        <f t="shared" si="107"/>
        <v>1</v>
      </c>
      <c r="K414" s="27">
        <f t="shared" si="108"/>
        <v>0</v>
      </c>
      <c r="L414" s="27">
        <f t="shared" si="109"/>
        <v>0</v>
      </c>
      <c r="M414" s="27">
        <f t="shared" si="110"/>
        <v>0</v>
      </c>
      <c r="O414" s="17">
        <v>3</v>
      </c>
      <c r="P414" s="9">
        <v>1</v>
      </c>
      <c r="Q414" s="12">
        <f t="shared" si="111"/>
        <v>0</v>
      </c>
      <c r="R414" s="12">
        <f t="shared" si="112"/>
        <v>6</v>
      </c>
      <c r="S414" s="12">
        <f t="shared" si="118"/>
        <v>55</v>
      </c>
      <c r="T414" s="12">
        <f t="shared" si="113"/>
        <v>9.1666666666666661</v>
      </c>
      <c r="U414" s="12">
        <f t="shared" si="116"/>
        <v>0</v>
      </c>
      <c r="V414" s="12">
        <f t="shared" si="114"/>
        <v>1</v>
      </c>
      <c r="W414" s="12">
        <f t="shared" si="117"/>
        <v>3</v>
      </c>
      <c r="X414" s="12">
        <f t="shared" si="115"/>
        <v>3</v>
      </c>
      <c r="Y414" s="12">
        <f t="shared" si="119"/>
        <v>0.5</v>
      </c>
      <c r="Z414" s="17">
        <v>78</v>
      </c>
      <c r="AA414" s="17" t="s">
        <v>15</v>
      </c>
      <c r="AB414" s="17">
        <v>10</v>
      </c>
      <c r="AC414" s="17" t="s">
        <v>19</v>
      </c>
      <c r="AD414" s="17">
        <v>149</v>
      </c>
      <c r="AF414" s="17">
        <v>1788</v>
      </c>
      <c r="AG414" t="s">
        <v>552</v>
      </c>
      <c r="AH414">
        <v>286</v>
      </c>
      <c r="AJ414">
        <v>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1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1</v>
      </c>
      <c r="AX414">
        <v>0</v>
      </c>
      <c r="AY414">
        <v>0</v>
      </c>
      <c r="AZ414">
        <v>0</v>
      </c>
      <c r="BA414" s="30">
        <v>64112</v>
      </c>
      <c r="BB414" s="31">
        <v>21535</v>
      </c>
    </row>
    <row r="415" spans="1:54" x14ac:dyDescent="0.25">
      <c r="A415">
        <v>287</v>
      </c>
      <c r="B415" s="17" t="s">
        <v>13</v>
      </c>
      <c r="C415" s="9" t="s">
        <v>184</v>
      </c>
      <c r="D415" s="17" t="s">
        <v>14</v>
      </c>
      <c r="E415" s="16">
        <v>39919</v>
      </c>
      <c r="F415" s="27">
        <f t="shared" si="103"/>
        <v>5</v>
      </c>
      <c r="G415" s="27">
        <f t="shared" si="104"/>
        <v>0</v>
      </c>
      <c r="H415" s="27">
        <f t="shared" si="105"/>
        <v>0</v>
      </c>
      <c r="I415" s="27">
        <f t="shared" si="106"/>
        <v>0</v>
      </c>
      <c r="J415" s="27">
        <f t="shared" si="107"/>
        <v>0</v>
      </c>
      <c r="K415" s="27">
        <f t="shared" si="108"/>
        <v>1</v>
      </c>
      <c r="L415" s="27">
        <f t="shared" si="109"/>
        <v>0</v>
      </c>
      <c r="M415" s="27">
        <f t="shared" si="110"/>
        <v>0</v>
      </c>
      <c r="O415" s="17">
        <v>6</v>
      </c>
      <c r="P415" s="9">
        <v>4</v>
      </c>
      <c r="Q415" s="12">
        <f t="shared" si="111"/>
        <v>0</v>
      </c>
      <c r="R415" s="12">
        <f t="shared" si="112"/>
        <v>7</v>
      </c>
      <c r="S415" s="12">
        <f t="shared" si="118"/>
        <v>65</v>
      </c>
      <c r="T415" s="12">
        <f t="shared" si="113"/>
        <v>9.2857142857142865</v>
      </c>
      <c r="U415" s="12">
        <f t="shared" si="116"/>
        <v>0</v>
      </c>
      <c r="V415" s="12">
        <f t="shared" si="114"/>
        <v>1</v>
      </c>
      <c r="W415" s="12">
        <f t="shared" si="117"/>
        <v>3</v>
      </c>
      <c r="X415" s="12">
        <f t="shared" si="115"/>
        <v>4</v>
      </c>
      <c r="Y415" s="12">
        <f t="shared" si="119"/>
        <v>0.42857142857142855</v>
      </c>
      <c r="Z415" s="17">
        <v>74</v>
      </c>
      <c r="AA415" s="17" t="s">
        <v>21</v>
      </c>
      <c r="AB415" s="17">
        <v>15</v>
      </c>
      <c r="AC415" s="17" t="s">
        <v>23</v>
      </c>
      <c r="AD415" s="17">
        <v>159</v>
      </c>
      <c r="AF415" s="17">
        <v>3387</v>
      </c>
      <c r="AG415" t="s">
        <v>108</v>
      </c>
      <c r="AH415">
        <v>287</v>
      </c>
      <c r="AJ415">
        <v>0</v>
      </c>
      <c r="AK415">
        <v>1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 s="30">
        <v>64112</v>
      </c>
      <c r="BB415" s="31">
        <v>21535</v>
      </c>
    </row>
    <row r="416" spans="1:54" x14ac:dyDescent="0.25">
      <c r="A416">
        <v>288</v>
      </c>
      <c r="B416" s="17" t="s">
        <v>31</v>
      </c>
      <c r="C416" s="9" t="s">
        <v>184</v>
      </c>
      <c r="D416" s="17" t="s">
        <v>26</v>
      </c>
      <c r="E416" s="16">
        <v>39920</v>
      </c>
      <c r="F416" s="27">
        <f t="shared" si="103"/>
        <v>6</v>
      </c>
      <c r="G416" s="27">
        <f t="shared" si="104"/>
        <v>0</v>
      </c>
      <c r="H416" s="27">
        <f t="shared" si="105"/>
        <v>0</v>
      </c>
      <c r="I416" s="27">
        <f t="shared" si="106"/>
        <v>0</v>
      </c>
      <c r="J416" s="27">
        <f t="shared" si="107"/>
        <v>0</v>
      </c>
      <c r="K416" s="27">
        <f t="shared" si="108"/>
        <v>0</v>
      </c>
      <c r="L416" s="27">
        <f t="shared" si="109"/>
        <v>1</v>
      </c>
      <c r="M416" s="27">
        <f t="shared" si="110"/>
        <v>0</v>
      </c>
      <c r="O416" s="17">
        <v>1</v>
      </c>
      <c r="P416" s="9">
        <v>5</v>
      </c>
      <c r="Q416" s="12">
        <f t="shared" si="111"/>
        <v>0</v>
      </c>
      <c r="R416" s="12">
        <f t="shared" si="112"/>
        <v>8</v>
      </c>
      <c r="S416" s="12">
        <f t="shared" si="118"/>
        <v>71</v>
      </c>
      <c r="T416" s="12">
        <f t="shared" si="113"/>
        <v>8.875</v>
      </c>
      <c r="U416" s="12">
        <f t="shared" si="116"/>
        <v>1</v>
      </c>
      <c r="V416" s="12">
        <f t="shared" si="114"/>
        <v>0</v>
      </c>
      <c r="W416" s="12">
        <f t="shared" si="117"/>
        <v>4</v>
      </c>
      <c r="X416" s="12">
        <f t="shared" si="115"/>
        <v>4</v>
      </c>
      <c r="Y416" s="12">
        <f t="shared" si="119"/>
        <v>0.5</v>
      </c>
      <c r="AH416">
        <v>288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 s="30">
        <v>64112</v>
      </c>
      <c r="BB416" s="31">
        <v>21535</v>
      </c>
    </row>
    <row r="417" spans="1:54" x14ac:dyDescent="0.25">
      <c r="A417">
        <v>289</v>
      </c>
      <c r="B417" s="17" t="s">
        <v>31</v>
      </c>
      <c r="C417" s="9" t="s">
        <v>184</v>
      </c>
      <c r="D417" s="17" t="s">
        <v>26</v>
      </c>
      <c r="E417" s="16">
        <v>39921</v>
      </c>
      <c r="F417" s="27">
        <f t="shared" si="103"/>
        <v>7</v>
      </c>
      <c r="G417" s="27">
        <f t="shared" si="104"/>
        <v>0</v>
      </c>
      <c r="H417" s="27">
        <f t="shared" si="105"/>
        <v>0</v>
      </c>
      <c r="I417" s="27">
        <f t="shared" si="106"/>
        <v>0</v>
      </c>
      <c r="J417" s="27">
        <f t="shared" si="107"/>
        <v>0</v>
      </c>
      <c r="K417" s="27">
        <f t="shared" si="108"/>
        <v>0</v>
      </c>
      <c r="L417" s="27">
        <f t="shared" si="109"/>
        <v>0</v>
      </c>
      <c r="M417" s="27">
        <f t="shared" si="110"/>
        <v>1</v>
      </c>
      <c r="O417" s="17">
        <v>5</v>
      </c>
      <c r="P417" s="9">
        <v>3</v>
      </c>
      <c r="Q417" s="12">
        <f t="shared" si="111"/>
        <v>0</v>
      </c>
      <c r="R417" s="12">
        <f t="shared" si="112"/>
        <v>9</v>
      </c>
      <c r="S417" s="12">
        <f t="shared" si="118"/>
        <v>79</v>
      </c>
      <c r="T417" s="12">
        <f t="shared" si="113"/>
        <v>8.7777777777777786</v>
      </c>
      <c r="U417" s="12">
        <f t="shared" si="116"/>
        <v>0</v>
      </c>
      <c r="V417" s="12">
        <f t="shared" si="114"/>
        <v>1</v>
      </c>
      <c r="W417" s="12">
        <f t="shared" si="117"/>
        <v>4</v>
      </c>
      <c r="X417" s="12">
        <f t="shared" si="115"/>
        <v>5</v>
      </c>
      <c r="Y417" s="12">
        <f t="shared" si="119"/>
        <v>0.44444444444444442</v>
      </c>
      <c r="AH417">
        <v>289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 s="30">
        <v>64112</v>
      </c>
      <c r="BB417" s="31">
        <v>21535</v>
      </c>
    </row>
    <row r="418" spans="1:54" x14ac:dyDescent="0.25">
      <c r="A418">
        <v>290</v>
      </c>
      <c r="B418" s="17" t="s">
        <v>31</v>
      </c>
      <c r="C418" s="9" t="s">
        <v>184</v>
      </c>
      <c r="D418" s="17" t="s">
        <v>26</v>
      </c>
      <c r="E418" s="16">
        <v>39922</v>
      </c>
      <c r="F418" s="27">
        <f t="shared" si="103"/>
        <v>1</v>
      </c>
      <c r="G418" s="27">
        <f t="shared" si="104"/>
        <v>1</v>
      </c>
      <c r="H418" s="27">
        <f t="shared" si="105"/>
        <v>0</v>
      </c>
      <c r="I418" s="27">
        <f t="shared" si="106"/>
        <v>0</v>
      </c>
      <c r="J418" s="27">
        <f t="shared" si="107"/>
        <v>0</v>
      </c>
      <c r="K418" s="27">
        <f t="shared" si="108"/>
        <v>0</v>
      </c>
      <c r="L418" s="27">
        <f t="shared" si="109"/>
        <v>0</v>
      </c>
      <c r="M418" s="27">
        <f t="shared" si="110"/>
        <v>0</v>
      </c>
      <c r="O418" s="17">
        <v>4</v>
      </c>
      <c r="P418" s="9">
        <v>2</v>
      </c>
      <c r="Q418" s="12">
        <f t="shared" si="111"/>
        <v>0</v>
      </c>
      <c r="R418" s="12">
        <f t="shared" si="112"/>
        <v>10</v>
      </c>
      <c r="S418" s="12">
        <f t="shared" si="118"/>
        <v>85</v>
      </c>
      <c r="T418" s="12">
        <f t="shared" si="113"/>
        <v>8.5</v>
      </c>
      <c r="U418" s="12">
        <f t="shared" si="116"/>
        <v>0</v>
      </c>
      <c r="V418" s="12">
        <f t="shared" si="114"/>
        <v>1</v>
      </c>
      <c r="W418" s="12">
        <f t="shared" si="117"/>
        <v>4</v>
      </c>
      <c r="X418" s="12">
        <f t="shared" si="115"/>
        <v>6</v>
      </c>
      <c r="Y418" s="12">
        <f t="shared" si="119"/>
        <v>0.4</v>
      </c>
      <c r="AH418">
        <v>290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 s="30">
        <v>64112</v>
      </c>
      <c r="BB418" s="31">
        <v>21535</v>
      </c>
    </row>
    <row r="419" spans="1:54" x14ac:dyDescent="0.25">
      <c r="A419">
        <v>291</v>
      </c>
      <c r="B419" s="17" t="s">
        <v>13</v>
      </c>
      <c r="C419" s="9" t="s">
        <v>184</v>
      </c>
      <c r="D419" s="17" t="s">
        <v>26</v>
      </c>
      <c r="E419" s="16">
        <v>39923</v>
      </c>
      <c r="F419" s="27">
        <f t="shared" si="103"/>
        <v>2</v>
      </c>
      <c r="G419" s="27">
        <f t="shared" si="104"/>
        <v>0</v>
      </c>
      <c r="H419" s="27">
        <f t="shared" si="105"/>
        <v>1</v>
      </c>
      <c r="I419" s="27">
        <f t="shared" si="106"/>
        <v>0</v>
      </c>
      <c r="J419" s="27">
        <f t="shared" si="107"/>
        <v>0</v>
      </c>
      <c r="K419" s="27">
        <f t="shared" si="108"/>
        <v>0</v>
      </c>
      <c r="L419" s="27">
        <f t="shared" si="109"/>
        <v>0</v>
      </c>
      <c r="M419" s="27">
        <f t="shared" si="110"/>
        <v>0</v>
      </c>
      <c r="O419" s="17">
        <v>2</v>
      </c>
      <c r="P419" s="9">
        <v>6</v>
      </c>
      <c r="Q419" s="12">
        <f t="shared" si="111"/>
        <v>0</v>
      </c>
      <c r="R419" s="12">
        <f t="shared" si="112"/>
        <v>11</v>
      </c>
      <c r="S419" s="12">
        <f t="shared" si="118"/>
        <v>93</v>
      </c>
      <c r="T419" s="12">
        <f t="shared" si="113"/>
        <v>8.454545454545455</v>
      </c>
      <c r="U419" s="12">
        <f t="shared" si="116"/>
        <v>1</v>
      </c>
      <c r="V419" s="12">
        <f t="shared" si="114"/>
        <v>0</v>
      </c>
      <c r="W419" s="12">
        <f t="shared" si="117"/>
        <v>5</v>
      </c>
      <c r="X419" s="12">
        <f t="shared" si="115"/>
        <v>6</v>
      </c>
      <c r="Y419" s="12">
        <f t="shared" si="119"/>
        <v>0.45454545454545453</v>
      </c>
      <c r="AH419">
        <v>291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 s="30">
        <v>64112</v>
      </c>
      <c r="BB419" s="31">
        <v>21535</v>
      </c>
    </row>
    <row r="420" spans="1:54" x14ac:dyDescent="0.25">
      <c r="A420">
        <v>292</v>
      </c>
      <c r="B420" s="17" t="s">
        <v>13</v>
      </c>
      <c r="C420" s="9" t="s">
        <v>184</v>
      </c>
      <c r="D420" s="17" t="s">
        <v>26</v>
      </c>
      <c r="E420" s="16">
        <v>39924</v>
      </c>
      <c r="F420" s="27">
        <f t="shared" si="103"/>
        <v>3</v>
      </c>
      <c r="G420" s="27">
        <f t="shared" si="104"/>
        <v>0</v>
      </c>
      <c r="H420" s="27">
        <f t="shared" si="105"/>
        <v>0</v>
      </c>
      <c r="I420" s="27">
        <f t="shared" si="106"/>
        <v>1</v>
      </c>
      <c r="J420" s="27">
        <f t="shared" si="107"/>
        <v>0</v>
      </c>
      <c r="K420" s="27">
        <f t="shared" si="108"/>
        <v>0</v>
      </c>
      <c r="L420" s="27">
        <f t="shared" si="109"/>
        <v>0</v>
      </c>
      <c r="M420" s="27">
        <f t="shared" si="110"/>
        <v>0</v>
      </c>
      <c r="O420" s="17">
        <v>0</v>
      </c>
      <c r="P420" s="9">
        <v>12</v>
      </c>
      <c r="Q420" s="12">
        <f t="shared" si="111"/>
        <v>0</v>
      </c>
      <c r="R420" s="12">
        <f t="shared" si="112"/>
        <v>12</v>
      </c>
      <c r="S420" s="12">
        <f t="shared" si="118"/>
        <v>105</v>
      </c>
      <c r="T420" s="12">
        <f t="shared" si="113"/>
        <v>8.75</v>
      </c>
      <c r="U420" s="12">
        <f t="shared" si="116"/>
        <v>1</v>
      </c>
      <c r="V420" s="12">
        <f t="shared" si="114"/>
        <v>0</v>
      </c>
      <c r="W420" s="12">
        <f t="shared" si="117"/>
        <v>6</v>
      </c>
      <c r="X420" s="12">
        <f t="shared" si="115"/>
        <v>6</v>
      </c>
      <c r="Y420" s="12">
        <f t="shared" si="119"/>
        <v>0.5</v>
      </c>
      <c r="AH420">
        <v>292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 s="30">
        <v>64112</v>
      </c>
      <c r="BB420" s="31">
        <v>21535</v>
      </c>
    </row>
    <row r="421" spans="1:54" x14ac:dyDescent="0.25">
      <c r="A421">
        <v>293</v>
      </c>
      <c r="B421" s="17" t="s">
        <v>13</v>
      </c>
      <c r="C421" s="9" t="s">
        <v>184</v>
      </c>
      <c r="D421" s="17" t="s">
        <v>26</v>
      </c>
      <c r="E421" s="16">
        <v>39925</v>
      </c>
      <c r="F421" s="27">
        <f t="shared" si="103"/>
        <v>4</v>
      </c>
      <c r="G421" s="27">
        <f t="shared" si="104"/>
        <v>0</v>
      </c>
      <c r="H421" s="27">
        <f t="shared" si="105"/>
        <v>0</v>
      </c>
      <c r="I421" s="27">
        <f t="shared" si="106"/>
        <v>0</v>
      </c>
      <c r="J421" s="27">
        <f t="shared" si="107"/>
        <v>1</v>
      </c>
      <c r="K421" s="27">
        <f t="shared" si="108"/>
        <v>0</v>
      </c>
      <c r="L421" s="27">
        <f t="shared" si="109"/>
        <v>0</v>
      </c>
      <c r="M421" s="27">
        <f t="shared" si="110"/>
        <v>0</v>
      </c>
      <c r="O421" s="17">
        <v>7</v>
      </c>
      <c r="P421" s="9">
        <v>5</v>
      </c>
      <c r="Q421" s="12">
        <f t="shared" si="111"/>
        <v>0</v>
      </c>
      <c r="R421" s="12">
        <f t="shared" si="112"/>
        <v>13</v>
      </c>
      <c r="S421" s="12">
        <f t="shared" si="118"/>
        <v>117</v>
      </c>
      <c r="T421" s="12">
        <f t="shared" si="113"/>
        <v>9</v>
      </c>
      <c r="U421" s="12">
        <f t="shared" si="116"/>
        <v>0</v>
      </c>
      <c r="V421" s="12">
        <f t="shared" si="114"/>
        <v>1</v>
      </c>
      <c r="W421" s="12">
        <f t="shared" si="117"/>
        <v>6</v>
      </c>
      <c r="X421" s="12">
        <f t="shared" si="115"/>
        <v>7</v>
      </c>
      <c r="Y421" s="12">
        <f t="shared" si="119"/>
        <v>0.46153846153846156</v>
      </c>
      <c r="AH421">
        <v>293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 s="30">
        <v>64112</v>
      </c>
      <c r="BB421" s="31">
        <v>21535</v>
      </c>
    </row>
    <row r="422" spans="1:54" x14ac:dyDescent="0.25">
      <c r="A422">
        <v>294</v>
      </c>
      <c r="B422" s="17" t="s">
        <v>31</v>
      </c>
      <c r="C422" s="9" t="s">
        <v>184</v>
      </c>
      <c r="D422" s="17" t="s">
        <v>14</v>
      </c>
      <c r="E422" s="16">
        <v>39927</v>
      </c>
      <c r="F422" s="27">
        <f t="shared" si="103"/>
        <v>6</v>
      </c>
      <c r="G422" s="27">
        <f t="shared" si="104"/>
        <v>0</v>
      </c>
      <c r="H422" s="27">
        <f t="shared" si="105"/>
        <v>0</v>
      </c>
      <c r="I422" s="27">
        <f t="shared" si="106"/>
        <v>0</v>
      </c>
      <c r="J422" s="27">
        <f t="shared" si="107"/>
        <v>0</v>
      </c>
      <c r="K422" s="27">
        <f t="shared" si="108"/>
        <v>0</v>
      </c>
      <c r="L422" s="27">
        <f t="shared" si="109"/>
        <v>1</v>
      </c>
      <c r="M422" s="27">
        <f t="shared" si="110"/>
        <v>0</v>
      </c>
      <c r="O422" s="17">
        <v>5</v>
      </c>
      <c r="P422" s="9">
        <v>1</v>
      </c>
      <c r="Q422" s="12">
        <f t="shared" si="111"/>
        <v>0</v>
      </c>
      <c r="R422" s="12">
        <f t="shared" si="112"/>
        <v>14</v>
      </c>
      <c r="S422" s="12">
        <f t="shared" si="118"/>
        <v>123</v>
      </c>
      <c r="T422" s="12">
        <f t="shared" si="113"/>
        <v>8.7857142857142865</v>
      </c>
      <c r="U422" s="12">
        <f t="shared" si="116"/>
        <v>0</v>
      </c>
      <c r="V422" s="12">
        <f t="shared" si="114"/>
        <v>1</v>
      </c>
      <c r="W422" s="12">
        <f t="shared" si="117"/>
        <v>6</v>
      </c>
      <c r="X422" s="12">
        <f t="shared" si="115"/>
        <v>8</v>
      </c>
      <c r="Y422" s="12">
        <f t="shared" si="119"/>
        <v>0.42857142857142855</v>
      </c>
      <c r="Z422" s="17">
        <v>82</v>
      </c>
      <c r="AA422" s="17" t="s">
        <v>15</v>
      </c>
      <c r="AB422" s="17">
        <v>10</v>
      </c>
      <c r="AC422" s="17" t="s">
        <v>48</v>
      </c>
      <c r="AD422" s="17">
        <v>132</v>
      </c>
      <c r="AF422" s="17">
        <v>2868</v>
      </c>
      <c r="AG422" t="s">
        <v>553</v>
      </c>
      <c r="AH422">
        <v>294</v>
      </c>
      <c r="AJ422">
        <v>0</v>
      </c>
      <c r="AK422">
        <v>0</v>
      </c>
      <c r="AL422">
        <v>1</v>
      </c>
      <c r="AM422">
        <v>0</v>
      </c>
      <c r="AN422">
        <v>0</v>
      </c>
      <c r="AO422">
        <v>0</v>
      </c>
      <c r="AP422">
        <v>1</v>
      </c>
      <c r="AQ422">
        <v>1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 s="30">
        <v>64112</v>
      </c>
      <c r="BB422" s="31">
        <v>21535</v>
      </c>
    </row>
    <row r="423" spans="1:54" x14ac:dyDescent="0.25">
      <c r="A423">
        <v>295</v>
      </c>
      <c r="B423" s="17" t="s">
        <v>31</v>
      </c>
      <c r="C423" s="9" t="s">
        <v>184</v>
      </c>
      <c r="D423" s="17" t="s">
        <v>14</v>
      </c>
      <c r="E423" s="16">
        <v>39928</v>
      </c>
      <c r="F423" s="27">
        <f t="shared" si="103"/>
        <v>7</v>
      </c>
      <c r="G423" s="27">
        <f t="shared" si="104"/>
        <v>0</v>
      </c>
      <c r="H423" s="27">
        <f t="shared" si="105"/>
        <v>0</v>
      </c>
      <c r="I423" s="27">
        <f t="shared" si="106"/>
        <v>0</v>
      </c>
      <c r="J423" s="27">
        <f t="shared" si="107"/>
        <v>0</v>
      </c>
      <c r="K423" s="27">
        <f t="shared" si="108"/>
        <v>0</v>
      </c>
      <c r="L423" s="27">
        <f t="shared" si="109"/>
        <v>0</v>
      </c>
      <c r="M423" s="27">
        <f t="shared" si="110"/>
        <v>1</v>
      </c>
      <c r="O423" s="17">
        <v>3</v>
      </c>
      <c r="P423" s="9">
        <v>6</v>
      </c>
      <c r="Q423" s="12">
        <f t="shared" si="111"/>
        <v>0</v>
      </c>
      <c r="R423" s="12">
        <f t="shared" si="112"/>
        <v>15</v>
      </c>
      <c r="S423" s="12">
        <f t="shared" si="118"/>
        <v>132</v>
      </c>
      <c r="T423" s="12">
        <f t="shared" si="113"/>
        <v>8.8000000000000007</v>
      </c>
      <c r="U423" s="12">
        <f t="shared" si="116"/>
        <v>1</v>
      </c>
      <c r="V423" s="12">
        <f t="shared" si="114"/>
        <v>0</v>
      </c>
      <c r="W423" s="12">
        <f t="shared" si="117"/>
        <v>7</v>
      </c>
      <c r="X423" s="12">
        <f t="shared" si="115"/>
        <v>8</v>
      </c>
      <c r="Y423" s="12">
        <f t="shared" si="119"/>
        <v>0.46666666666666667</v>
      </c>
      <c r="Z423" s="17">
        <v>80</v>
      </c>
      <c r="AA423" s="17" t="s">
        <v>15</v>
      </c>
      <c r="AB423" s="17">
        <v>9</v>
      </c>
      <c r="AC423" s="17" t="s">
        <v>48</v>
      </c>
      <c r="AD423" s="17">
        <v>147.00000000000003</v>
      </c>
      <c r="AF423" s="17">
        <v>4149</v>
      </c>
      <c r="AG423" t="s">
        <v>554</v>
      </c>
      <c r="AH423">
        <v>295</v>
      </c>
      <c r="AJ423">
        <v>0</v>
      </c>
      <c r="AK423">
        <v>1</v>
      </c>
      <c r="AL423">
        <v>1</v>
      </c>
      <c r="AM423">
        <v>0</v>
      </c>
      <c r="AN423">
        <v>1</v>
      </c>
      <c r="AO423">
        <v>0</v>
      </c>
      <c r="AP423">
        <v>0</v>
      </c>
      <c r="AQ423">
        <v>1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 s="30">
        <v>64112</v>
      </c>
      <c r="BB423" s="31">
        <v>21535</v>
      </c>
    </row>
    <row r="424" spans="1:54" x14ac:dyDescent="0.25">
      <c r="A424">
        <v>296</v>
      </c>
      <c r="B424" s="17" t="s">
        <v>31</v>
      </c>
      <c r="C424" s="9" t="s">
        <v>184</v>
      </c>
      <c r="D424" s="17" t="s">
        <v>14</v>
      </c>
      <c r="E424" s="16">
        <v>39929</v>
      </c>
      <c r="F424" s="27">
        <f t="shared" si="103"/>
        <v>1</v>
      </c>
      <c r="G424" s="27">
        <f t="shared" si="104"/>
        <v>1</v>
      </c>
      <c r="H424" s="27">
        <f t="shared" si="105"/>
        <v>0</v>
      </c>
      <c r="I424" s="27">
        <f t="shared" si="106"/>
        <v>0</v>
      </c>
      <c r="J424" s="27">
        <f t="shared" si="107"/>
        <v>0</v>
      </c>
      <c r="K424" s="27">
        <f t="shared" si="108"/>
        <v>0</v>
      </c>
      <c r="L424" s="27">
        <f t="shared" si="109"/>
        <v>0</v>
      </c>
      <c r="M424" s="27">
        <f t="shared" si="110"/>
        <v>0</v>
      </c>
      <c r="O424" s="17">
        <v>3</v>
      </c>
      <c r="P424" s="9">
        <v>5</v>
      </c>
      <c r="Q424" s="12">
        <f t="shared" si="111"/>
        <v>0</v>
      </c>
      <c r="R424" s="12">
        <f t="shared" si="112"/>
        <v>16</v>
      </c>
      <c r="S424" s="12">
        <f t="shared" si="118"/>
        <v>140</v>
      </c>
      <c r="T424" s="12">
        <f t="shared" si="113"/>
        <v>8.75</v>
      </c>
      <c r="U424" s="12">
        <f t="shared" si="116"/>
        <v>1</v>
      </c>
      <c r="V424" s="12">
        <f t="shared" si="114"/>
        <v>0</v>
      </c>
      <c r="W424" s="12">
        <f t="shared" si="117"/>
        <v>8</v>
      </c>
      <c r="X424" s="12">
        <f t="shared" si="115"/>
        <v>8</v>
      </c>
      <c r="Y424" s="12">
        <f t="shared" si="119"/>
        <v>0.5</v>
      </c>
      <c r="Z424" s="17">
        <v>82</v>
      </c>
      <c r="AA424" s="17" t="s">
        <v>15</v>
      </c>
      <c r="AB424" s="17">
        <v>10</v>
      </c>
      <c r="AC424" s="17" t="s">
        <v>44</v>
      </c>
      <c r="AD424" s="17">
        <v>134</v>
      </c>
      <c r="AF424" s="17">
        <v>2201</v>
      </c>
      <c r="AG424" t="s">
        <v>140</v>
      </c>
      <c r="AH424">
        <v>296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 s="30">
        <v>64112</v>
      </c>
      <c r="BB424" s="31">
        <v>21535</v>
      </c>
    </row>
    <row r="425" spans="1:54" x14ac:dyDescent="0.25">
      <c r="A425">
        <v>297</v>
      </c>
      <c r="B425" s="17" t="s">
        <v>128</v>
      </c>
      <c r="C425" s="9" t="s">
        <v>184</v>
      </c>
      <c r="D425" s="17" t="s">
        <v>26</v>
      </c>
      <c r="E425" s="16">
        <v>39930</v>
      </c>
      <c r="F425" s="27">
        <f t="shared" si="103"/>
        <v>2</v>
      </c>
      <c r="G425" s="27">
        <f t="shared" si="104"/>
        <v>0</v>
      </c>
      <c r="H425" s="27">
        <f t="shared" si="105"/>
        <v>1</v>
      </c>
      <c r="I425" s="27">
        <f t="shared" si="106"/>
        <v>0</v>
      </c>
      <c r="J425" s="27">
        <f t="shared" si="107"/>
        <v>0</v>
      </c>
      <c r="K425" s="27">
        <f t="shared" si="108"/>
        <v>0</v>
      </c>
      <c r="L425" s="27">
        <f t="shared" si="109"/>
        <v>0</v>
      </c>
      <c r="M425" s="27">
        <f t="shared" si="110"/>
        <v>0</v>
      </c>
      <c r="O425" s="17">
        <v>2</v>
      </c>
      <c r="P425" s="9">
        <v>4</v>
      </c>
      <c r="Q425" s="12">
        <f t="shared" si="111"/>
        <v>0</v>
      </c>
      <c r="R425" s="12">
        <f t="shared" si="112"/>
        <v>17</v>
      </c>
      <c r="S425" s="12">
        <f t="shared" si="118"/>
        <v>146</v>
      </c>
      <c r="T425" s="12">
        <f t="shared" si="113"/>
        <v>8.5882352941176467</v>
      </c>
      <c r="U425" s="12">
        <f t="shared" si="116"/>
        <v>1</v>
      </c>
      <c r="V425" s="12">
        <f t="shared" si="114"/>
        <v>0</v>
      </c>
      <c r="W425" s="12">
        <f t="shared" si="117"/>
        <v>9</v>
      </c>
      <c r="X425" s="12">
        <f t="shared" si="115"/>
        <v>8</v>
      </c>
      <c r="Y425" s="12">
        <f t="shared" si="119"/>
        <v>0.52941176470588236</v>
      </c>
      <c r="AH425">
        <v>297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 s="30">
        <v>64112</v>
      </c>
      <c r="BB425" s="31">
        <v>21535</v>
      </c>
    </row>
    <row r="426" spans="1:54" x14ac:dyDescent="0.25">
      <c r="A426">
        <v>298</v>
      </c>
      <c r="B426" s="17" t="s">
        <v>128</v>
      </c>
      <c r="C426" s="9" t="s">
        <v>184</v>
      </c>
      <c r="D426" s="17" t="s">
        <v>14</v>
      </c>
      <c r="E426" s="16">
        <v>39931</v>
      </c>
      <c r="F426" s="27">
        <f t="shared" si="103"/>
        <v>3</v>
      </c>
      <c r="G426" s="27">
        <f t="shared" si="104"/>
        <v>0</v>
      </c>
      <c r="H426" s="27">
        <f t="shared" si="105"/>
        <v>0</v>
      </c>
      <c r="I426" s="27">
        <f t="shared" si="106"/>
        <v>1</v>
      </c>
      <c r="J426" s="27">
        <f t="shared" si="107"/>
        <v>0</v>
      </c>
      <c r="K426" s="27">
        <f t="shared" si="108"/>
        <v>0</v>
      </c>
      <c r="L426" s="27">
        <f t="shared" si="109"/>
        <v>0</v>
      </c>
      <c r="M426" s="27">
        <f t="shared" si="110"/>
        <v>0</v>
      </c>
      <c r="O426" s="17">
        <v>1</v>
      </c>
      <c r="P426" s="9">
        <v>0</v>
      </c>
      <c r="Q426" s="12">
        <f t="shared" si="111"/>
        <v>0</v>
      </c>
      <c r="R426" s="12">
        <f t="shared" si="112"/>
        <v>18</v>
      </c>
      <c r="S426" s="12">
        <f t="shared" si="118"/>
        <v>147</v>
      </c>
      <c r="T426" s="12">
        <f t="shared" si="113"/>
        <v>8.1666666666666661</v>
      </c>
      <c r="U426" s="12">
        <f t="shared" si="116"/>
        <v>0</v>
      </c>
      <c r="V426" s="12">
        <f t="shared" si="114"/>
        <v>1</v>
      </c>
      <c r="W426" s="12">
        <f t="shared" si="117"/>
        <v>9</v>
      </c>
      <c r="X426" s="12">
        <f t="shared" si="115"/>
        <v>9</v>
      </c>
      <c r="Y426" s="12">
        <f t="shared" si="119"/>
        <v>0.5</v>
      </c>
      <c r="Z426" s="17">
        <v>80</v>
      </c>
      <c r="AA426" s="17" t="s">
        <v>21</v>
      </c>
      <c r="AB426" s="17">
        <v>5</v>
      </c>
      <c r="AC426" s="17" t="s">
        <v>44</v>
      </c>
      <c r="AD426" s="17">
        <v>126.00000000000001</v>
      </c>
      <c r="AF426" s="17">
        <v>3716</v>
      </c>
      <c r="AG426" s="28" t="s">
        <v>156</v>
      </c>
      <c r="AH426">
        <v>298</v>
      </c>
      <c r="AI426" s="4" t="s">
        <v>538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1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 s="30">
        <v>64112</v>
      </c>
      <c r="BB426" s="31">
        <v>21535</v>
      </c>
    </row>
    <row r="427" spans="1:54" x14ac:dyDescent="0.25">
      <c r="A427">
        <v>299</v>
      </c>
      <c r="B427" s="17" t="s">
        <v>128</v>
      </c>
      <c r="C427" s="9" t="s">
        <v>184</v>
      </c>
      <c r="D427" s="17" t="s">
        <v>26</v>
      </c>
      <c r="E427" s="16">
        <v>39932</v>
      </c>
      <c r="F427" s="27">
        <f t="shared" si="103"/>
        <v>4</v>
      </c>
      <c r="G427" s="27">
        <f t="shared" si="104"/>
        <v>0</v>
      </c>
      <c r="H427" s="27">
        <f t="shared" si="105"/>
        <v>0</v>
      </c>
      <c r="I427" s="27">
        <f t="shared" si="106"/>
        <v>0</v>
      </c>
      <c r="J427" s="27">
        <f t="shared" si="107"/>
        <v>1</v>
      </c>
      <c r="K427" s="27">
        <f t="shared" si="108"/>
        <v>0</v>
      </c>
      <c r="L427" s="27">
        <f t="shared" si="109"/>
        <v>0</v>
      </c>
      <c r="M427" s="27">
        <f t="shared" si="110"/>
        <v>0</v>
      </c>
      <c r="O427" s="17">
        <v>5</v>
      </c>
      <c r="P427" s="9">
        <v>2</v>
      </c>
      <c r="Q427" s="12">
        <f t="shared" si="111"/>
        <v>0</v>
      </c>
      <c r="R427" s="12">
        <f t="shared" si="112"/>
        <v>19</v>
      </c>
      <c r="S427" s="12">
        <f t="shared" si="118"/>
        <v>154</v>
      </c>
      <c r="T427" s="12">
        <f t="shared" si="113"/>
        <v>8.1052631578947363</v>
      </c>
      <c r="U427" s="12">
        <f t="shared" si="116"/>
        <v>0</v>
      </c>
      <c r="V427" s="12">
        <f t="shared" si="114"/>
        <v>1</v>
      </c>
      <c r="W427" s="12">
        <f t="shared" si="117"/>
        <v>9</v>
      </c>
      <c r="X427" s="12">
        <f t="shared" si="115"/>
        <v>10</v>
      </c>
      <c r="Y427" s="12">
        <f t="shared" si="119"/>
        <v>0.47368421052631576</v>
      </c>
      <c r="AH427">
        <v>299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 s="30">
        <v>64112</v>
      </c>
      <c r="BB427" s="31">
        <v>21535</v>
      </c>
    </row>
    <row r="428" spans="1:54" x14ac:dyDescent="0.25">
      <c r="A428">
        <v>300</v>
      </c>
      <c r="B428" s="17" t="s">
        <v>128</v>
      </c>
      <c r="C428" s="9" t="s">
        <v>184</v>
      </c>
      <c r="D428" s="17" t="s">
        <v>14</v>
      </c>
      <c r="E428" s="16">
        <v>39933</v>
      </c>
      <c r="F428" s="27">
        <f t="shared" si="103"/>
        <v>5</v>
      </c>
      <c r="G428" s="27">
        <f t="shared" si="104"/>
        <v>0</v>
      </c>
      <c r="H428" s="27">
        <f t="shared" si="105"/>
        <v>0</v>
      </c>
      <c r="I428" s="27">
        <f t="shared" si="106"/>
        <v>0</v>
      </c>
      <c r="J428" s="27">
        <f t="shared" si="107"/>
        <v>0</v>
      </c>
      <c r="K428" s="27">
        <f t="shared" si="108"/>
        <v>1</v>
      </c>
      <c r="L428" s="27">
        <f t="shared" si="109"/>
        <v>0</v>
      </c>
      <c r="M428" s="27">
        <f t="shared" si="110"/>
        <v>0</v>
      </c>
      <c r="O428" s="17">
        <v>7</v>
      </c>
      <c r="P428" s="9">
        <v>3</v>
      </c>
      <c r="Q428" s="12">
        <f t="shared" si="111"/>
        <v>0</v>
      </c>
      <c r="R428" s="12">
        <f t="shared" si="112"/>
        <v>20</v>
      </c>
      <c r="S428" s="12">
        <f t="shared" si="118"/>
        <v>164</v>
      </c>
      <c r="T428" s="12">
        <f t="shared" si="113"/>
        <v>8.1999999999999993</v>
      </c>
      <c r="U428" s="12">
        <f t="shared" si="116"/>
        <v>0</v>
      </c>
      <c r="V428" s="12">
        <f t="shared" si="114"/>
        <v>1</v>
      </c>
      <c r="W428" s="12">
        <f t="shared" si="117"/>
        <v>9</v>
      </c>
      <c r="X428" s="12">
        <f t="shared" si="115"/>
        <v>11</v>
      </c>
      <c r="Y428" s="12">
        <f t="shared" si="119"/>
        <v>0.45</v>
      </c>
      <c r="Z428" s="17">
        <v>85</v>
      </c>
      <c r="AA428" s="17" t="s">
        <v>15</v>
      </c>
      <c r="AB428" s="17">
        <v>8</v>
      </c>
      <c r="AC428" s="17" t="s">
        <v>44</v>
      </c>
      <c r="AD428" s="17">
        <v>156</v>
      </c>
      <c r="AF428" s="17">
        <v>3286</v>
      </c>
      <c r="AG428" t="s">
        <v>108</v>
      </c>
      <c r="AH428">
        <v>300</v>
      </c>
      <c r="AJ428">
        <v>0</v>
      </c>
      <c r="AK428">
        <v>1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 s="30">
        <v>64112</v>
      </c>
      <c r="BB428" s="31">
        <v>21535</v>
      </c>
    </row>
    <row r="429" spans="1:54" x14ac:dyDescent="0.25">
      <c r="A429">
        <v>301</v>
      </c>
      <c r="B429" s="17" t="s">
        <v>36</v>
      </c>
      <c r="C429" s="9" t="s">
        <v>184</v>
      </c>
      <c r="D429" s="17" t="s">
        <v>26</v>
      </c>
      <c r="E429" s="16">
        <v>39934</v>
      </c>
      <c r="F429" s="27">
        <f t="shared" si="103"/>
        <v>6</v>
      </c>
      <c r="G429" s="27">
        <f t="shared" si="104"/>
        <v>0</v>
      </c>
      <c r="H429" s="27">
        <f t="shared" si="105"/>
        <v>0</v>
      </c>
      <c r="I429" s="27">
        <f t="shared" si="106"/>
        <v>0</v>
      </c>
      <c r="J429" s="27">
        <f t="shared" si="107"/>
        <v>0</v>
      </c>
      <c r="K429" s="27">
        <f t="shared" si="108"/>
        <v>0</v>
      </c>
      <c r="L429" s="27">
        <f t="shared" si="109"/>
        <v>1</v>
      </c>
      <c r="M429" s="27">
        <f t="shared" si="110"/>
        <v>0</v>
      </c>
      <c r="O429" s="17">
        <v>5</v>
      </c>
      <c r="P429" s="9">
        <v>3</v>
      </c>
      <c r="Q429" s="12">
        <f t="shared" si="111"/>
        <v>0</v>
      </c>
      <c r="R429" s="12">
        <f t="shared" si="112"/>
        <v>21</v>
      </c>
      <c r="S429" s="12">
        <f t="shared" si="118"/>
        <v>172</v>
      </c>
      <c r="T429" s="12">
        <f t="shared" si="113"/>
        <v>8.1904761904761898</v>
      </c>
      <c r="U429" s="12">
        <f t="shared" si="116"/>
        <v>0</v>
      </c>
      <c r="V429" s="12">
        <f t="shared" si="114"/>
        <v>1</v>
      </c>
      <c r="W429" s="12">
        <f t="shared" si="117"/>
        <v>9</v>
      </c>
      <c r="X429" s="12">
        <f t="shared" si="115"/>
        <v>12</v>
      </c>
      <c r="Y429" s="12">
        <f t="shared" si="119"/>
        <v>0.42857142857142855</v>
      </c>
      <c r="AH429">
        <v>301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 s="30">
        <v>64112</v>
      </c>
      <c r="BB429" s="31">
        <v>21535</v>
      </c>
    </row>
    <row r="430" spans="1:54" x14ac:dyDescent="0.25">
      <c r="A430">
        <v>302</v>
      </c>
      <c r="B430" s="17" t="s">
        <v>36</v>
      </c>
      <c r="C430" s="9" t="s">
        <v>184</v>
      </c>
      <c r="D430" s="17" t="s">
        <v>26</v>
      </c>
      <c r="E430" s="16">
        <v>39935</v>
      </c>
      <c r="F430" s="27">
        <f t="shared" si="103"/>
        <v>7</v>
      </c>
      <c r="G430" s="27">
        <f t="shared" si="104"/>
        <v>0</v>
      </c>
      <c r="H430" s="27">
        <f t="shared" si="105"/>
        <v>0</v>
      </c>
      <c r="I430" s="27">
        <f t="shared" si="106"/>
        <v>0</v>
      </c>
      <c r="J430" s="27">
        <f t="shared" si="107"/>
        <v>0</v>
      </c>
      <c r="K430" s="27">
        <f t="shared" si="108"/>
        <v>0</v>
      </c>
      <c r="L430" s="27">
        <f t="shared" si="109"/>
        <v>0</v>
      </c>
      <c r="M430" s="27">
        <f t="shared" si="110"/>
        <v>1</v>
      </c>
      <c r="O430" s="17">
        <v>4</v>
      </c>
      <c r="P430" s="9">
        <v>3</v>
      </c>
      <c r="Q430" s="12">
        <f t="shared" si="111"/>
        <v>0</v>
      </c>
      <c r="R430" s="12">
        <f t="shared" si="112"/>
        <v>22</v>
      </c>
      <c r="S430" s="12">
        <f t="shared" si="118"/>
        <v>179</v>
      </c>
      <c r="T430" s="12">
        <f t="shared" si="113"/>
        <v>8.1363636363636367</v>
      </c>
      <c r="U430" s="12">
        <f t="shared" si="116"/>
        <v>0</v>
      </c>
      <c r="V430" s="12">
        <f t="shared" si="114"/>
        <v>1</v>
      </c>
      <c r="W430" s="12">
        <f t="shared" si="117"/>
        <v>9</v>
      </c>
      <c r="X430" s="12">
        <f t="shared" si="115"/>
        <v>13</v>
      </c>
      <c r="Y430" s="12">
        <f t="shared" si="119"/>
        <v>0.40909090909090912</v>
      </c>
      <c r="AH430">
        <v>302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 s="30">
        <v>64112</v>
      </c>
      <c r="BB430" s="31">
        <v>21535</v>
      </c>
    </row>
    <row r="431" spans="1:54" x14ac:dyDescent="0.25">
      <c r="A431">
        <v>303</v>
      </c>
      <c r="B431" s="17" t="s">
        <v>36</v>
      </c>
      <c r="C431" s="9" t="s">
        <v>184</v>
      </c>
      <c r="D431" s="17" t="s">
        <v>26</v>
      </c>
      <c r="E431" s="16">
        <v>39936</v>
      </c>
      <c r="F431" s="27">
        <f t="shared" si="103"/>
        <v>1</v>
      </c>
      <c r="G431" s="27">
        <f t="shared" si="104"/>
        <v>1</v>
      </c>
      <c r="H431" s="27">
        <f t="shared" si="105"/>
        <v>0</v>
      </c>
      <c r="I431" s="27">
        <f t="shared" si="106"/>
        <v>0</v>
      </c>
      <c r="J431" s="27">
        <f t="shared" si="107"/>
        <v>0</v>
      </c>
      <c r="K431" s="27">
        <f t="shared" si="108"/>
        <v>0</v>
      </c>
      <c r="L431" s="27">
        <f t="shared" si="109"/>
        <v>0</v>
      </c>
      <c r="M431" s="27">
        <f t="shared" si="110"/>
        <v>0</v>
      </c>
      <c r="O431" s="17">
        <v>4</v>
      </c>
      <c r="P431" s="9">
        <v>7</v>
      </c>
      <c r="Q431" s="12">
        <f t="shared" si="111"/>
        <v>0</v>
      </c>
      <c r="R431" s="12">
        <f t="shared" si="112"/>
        <v>23</v>
      </c>
      <c r="S431" s="12">
        <f t="shared" si="118"/>
        <v>190</v>
      </c>
      <c r="T431" s="12">
        <f t="shared" si="113"/>
        <v>8.2608695652173907</v>
      </c>
      <c r="U431" s="12">
        <f t="shared" si="116"/>
        <v>1</v>
      </c>
      <c r="V431" s="12">
        <f t="shared" si="114"/>
        <v>0</v>
      </c>
      <c r="W431" s="12">
        <f t="shared" si="117"/>
        <v>10</v>
      </c>
      <c r="X431" s="12">
        <f t="shared" si="115"/>
        <v>13</v>
      </c>
      <c r="Y431" s="12">
        <f t="shared" si="119"/>
        <v>0.43478260869565216</v>
      </c>
      <c r="AH431">
        <v>303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 s="30">
        <v>64112</v>
      </c>
      <c r="BB431" s="31">
        <v>21535</v>
      </c>
    </row>
    <row r="432" spans="1:54" x14ac:dyDescent="0.25">
      <c r="A432">
        <v>304</v>
      </c>
      <c r="B432" s="17" t="s">
        <v>25</v>
      </c>
      <c r="C432" s="9" t="s">
        <v>184</v>
      </c>
      <c r="D432" s="17" t="s">
        <v>26</v>
      </c>
      <c r="E432" s="16">
        <v>39937</v>
      </c>
      <c r="F432" s="27">
        <f t="shared" si="103"/>
        <v>2</v>
      </c>
      <c r="G432" s="27">
        <f t="shared" si="104"/>
        <v>0</v>
      </c>
      <c r="H432" s="27">
        <f t="shared" si="105"/>
        <v>1</v>
      </c>
      <c r="I432" s="27">
        <f t="shared" si="106"/>
        <v>0</v>
      </c>
      <c r="J432" s="27">
        <f t="shared" si="107"/>
        <v>0</v>
      </c>
      <c r="K432" s="27">
        <f t="shared" si="108"/>
        <v>0</v>
      </c>
      <c r="L432" s="27">
        <f t="shared" si="109"/>
        <v>0</v>
      </c>
      <c r="M432" s="27">
        <f t="shared" si="110"/>
        <v>0</v>
      </c>
      <c r="O432" s="17">
        <v>0</v>
      </c>
      <c r="P432" s="9">
        <v>6</v>
      </c>
      <c r="Q432" s="12">
        <f t="shared" si="111"/>
        <v>0</v>
      </c>
      <c r="R432" s="12">
        <f t="shared" si="112"/>
        <v>24</v>
      </c>
      <c r="S432" s="12">
        <f t="shared" si="118"/>
        <v>196</v>
      </c>
      <c r="T432" s="12">
        <f t="shared" si="113"/>
        <v>8.1666666666666661</v>
      </c>
      <c r="U432" s="12">
        <f t="shared" si="116"/>
        <v>1</v>
      </c>
      <c r="V432" s="12">
        <f t="shared" si="114"/>
        <v>0</v>
      </c>
      <c r="W432" s="12">
        <f t="shared" si="117"/>
        <v>11</v>
      </c>
      <c r="X432" s="12">
        <f t="shared" si="115"/>
        <v>13</v>
      </c>
      <c r="Y432" s="12">
        <f t="shared" si="119"/>
        <v>0.45833333333333331</v>
      </c>
      <c r="AH432">
        <v>304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 s="30">
        <v>64112</v>
      </c>
      <c r="BB432" s="31">
        <v>21535</v>
      </c>
    </row>
    <row r="433" spans="1:54" x14ac:dyDescent="0.25">
      <c r="A433">
        <v>305</v>
      </c>
      <c r="B433" s="17" t="s">
        <v>25</v>
      </c>
      <c r="C433" s="9" t="s">
        <v>184</v>
      </c>
      <c r="D433" s="17" t="s">
        <v>26</v>
      </c>
      <c r="E433" s="16">
        <v>39938</v>
      </c>
      <c r="F433" s="27">
        <f t="shared" si="103"/>
        <v>3</v>
      </c>
      <c r="G433" s="27">
        <f t="shared" si="104"/>
        <v>0</v>
      </c>
      <c r="H433" s="27">
        <f t="shared" si="105"/>
        <v>0</v>
      </c>
      <c r="I433" s="27">
        <f t="shared" si="106"/>
        <v>1</v>
      </c>
      <c r="J433" s="27">
        <f t="shared" si="107"/>
        <v>0</v>
      </c>
      <c r="K433" s="27">
        <f t="shared" si="108"/>
        <v>0</v>
      </c>
      <c r="L433" s="27">
        <f t="shared" si="109"/>
        <v>0</v>
      </c>
      <c r="M433" s="27">
        <f t="shared" si="110"/>
        <v>0</v>
      </c>
      <c r="O433" s="17">
        <v>0</v>
      </c>
      <c r="P433" s="9">
        <v>3</v>
      </c>
      <c r="Q433" s="12">
        <f t="shared" si="111"/>
        <v>0</v>
      </c>
      <c r="R433" s="12">
        <f t="shared" si="112"/>
        <v>25</v>
      </c>
      <c r="S433" s="12">
        <f t="shared" si="118"/>
        <v>199</v>
      </c>
      <c r="T433" s="12">
        <f t="shared" si="113"/>
        <v>7.96</v>
      </c>
      <c r="U433" s="12">
        <f t="shared" si="116"/>
        <v>1</v>
      </c>
      <c r="V433" s="12">
        <f t="shared" si="114"/>
        <v>0</v>
      </c>
      <c r="W433" s="12">
        <f t="shared" si="117"/>
        <v>12</v>
      </c>
      <c r="X433" s="12">
        <f t="shared" si="115"/>
        <v>13</v>
      </c>
      <c r="Y433" s="12">
        <f t="shared" si="119"/>
        <v>0.48</v>
      </c>
      <c r="AH433">
        <v>305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 s="30">
        <v>64112</v>
      </c>
      <c r="BB433" s="31">
        <v>21535</v>
      </c>
    </row>
    <row r="434" spans="1:54" x14ac:dyDescent="0.25">
      <c r="A434">
        <v>306</v>
      </c>
      <c r="B434" s="17" t="s">
        <v>25</v>
      </c>
      <c r="C434" s="9" t="s">
        <v>184</v>
      </c>
      <c r="D434" s="17" t="s">
        <v>26</v>
      </c>
      <c r="E434" s="16">
        <v>39939</v>
      </c>
      <c r="F434" s="27">
        <f t="shared" si="103"/>
        <v>4</v>
      </c>
      <c r="G434" s="27">
        <f t="shared" si="104"/>
        <v>0</v>
      </c>
      <c r="H434" s="27">
        <f t="shared" si="105"/>
        <v>0</v>
      </c>
      <c r="I434" s="27">
        <f t="shared" si="106"/>
        <v>0</v>
      </c>
      <c r="J434" s="27">
        <f t="shared" si="107"/>
        <v>1</v>
      </c>
      <c r="K434" s="27">
        <f t="shared" si="108"/>
        <v>0</v>
      </c>
      <c r="L434" s="27">
        <f t="shared" si="109"/>
        <v>0</v>
      </c>
      <c r="M434" s="27">
        <f t="shared" si="110"/>
        <v>0</v>
      </c>
      <c r="O434" s="17">
        <v>3</v>
      </c>
      <c r="P434" s="9">
        <v>1</v>
      </c>
      <c r="Q434" s="12">
        <f t="shared" si="111"/>
        <v>0</v>
      </c>
      <c r="R434" s="12">
        <f t="shared" si="112"/>
        <v>26</v>
      </c>
      <c r="S434" s="12">
        <f t="shared" si="118"/>
        <v>203</v>
      </c>
      <c r="T434" s="12">
        <f t="shared" si="113"/>
        <v>7.8076923076923075</v>
      </c>
      <c r="U434" s="12">
        <f t="shared" si="116"/>
        <v>0</v>
      </c>
      <c r="V434" s="12">
        <f t="shared" si="114"/>
        <v>1</v>
      </c>
      <c r="W434" s="12">
        <f t="shared" si="117"/>
        <v>12</v>
      </c>
      <c r="X434" s="12">
        <f t="shared" si="115"/>
        <v>14</v>
      </c>
      <c r="Y434" s="12">
        <f t="shared" si="119"/>
        <v>0.46153846153846156</v>
      </c>
      <c r="AH434">
        <v>306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 s="30">
        <v>64112</v>
      </c>
      <c r="BB434" s="31">
        <v>21535</v>
      </c>
    </row>
    <row r="435" spans="1:54" x14ac:dyDescent="0.25">
      <c r="A435">
        <v>307</v>
      </c>
      <c r="B435" s="17" t="s">
        <v>36</v>
      </c>
      <c r="C435" s="9" t="s">
        <v>184</v>
      </c>
      <c r="D435" s="17" t="s">
        <v>14</v>
      </c>
      <c r="E435" s="16">
        <v>39940</v>
      </c>
      <c r="F435" s="27">
        <f t="shared" si="103"/>
        <v>5</v>
      </c>
      <c r="G435" s="27">
        <f t="shared" si="104"/>
        <v>0</v>
      </c>
      <c r="H435" s="27">
        <f t="shared" si="105"/>
        <v>0</v>
      </c>
      <c r="I435" s="27">
        <f t="shared" si="106"/>
        <v>0</v>
      </c>
      <c r="J435" s="27">
        <f t="shared" si="107"/>
        <v>0</v>
      </c>
      <c r="K435" s="27">
        <f t="shared" si="108"/>
        <v>1</v>
      </c>
      <c r="L435" s="27">
        <f t="shared" si="109"/>
        <v>0</v>
      </c>
      <c r="M435" s="27">
        <f t="shared" si="110"/>
        <v>0</v>
      </c>
      <c r="O435" s="17">
        <v>2</v>
      </c>
      <c r="P435" s="9">
        <v>5</v>
      </c>
      <c r="Q435" s="12">
        <f t="shared" si="111"/>
        <v>0</v>
      </c>
      <c r="R435" s="12">
        <f t="shared" si="112"/>
        <v>27</v>
      </c>
      <c r="S435" s="12">
        <f t="shared" si="118"/>
        <v>210</v>
      </c>
      <c r="T435" s="12">
        <f t="shared" si="113"/>
        <v>7.7777777777777777</v>
      </c>
      <c r="U435" s="12">
        <f t="shared" si="116"/>
        <v>1</v>
      </c>
      <c r="V435" s="12">
        <f t="shared" si="114"/>
        <v>0</v>
      </c>
      <c r="W435" s="12">
        <f t="shared" si="117"/>
        <v>13</v>
      </c>
      <c r="X435" s="12">
        <f t="shared" si="115"/>
        <v>14</v>
      </c>
      <c r="Y435" s="12">
        <f t="shared" si="119"/>
        <v>0.48148148148148145</v>
      </c>
      <c r="Z435" s="17">
        <v>82</v>
      </c>
      <c r="AA435" s="17" t="s">
        <v>119</v>
      </c>
      <c r="AB435" s="17">
        <v>5</v>
      </c>
      <c r="AC435" s="17" t="s">
        <v>44</v>
      </c>
      <c r="AD435" s="17">
        <v>152</v>
      </c>
      <c r="AF435" s="17">
        <v>3121</v>
      </c>
      <c r="AG435" t="s">
        <v>108</v>
      </c>
      <c r="AH435">
        <v>307</v>
      </c>
      <c r="AJ435">
        <v>0</v>
      </c>
      <c r="AK435">
        <v>1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 s="30">
        <v>64112</v>
      </c>
      <c r="BB435" s="31">
        <v>21535</v>
      </c>
    </row>
    <row r="436" spans="1:54" x14ac:dyDescent="0.25">
      <c r="A436">
        <v>308</v>
      </c>
      <c r="B436" s="17" t="s">
        <v>36</v>
      </c>
      <c r="C436" s="9" t="s">
        <v>184</v>
      </c>
      <c r="D436" s="17" t="s">
        <v>14</v>
      </c>
      <c r="E436" s="16">
        <v>39941</v>
      </c>
      <c r="F436" s="27">
        <f t="shared" si="103"/>
        <v>6</v>
      </c>
      <c r="G436" s="27">
        <f t="shared" si="104"/>
        <v>0</v>
      </c>
      <c r="H436" s="27">
        <f t="shared" si="105"/>
        <v>0</v>
      </c>
      <c r="I436" s="27">
        <f t="shared" si="106"/>
        <v>0</v>
      </c>
      <c r="J436" s="27">
        <f t="shared" si="107"/>
        <v>0</v>
      </c>
      <c r="K436" s="27">
        <f t="shared" si="108"/>
        <v>0</v>
      </c>
      <c r="L436" s="27">
        <f t="shared" si="109"/>
        <v>1</v>
      </c>
      <c r="M436" s="27">
        <f t="shared" si="110"/>
        <v>0</v>
      </c>
      <c r="O436" s="17">
        <v>7</v>
      </c>
      <c r="P436" s="9">
        <v>2</v>
      </c>
      <c r="Q436" s="12">
        <f t="shared" si="111"/>
        <v>0</v>
      </c>
      <c r="R436" s="12">
        <f t="shared" si="112"/>
        <v>28</v>
      </c>
      <c r="S436" s="12">
        <f t="shared" si="118"/>
        <v>219</v>
      </c>
      <c r="T436" s="12">
        <f t="shared" si="113"/>
        <v>7.8214285714285712</v>
      </c>
      <c r="U436" s="12">
        <f t="shared" si="116"/>
        <v>0</v>
      </c>
      <c r="V436" s="12">
        <f t="shared" si="114"/>
        <v>1</v>
      </c>
      <c r="W436" s="12">
        <f t="shared" si="117"/>
        <v>13</v>
      </c>
      <c r="X436" s="12">
        <f t="shared" si="115"/>
        <v>15</v>
      </c>
      <c r="Y436" s="12">
        <f t="shared" si="119"/>
        <v>0.4642857142857143</v>
      </c>
      <c r="Z436" s="17">
        <v>84</v>
      </c>
      <c r="AA436" s="17" t="s">
        <v>15</v>
      </c>
      <c r="AB436" s="17">
        <v>8</v>
      </c>
      <c r="AC436" s="17" t="s">
        <v>48</v>
      </c>
      <c r="AD436" s="17">
        <v>138</v>
      </c>
      <c r="AF436" s="17">
        <v>3963</v>
      </c>
      <c r="AG436" t="s">
        <v>555</v>
      </c>
      <c r="AH436">
        <v>308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</v>
      </c>
      <c r="AQ436">
        <v>1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 s="30">
        <v>64112</v>
      </c>
      <c r="BB436" s="31">
        <v>21535</v>
      </c>
    </row>
    <row r="437" spans="1:54" x14ac:dyDescent="0.25">
      <c r="A437">
        <v>309</v>
      </c>
      <c r="B437" s="17" t="s">
        <v>36</v>
      </c>
      <c r="C437" s="9" t="s">
        <v>184</v>
      </c>
      <c r="D437" s="17" t="s">
        <v>14</v>
      </c>
      <c r="E437" s="16">
        <v>39942</v>
      </c>
      <c r="F437" s="27">
        <f t="shared" si="103"/>
        <v>7</v>
      </c>
      <c r="G437" s="27">
        <f t="shared" si="104"/>
        <v>0</v>
      </c>
      <c r="H437" s="27">
        <f t="shared" si="105"/>
        <v>0</v>
      </c>
      <c r="I437" s="27">
        <f t="shared" si="106"/>
        <v>0</v>
      </c>
      <c r="J437" s="27">
        <f t="shared" si="107"/>
        <v>0</v>
      </c>
      <c r="K437" s="27">
        <f t="shared" si="108"/>
        <v>0</v>
      </c>
      <c r="L437" s="27">
        <f t="shared" si="109"/>
        <v>0</v>
      </c>
      <c r="M437" s="27">
        <f t="shared" si="110"/>
        <v>1</v>
      </c>
      <c r="O437" s="17">
        <v>11</v>
      </c>
      <c r="P437" s="9">
        <v>6</v>
      </c>
      <c r="Q437" s="12">
        <f t="shared" si="111"/>
        <v>0</v>
      </c>
      <c r="R437" s="12">
        <f t="shared" si="112"/>
        <v>29</v>
      </c>
      <c r="S437" s="12">
        <f t="shared" si="118"/>
        <v>236</v>
      </c>
      <c r="T437" s="12">
        <f t="shared" si="113"/>
        <v>8.137931034482758</v>
      </c>
      <c r="U437" s="12">
        <f t="shared" si="116"/>
        <v>0</v>
      </c>
      <c r="V437" s="12">
        <f t="shared" si="114"/>
        <v>1</v>
      </c>
      <c r="W437" s="12">
        <f t="shared" si="117"/>
        <v>13</v>
      </c>
      <c r="X437" s="12">
        <f t="shared" si="115"/>
        <v>16</v>
      </c>
      <c r="Y437" s="12">
        <f t="shared" si="119"/>
        <v>0.44827586206896552</v>
      </c>
      <c r="Z437" s="17">
        <v>84</v>
      </c>
      <c r="AA437" s="17" t="s">
        <v>15</v>
      </c>
      <c r="AB437" s="17">
        <v>8</v>
      </c>
      <c r="AC437" s="17" t="s">
        <v>44</v>
      </c>
      <c r="AD437" s="17">
        <v>182</v>
      </c>
      <c r="AF437" s="17">
        <v>3797</v>
      </c>
      <c r="AG437" t="s">
        <v>556</v>
      </c>
      <c r="AH437">
        <v>309</v>
      </c>
      <c r="AJ437">
        <v>0</v>
      </c>
      <c r="AK437">
        <v>1</v>
      </c>
      <c r="AL437">
        <v>1</v>
      </c>
      <c r="AM437">
        <v>0</v>
      </c>
      <c r="AN437">
        <v>1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 s="30">
        <v>64112</v>
      </c>
      <c r="BB437" s="31">
        <v>21535</v>
      </c>
    </row>
    <row r="438" spans="1:54" x14ac:dyDescent="0.25">
      <c r="A438">
        <v>310</v>
      </c>
      <c r="B438" s="17" t="s">
        <v>25</v>
      </c>
      <c r="C438" s="9" t="s">
        <v>184</v>
      </c>
      <c r="D438" s="17" t="s">
        <v>14</v>
      </c>
      <c r="E438" s="16">
        <v>39944</v>
      </c>
      <c r="F438" s="27">
        <f t="shared" si="103"/>
        <v>2</v>
      </c>
      <c r="G438" s="27">
        <f t="shared" si="104"/>
        <v>0</v>
      </c>
      <c r="H438" s="27">
        <f t="shared" si="105"/>
        <v>1</v>
      </c>
      <c r="I438" s="27">
        <f t="shared" si="106"/>
        <v>0</v>
      </c>
      <c r="J438" s="27">
        <f t="shared" si="107"/>
        <v>0</v>
      </c>
      <c r="K438" s="27">
        <f t="shared" si="108"/>
        <v>0</v>
      </c>
      <c r="L438" s="27">
        <f t="shared" si="109"/>
        <v>0</v>
      </c>
      <c r="M438" s="27">
        <f t="shared" si="110"/>
        <v>0</v>
      </c>
      <c r="O438" s="17">
        <v>8</v>
      </c>
      <c r="P438" s="9">
        <v>3</v>
      </c>
      <c r="Q438" s="12">
        <f t="shared" si="111"/>
        <v>0</v>
      </c>
      <c r="R438" s="12">
        <f t="shared" si="112"/>
        <v>30</v>
      </c>
      <c r="S438" s="12">
        <f t="shared" si="118"/>
        <v>247</v>
      </c>
      <c r="T438" s="12">
        <f t="shared" si="113"/>
        <v>8.2333333333333325</v>
      </c>
      <c r="U438" s="12">
        <f t="shared" si="116"/>
        <v>0</v>
      </c>
      <c r="V438" s="12">
        <f t="shared" si="114"/>
        <v>1</v>
      </c>
      <c r="W438" s="12">
        <f t="shared" si="117"/>
        <v>13</v>
      </c>
      <c r="X438" s="12">
        <f t="shared" si="115"/>
        <v>17</v>
      </c>
      <c r="Y438" s="12">
        <f t="shared" si="119"/>
        <v>0.43333333333333335</v>
      </c>
      <c r="Z438" s="17">
        <v>82</v>
      </c>
      <c r="AA438" s="17" t="s">
        <v>40</v>
      </c>
      <c r="AB438" s="17">
        <v>10</v>
      </c>
      <c r="AC438" s="17" t="s">
        <v>48</v>
      </c>
      <c r="AD438" s="17">
        <v>130</v>
      </c>
      <c r="AE438" s="17" t="s">
        <v>185</v>
      </c>
      <c r="AF438" s="17">
        <v>2282</v>
      </c>
      <c r="AG438" t="s">
        <v>140</v>
      </c>
      <c r="AH438">
        <v>310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 s="30">
        <v>64112</v>
      </c>
      <c r="BB438" s="31">
        <v>21535</v>
      </c>
    </row>
    <row r="439" spans="1:54" x14ac:dyDescent="0.25">
      <c r="A439">
        <v>311</v>
      </c>
      <c r="B439" s="17" t="s">
        <v>25</v>
      </c>
      <c r="C439" s="9" t="s">
        <v>184</v>
      </c>
      <c r="D439" s="17" t="s">
        <v>14</v>
      </c>
      <c r="E439" s="16">
        <v>39945</v>
      </c>
      <c r="F439" s="27">
        <f t="shared" si="103"/>
        <v>3</v>
      </c>
      <c r="G439" s="27">
        <f t="shared" si="104"/>
        <v>0</v>
      </c>
      <c r="H439" s="27">
        <f t="shared" si="105"/>
        <v>0</v>
      </c>
      <c r="I439" s="27">
        <f t="shared" si="106"/>
        <v>1</v>
      </c>
      <c r="J439" s="27">
        <f t="shared" si="107"/>
        <v>0</v>
      </c>
      <c r="K439" s="27">
        <f t="shared" si="108"/>
        <v>0</v>
      </c>
      <c r="L439" s="27">
        <f t="shared" si="109"/>
        <v>0</v>
      </c>
      <c r="M439" s="27">
        <f t="shared" si="110"/>
        <v>0</v>
      </c>
      <c r="O439" s="17">
        <v>5</v>
      </c>
      <c r="P439" s="9">
        <v>6</v>
      </c>
      <c r="Q439" s="12">
        <f t="shared" si="111"/>
        <v>0</v>
      </c>
      <c r="R439" s="12">
        <f t="shared" si="112"/>
        <v>31</v>
      </c>
      <c r="S439" s="12">
        <f t="shared" si="118"/>
        <v>258</v>
      </c>
      <c r="T439" s="12">
        <f t="shared" si="113"/>
        <v>8.32258064516129</v>
      </c>
      <c r="U439" s="12">
        <f t="shared" si="116"/>
        <v>1</v>
      </c>
      <c r="V439" s="12">
        <f t="shared" si="114"/>
        <v>0</v>
      </c>
      <c r="W439" s="12">
        <f t="shared" si="117"/>
        <v>14</v>
      </c>
      <c r="X439" s="12">
        <f t="shared" si="115"/>
        <v>17</v>
      </c>
      <c r="Y439" s="12">
        <f t="shared" si="119"/>
        <v>0.45161290322580644</v>
      </c>
      <c r="Z439" s="17">
        <v>77</v>
      </c>
      <c r="AA439" s="17" t="s">
        <v>119</v>
      </c>
      <c r="AB439" s="17">
        <v>10</v>
      </c>
      <c r="AC439" s="17" t="s">
        <v>23</v>
      </c>
      <c r="AD439" s="17">
        <v>173</v>
      </c>
      <c r="AF439" s="17">
        <v>2104</v>
      </c>
      <c r="AG439" t="s">
        <v>557</v>
      </c>
      <c r="AH439">
        <v>311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 s="30">
        <v>64112</v>
      </c>
      <c r="BB439" s="31">
        <v>21535</v>
      </c>
    </row>
    <row r="440" spans="1:54" x14ac:dyDescent="0.25">
      <c r="A440">
        <v>312</v>
      </c>
      <c r="B440" s="17" t="s">
        <v>25</v>
      </c>
      <c r="C440" s="9" t="s">
        <v>184</v>
      </c>
      <c r="D440" s="17" t="s">
        <v>14</v>
      </c>
      <c r="E440" s="16">
        <v>39946</v>
      </c>
      <c r="F440" s="27">
        <f t="shared" si="103"/>
        <v>4</v>
      </c>
      <c r="G440" s="27">
        <f t="shared" si="104"/>
        <v>0</v>
      </c>
      <c r="H440" s="27">
        <f t="shared" si="105"/>
        <v>0</v>
      </c>
      <c r="I440" s="27">
        <f t="shared" si="106"/>
        <v>0</v>
      </c>
      <c r="J440" s="27">
        <f t="shared" si="107"/>
        <v>1</v>
      </c>
      <c r="K440" s="27">
        <f t="shared" si="108"/>
        <v>0</v>
      </c>
      <c r="L440" s="27">
        <f t="shared" si="109"/>
        <v>0</v>
      </c>
      <c r="M440" s="27">
        <f t="shared" si="110"/>
        <v>0</v>
      </c>
      <c r="O440" s="17">
        <v>6</v>
      </c>
      <c r="P440" s="9">
        <v>9</v>
      </c>
      <c r="Q440" s="12">
        <f t="shared" si="111"/>
        <v>0</v>
      </c>
      <c r="R440" s="12">
        <f t="shared" si="112"/>
        <v>32</v>
      </c>
      <c r="S440" s="12">
        <f t="shared" si="118"/>
        <v>273</v>
      </c>
      <c r="T440" s="12">
        <f t="shared" si="113"/>
        <v>8.53125</v>
      </c>
      <c r="U440" s="12">
        <f t="shared" si="116"/>
        <v>1</v>
      </c>
      <c r="V440" s="12">
        <f t="shared" si="114"/>
        <v>0</v>
      </c>
      <c r="W440" s="12">
        <f t="shared" si="117"/>
        <v>15</v>
      </c>
      <c r="X440" s="12">
        <f t="shared" si="115"/>
        <v>17</v>
      </c>
      <c r="Y440" s="12">
        <f t="shared" si="119"/>
        <v>0.46875</v>
      </c>
      <c r="Z440" s="17">
        <v>83</v>
      </c>
      <c r="AA440" s="17" t="s">
        <v>37</v>
      </c>
      <c r="AB440" s="17">
        <v>5</v>
      </c>
      <c r="AC440" s="17" t="s">
        <v>186</v>
      </c>
      <c r="AD440" s="17">
        <v>183</v>
      </c>
      <c r="AF440" s="17">
        <v>5064</v>
      </c>
      <c r="AG440" t="s">
        <v>558</v>
      </c>
      <c r="AH440">
        <v>312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 s="30">
        <v>64112</v>
      </c>
      <c r="BB440" s="31">
        <v>21535</v>
      </c>
    </row>
    <row r="441" spans="1:54" x14ac:dyDescent="0.25">
      <c r="A441">
        <v>313</v>
      </c>
      <c r="B441" s="17" t="s">
        <v>36</v>
      </c>
      <c r="C441" s="9" t="s">
        <v>184</v>
      </c>
      <c r="D441" s="17" t="s">
        <v>26</v>
      </c>
      <c r="E441" s="16">
        <v>39947</v>
      </c>
      <c r="F441" s="27">
        <f t="shared" si="103"/>
        <v>5</v>
      </c>
      <c r="G441" s="27">
        <f t="shared" si="104"/>
        <v>0</v>
      </c>
      <c r="H441" s="27">
        <f t="shared" si="105"/>
        <v>0</v>
      </c>
      <c r="I441" s="27">
        <f t="shared" si="106"/>
        <v>0</v>
      </c>
      <c r="J441" s="27">
        <f t="shared" si="107"/>
        <v>0</v>
      </c>
      <c r="K441" s="27">
        <f t="shared" si="108"/>
        <v>1</v>
      </c>
      <c r="L441" s="27">
        <f t="shared" si="109"/>
        <v>0</v>
      </c>
      <c r="M441" s="27">
        <f t="shared" si="110"/>
        <v>0</v>
      </c>
      <c r="O441" s="17">
        <v>4</v>
      </c>
      <c r="P441" s="9">
        <v>7</v>
      </c>
      <c r="Q441" s="12">
        <f t="shared" si="111"/>
        <v>0</v>
      </c>
      <c r="R441" s="12">
        <f t="shared" si="112"/>
        <v>33</v>
      </c>
      <c r="S441" s="12">
        <f t="shared" si="118"/>
        <v>284</v>
      </c>
      <c r="T441" s="12">
        <f t="shared" si="113"/>
        <v>8.6060606060606055</v>
      </c>
      <c r="U441" s="12">
        <f t="shared" si="116"/>
        <v>1</v>
      </c>
      <c r="V441" s="12">
        <f t="shared" si="114"/>
        <v>0</v>
      </c>
      <c r="W441" s="12">
        <f t="shared" si="117"/>
        <v>16</v>
      </c>
      <c r="X441" s="12">
        <f t="shared" si="115"/>
        <v>17</v>
      </c>
      <c r="Y441" s="12">
        <f t="shared" si="119"/>
        <v>0.48484848484848486</v>
      </c>
      <c r="AH441">
        <v>313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 s="30">
        <v>64112</v>
      </c>
      <c r="BB441" s="31">
        <v>21535</v>
      </c>
    </row>
    <row r="442" spans="1:54" x14ac:dyDescent="0.25">
      <c r="A442">
        <v>314</v>
      </c>
      <c r="B442" s="17" t="s">
        <v>36</v>
      </c>
      <c r="C442" s="9" t="s">
        <v>184</v>
      </c>
      <c r="D442" s="17" t="s">
        <v>26</v>
      </c>
      <c r="E442" s="16">
        <v>39948</v>
      </c>
      <c r="F442" s="27">
        <f t="shared" si="103"/>
        <v>6</v>
      </c>
      <c r="G442" s="27">
        <f t="shared" si="104"/>
        <v>0</v>
      </c>
      <c r="H442" s="27">
        <f t="shared" si="105"/>
        <v>0</v>
      </c>
      <c r="I442" s="27">
        <f t="shared" si="106"/>
        <v>0</v>
      </c>
      <c r="J442" s="27">
        <f t="shared" si="107"/>
        <v>0</v>
      </c>
      <c r="K442" s="27">
        <f t="shared" si="108"/>
        <v>0</v>
      </c>
      <c r="L442" s="27">
        <f t="shared" si="109"/>
        <v>1</v>
      </c>
      <c r="M442" s="27">
        <f t="shared" si="110"/>
        <v>0</v>
      </c>
      <c r="O442" s="17">
        <v>2</v>
      </c>
      <c r="P442" s="9">
        <v>7</v>
      </c>
      <c r="Q442" s="12">
        <f t="shared" si="111"/>
        <v>0</v>
      </c>
      <c r="R442" s="12">
        <f t="shared" si="112"/>
        <v>34</v>
      </c>
      <c r="S442" s="12">
        <f t="shared" si="118"/>
        <v>293</v>
      </c>
      <c r="T442" s="12">
        <f t="shared" si="113"/>
        <v>8.617647058823529</v>
      </c>
      <c r="U442" s="12">
        <f t="shared" si="116"/>
        <v>1</v>
      </c>
      <c r="V442" s="12">
        <f t="shared" si="114"/>
        <v>0</v>
      </c>
      <c r="W442" s="12">
        <f t="shared" si="117"/>
        <v>17</v>
      </c>
      <c r="X442" s="12">
        <f t="shared" si="115"/>
        <v>17</v>
      </c>
      <c r="Y442" s="12">
        <f t="shared" si="119"/>
        <v>0.5</v>
      </c>
      <c r="AH442">
        <v>314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 s="30">
        <v>64112</v>
      </c>
      <c r="BB442" s="31">
        <v>21535</v>
      </c>
    </row>
    <row r="443" spans="1:54" x14ac:dyDescent="0.25">
      <c r="A443">
        <v>315</v>
      </c>
      <c r="B443" s="17" t="s">
        <v>36</v>
      </c>
      <c r="C443" s="9" t="s">
        <v>184</v>
      </c>
      <c r="D443" s="17" t="s">
        <v>26</v>
      </c>
      <c r="E443" s="16">
        <v>39949</v>
      </c>
      <c r="F443" s="27">
        <f t="shared" si="103"/>
        <v>7</v>
      </c>
      <c r="G443" s="27">
        <f t="shared" si="104"/>
        <v>0</v>
      </c>
      <c r="H443" s="27">
        <f t="shared" si="105"/>
        <v>0</v>
      </c>
      <c r="I443" s="27">
        <f t="shared" si="106"/>
        <v>0</v>
      </c>
      <c r="J443" s="27">
        <f t="shared" si="107"/>
        <v>0</v>
      </c>
      <c r="K443" s="27">
        <f t="shared" si="108"/>
        <v>0</v>
      </c>
      <c r="L443" s="27">
        <f t="shared" si="109"/>
        <v>0</v>
      </c>
      <c r="M443" s="27">
        <f t="shared" si="110"/>
        <v>1</v>
      </c>
      <c r="O443" s="17">
        <v>6</v>
      </c>
      <c r="P443" s="9">
        <v>3</v>
      </c>
      <c r="Q443" s="12">
        <f t="shared" si="111"/>
        <v>0</v>
      </c>
      <c r="R443" s="12">
        <f t="shared" si="112"/>
        <v>35</v>
      </c>
      <c r="S443" s="12">
        <f t="shared" si="118"/>
        <v>302</v>
      </c>
      <c r="T443" s="12">
        <f t="shared" si="113"/>
        <v>8.6285714285714281</v>
      </c>
      <c r="U443" s="12">
        <f t="shared" si="116"/>
        <v>0</v>
      </c>
      <c r="V443" s="12">
        <f t="shared" si="114"/>
        <v>1</v>
      </c>
      <c r="W443" s="12">
        <f t="shared" si="117"/>
        <v>17</v>
      </c>
      <c r="X443" s="12">
        <f t="shared" si="115"/>
        <v>18</v>
      </c>
      <c r="Y443" s="12">
        <f t="shared" si="119"/>
        <v>0.48571428571428571</v>
      </c>
      <c r="AH443">
        <v>315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 s="30">
        <v>64112</v>
      </c>
      <c r="BB443" s="31">
        <v>21535</v>
      </c>
    </row>
    <row r="444" spans="1:54" x14ac:dyDescent="0.25">
      <c r="A444">
        <v>316</v>
      </c>
      <c r="B444" s="17" t="s">
        <v>13</v>
      </c>
      <c r="C444" s="9" t="s">
        <v>184</v>
      </c>
      <c r="D444" s="17" t="s">
        <v>26</v>
      </c>
      <c r="E444" s="16">
        <v>39950</v>
      </c>
      <c r="F444" s="27">
        <f t="shared" si="103"/>
        <v>1</v>
      </c>
      <c r="G444" s="27">
        <f t="shared" si="104"/>
        <v>1</v>
      </c>
      <c r="H444" s="27">
        <f t="shared" si="105"/>
        <v>0</v>
      </c>
      <c r="I444" s="27">
        <f t="shared" si="106"/>
        <v>0</v>
      </c>
      <c r="J444" s="27">
        <f t="shared" si="107"/>
        <v>0</v>
      </c>
      <c r="K444" s="27">
        <f t="shared" si="108"/>
        <v>0</v>
      </c>
      <c r="L444" s="27">
        <f t="shared" si="109"/>
        <v>0</v>
      </c>
      <c r="M444" s="27">
        <f t="shared" si="110"/>
        <v>0</v>
      </c>
      <c r="O444" s="17">
        <v>6</v>
      </c>
      <c r="P444" s="9">
        <v>0</v>
      </c>
      <c r="Q444" s="12">
        <f t="shared" si="111"/>
        <v>0</v>
      </c>
      <c r="R444" s="12">
        <f t="shared" si="112"/>
        <v>36</v>
      </c>
      <c r="S444" s="12">
        <f t="shared" si="118"/>
        <v>308</v>
      </c>
      <c r="T444" s="12">
        <f t="shared" si="113"/>
        <v>8.5555555555555554</v>
      </c>
      <c r="U444" s="12">
        <f t="shared" si="116"/>
        <v>0</v>
      </c>
      <c r="V444" s="12">
        <f t="shared" si="114"/>
        <v>1</v>
      </c>
      <c r="W444" s="12">
        <f t="shared" si="117"/>
        <v>17</v>
      </c>
      <c r="X444" s="12">
        <f t="shared" si="115"/>
        <v>19</v>
      </c>
      <c r="Y444" s="12">
        <f t="shared" si="119"/>
        <v>0.47222222222222221</v>
      </c>
      <c r="AH444">
        <v>316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 s="30">
        <v>64112</v>
      </c>
      <c r="BB444" s="31">
        <v>21535</v>
      </c>
    </row>
    <row r="445" spans="1:54" x14ac:dyDescent="0.25">
      <c r="A445">
        <v>317</v>
      </c>
      <c r="B445" s="17" t="s">
        <v>13</v>
      </c>
      <c r="C445" s="9" t="s">
        <v>184</v>
      </c>
      <c r="D445" s="17" t="s">
        <v>26</v>
      </c>
      <c r="E445" s="16">
        <v>39951</v>
      </c>
      <c r="F445" s="27">
        <f t="shared" si="103"/>
        <v>2</v>
      </c>
      <c r="G445" s="27">
        <f t="shared" si="104"/>
        <v>0</v>
      </c>
      <c r="H445" s="27">
        <f t="shared" si="105"/>
        <v>1</v>
      </c>
      <c r="I445" s="27">
        <f t="shared" si="106"/>
        <v>0</v>
      </c>
      <c r="J445" s="27">
        <f t="shared" si="107"/>
        <v>0</v>
      </c>
      <c r="K445" s="27">
        <f t="shared" si="108"/>
        <v>0</v>
      </c>
      <c r="L445" s="27">
        <f t="shared" si="109"/>
        <v>0</v>
      </c>
      <c r="M445" s="27">
        <f t="shared" si="110"/>
        <v>0</v>
      </c>
      <c r="O445" s="17">
        <v>3</v>
      </c>
      <c r="P445" s="9">
        <v>10</v>
      </c>
      <c r="Q445" s="12">
        <f t="shared" si="111"/>
        <v>0</v>
      </c>
      <c r="R445" s="12">
        <f t="shared" si="112"/>
        <v>37</v>
      </c>
      <c r="S445" s="12">
        <f t="shared" si="118"/>
        <v>321</v>
      </c>
      <c r="T445" s="12">
        <f t="shared" si="113"/>
        <v>8.6756756756756754</v>
      </c>
      <c r="U445" s="12">
        <f t="shared" si="116"/>
        <v>1</v>
      </c>
      <c r="V445" s="12">
        <f t="shared" si="114"/>
        <v>0</v>
      </c>
      <c r="W445" s="12">
        <f t="shared" si="117"/>
        <v>18</v>
      </c>
      <c r="X445" s="12">
        <f t="shared" si="115"/>
        <v>19</v>
      </c>
      <c r="Y445" s="12">
        <f t="shared" si="119"/>
        <v>0.48648648648648651</v>
      </c>
      <c r="AH445">
        <v>317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 s="30">
        <v>64112</v>
      </c>
      <c r="BB445" s="31">
        <v>21535</v>
      </c>
    </row>
    <row r="446" spans="1:54" x14ac:dyDescent="0.25">
      <c r="A446">
        <v>318</v>
      </c>
      <c r="B446" s="17" t="s">
        <v>13</v>
      </c>
      <c r="C446" s="9" t="s">
        <v>184</v>
      </c>
      <c r="D446" s="17" t="s">
        <v>26</v>
      </c>
      <c r="E446" s="16">
        <v>39952</v>
      </c>
      <c r="F446" s="27">
        <f t="shared" si="103"/>
        <v>3</v>
      </c>
      <c r="G446" s="27">
        <f t="shared" si="104"/>
        <v>0</v>
      </c>
      <c r="H446" s="27">
        <f t="shared" si="105"/>
        <v>0</v>
      </c>
      <c r="I446" s="27">
        <f t="shared" si="106"/>
        <v>1</v>
      </c>
      <c r="J446" s="27">
        <f t="shared" si="107"/>
        <v>0</v>
      </c>
      <c r="K446" s="27">
        <f t="shared" si="108"/>
        <v>0</v>
      </c>
      <c r="L446" s="27">
        <f t="shared" si="109"/>
        <v>0</v>
      </c>
      <c r="M446" s="27">
        <f t="shared" si="110"/>
        <v>0</v>
      </c>
      <c r="O446" s="17">
        <v>3</v>
      </c>
      <c r="P446" s="9">
        <v>8</v>
      </c>
      <c r="Q446" s="12">
        <f t="shared" si="111"/>
        <v>0</v>
      </c>
      <c r="R446" s="12">
        <f t="shared" si="112"/>
        <v>38</v>
      </c>
      <c r="S446" s="12">
        <f t="shared" si="118"/>
        <v>332</v>
      </c>
      <c r="T446" s="12">
        <f t="shared" si="113"/>
        <v>8.7368421052631575</v>
      </c>
      <c r="U446" s="12">
        <f t="shared" si="116"/>
        <v>1</v>
      </c>
      <c r="V446" s="12">
        <f t="shared" si="114"/>
        <v>0</v>
      </c>
      <c r="W446" s="12">
        <f t="shared" si="117"/>
        <v>19</v>
      </c>
      <c r="X446" s="12">
        <f t="shared" si="115"/>
        <v>19</v>
      </c>
      <c r="Y446" s="12">
        <f t="shared" si="119"/>
        <v>0.5</v>
      </c>
      <c r="AH446">
        <v>318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 s="30">
        <v>64112</v>
      </c>
      <c r="BB446" s="31">
        <v>21535</v>
      </c>
    </row>
    <row r="447" spans="1:54" x14ac:dyDescent="0.25">
      <c r="A447">
        <v>319</v>
      </c>
      <c r="B447" s="17" t="s">
        <v>58</v>
      </c>
      <c r="C447" s="9" t="s">
        <v>184</v>
      </c>
      <c r="D447" s="17" t="s">
        <v>26</v>
      </c>
      <c r="E447" s="16">
        <v>39959</v>
      </c>
      <c r="F447" s="27">
        <f t="shared" si="103"/>
        <v>3</v>
      </c>
      <c r="G447" s="27">
        <f t="shared" si="104"/>
        <v>0</v>
      </c>
      <c r="H447" s="27">
        <f t="shared" si="105"/>
        <v>0</v>
      </c>
      <c r="I447" s="27">
        <f t="shared" si="106"/>
        <v>1</v>
      </c>
      <c r="J447" s="27">
        <f t="shared" si="107"/>
        <v>0</v>
      </c>
      <c r="K447" s="27">
        <f t="shared" si="108"/>
        <v>0</v>
      </c>
      <c r="L447" s="27">
        <f t="shared" si="109"/>
        <v>0</v>
      </c>
      <c r="M447" s="27">
        <f t="shared" si="110"/>
        <v>0</v>
      </c>
      <c r="O447" s="17">
        <v>3</v>
      </c>
      <c r="P447" s="9">
        <v>2</v>
      </c>
      <c r="Q447" s="12">
        <f t="shared" si="111"/>
        <v>0</v>
      </c>
      <c r="R447" s="12">
        <f t="shared" si="112"/>
        <v>39</v>
      </c>
      <c r="S447" s="12">
        <f t="shared" si="118"/>
        <v>337</v>
      </c>
      <c r="T447" s="12">
        <f t="shared" si="113"/>
        <v>8.6410256410256405</v>
      </c>
      <c r="U447" s="12">
        <f t="shared" si="116"/>
        <v>0</v>
      </c>
      <c r="V447" s="12">
        <f t="shared" si="114"/>
        <v>1</v>
      </c>
      <c r="W447" s="12">
        <f t="shared" si="117"/>
        <v>19</v>
      </c>
      <c r="X447" s="12">
        <f t="shared" si="115"/>
        <v>20</v>
      </c>
      <c r="Y447" s="12">
        <f t="shared" si="119"/>
        <v>0.48717948717948717</v>
      </c>
      <c r="AH447">
        <v>319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 s="30">
        <v>64112</v>
      </c>
      <c r="BB447" s="31">
        <v>21535</v>
      </c>
    </row>
    <row r="448" spans="1:54" x14ac:dyDescent="0.25">
      <c r="A448">
        <v>320</v>
      </c>
      <c r="B448" s="17" t="s">
        <v>58</v>
      </c>
      <c r="C448" s="9" t="s">
        <v>184</v>
      </c>
      <c r="D448" s="17" t="s">
        <v>26</v>
      </c>
      <c r="E448" s="16">
        <v>39960</v>
      </c>
      <c r="F448" s="27">
        <f t="shared" si="103"/>
        <v>4</v>
      </c>
      <c r="G448" s="27">
        <f t="shared" si="104"/>
        <v>0</v>
      </c>
      <c r="H448" s="27">
        <f t="shared" si="105"/>
        <v>0</v>
      </c>
      <c r="I448" s="27">
        <f t="shared" si="106"/>
        <v>0</v>
      </c>
      <c r="J448" s="27">
        <f t="shared" si="107"/>
        <v>1</v>
      </c>
      <c r="K448" s="27">
        <f t="shared" si="108"/>
        <v>0</v>
      </c>
      <c r="L448" s="27">
        <f t="shared" si="109"/>
        <v>0</v>
      </c>
      <c r="M448" s="27">
        <f t="shared" si="110"/>
        <v>0</v>
      </c>
      <c r="O448" s="17">
        <v>6</v>
      </c>
      <c r="P448" s="9">
        <v>0</v>
      </c>
      <c r="Q448" s="12">
        <f t="shared" si="111"/>
        <v>0</v>
      </c>
      <c r="R448" s="12">
        <f t="shared" si="112"/>
        <v>40</v>
      </c>
      <c r="S448" s="12">
        <f t="shared" si="118"/>
        <v>343</v>
      </c>
      <c r="T448" s="12">
        <f t="shared" si="113"/>
        <v>8.5749999999999993</v>
      </c>
      <c r="U448" s="12">
        <f t="shared" si="116"/>
        <v>0</v>
      </c>
      <c r="V448" s="12">
        <f t="shared" si="114"/>
        <v>1</v>
      </c>
      <c r="W448" s="12">
        <f t="shared" si="117"/>
        <v>19</v>
      </c>
      <c r="X448" s="12">
        <f t="shared" si="115"/>
        <v>21</v>
      </c>
      <c r="Y448" s="12">
        <f t="shared" si="119"/>
        <v>0.47499999999999998</v>
      </c>
      <c r="AH448">
        <v>320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 s="30">
        <v>64112</v>
      </c>
      <c r="BB448" s="31">
        <v>21535</v>
      </c>
    </row>
    <row r="449" spans="1:54" x14ac:dyDescent="0.25">
      <c r="A449">
        <v>321</v>
      </c>
      <c r="B449" s="17" t="s">
        <v>58</v>
      </c>
      <c r="C449" s="9" t="s">
        <v>184</v>
      </c>
      <c r="D449" s="17" t="s">
        <v>26</v>
      </c>
      <c r="E449" s="16">
        <v>39961</v>
      </c>
      <c r="F449" s="27">
        <f t="shared" si="103"/>
        <v>5</v>
      </c>
      <c r="G449" s="27">
        <f t="shared" si="104"/>
        <v>0</v>
      </c>
      <c r="H449" s="27">
        <f t="shared" si="105"/>
        <v>0</v>
      </c>
      <c r="I449" s="27">
        <f t="shared" si="106"/>
        <v>0</v>
      </c>
      <c r="J449" s="27">
        <f t="shared" si="107"/>
        <v>0</v>
      </c>
      <c r="K449" s="27">
        <f t="shared" si="108"/>
        <v>1</v>
      </c>
      <c r="L449" s="27">
        <f t="shared" si="109"/>
        <v>0</v>
      </c>
      <c r="M449" s="27">
        <f t="shared" si="110"/>
        <v>0</v>
      </c>
      <c r="O449" s="17">
        <v>3</v>
      </c>
      <c r="P449" s="9">
        <v>2</v>
      </c>
      <c r="Q449" s="12">
        <f t="shared" si="111"/>
        <v>0</v>
      </c>
      <c r="R449" s="12">
        <f t="shared" si="112"/>
        <v>41</v>
      </c>
      <c r="S449" s="12">
        <f t="shared" si="118"/>
        <v>348</v>
      </c>
      <c r="T449" s="12">
        <f t="shared" si="113"/>
        <v>8.4878048780487809</v>
      </c>
      <c r="U449" s="12">
        <f t="shared" si="116"/>
        <v>0</v>
      </c>
      <c r="V449" s="12">
        <f t="shared" si="114"/>
        <v>1</v>
      </c>
      <c r="W449" s="12">
        <f t="shared" si="117"/>
        <v>19</v>
      </c>
      <c r="X449" s="12">
        <f t="shared" si="115"/>
        <v>22</v>
      </c>
      <c r="Y449" s="12">
        <f t="shared" si="119"/>
        <v>0.46341463414634149</v>
      </c>
      <c r="AH449">
        <v>321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 s="30">
        <v>64112</v>
      </c>
      <c r="BB449" s="31">
        <v>21535</v>
      </c>
    </row>
    <row r="450" spans="1:54" x14ac:dyDescent="0.25">
      <c r="A450">
        <v>322</v>
      </c>
      <c r="B450" s="17" t="s">
        <v>58</v>
      </c>
      <c r="C450" s="9" t="s">
        <v>184</v>
      </c>
      <c r="D450" s="17" t="s">
        <v>26</v>
      </c>
      <c r="E450" s="16">
        <v>39962</v>
      </c>
      <c r="F450" s="27">
        <f t="shared" si="103"/>
        <v>6</v>
      </c>
      <c r="G450" s="27">
        <f t="shared" si="104"/>
        <v>0</v>
      </c>
      <c r="H450" s="27">
        <f t="shared" si="105"/>
        <v>0</v>
      </c>
      <c r="I450" s="27">
        <f t="shared" si="106"/>
        <v>0</v>
      </c>
      <c r="J450" s="27">
        <f t="shared" si="107"/>
        <v>0</v>
      </c>
      <c r="K450" s="27">
        <f t="shared" si="108"/>
        <v>0</v>
      </c>
      <c r="L450" s="27">
        <f t="shared" si="109"/>
        <v>1</v>
      </c>
      <c r="M450" s="27">
        <f t="shared" si="110"/>
        <v>0</v>
      </c>
      <c r="O450" s="17">
        <v>7</v>
      </c>
      <c r="P450" s="9">
        <v>4</v>
      </c>
      <c r="Q450" s="12">
        <f t="shared" si="111"/>
        <v>0</v>
      </c>
      <c r="R450" s="12">
        <f t="shared" si="112"/>
        <v>42</v>
      </c>
      <c r="S450" s="12">
        <f t="shared" si="118"/>
        <v>359</v>
      </c>
      <c r="T450" s="12">
        <f t="shared" si="113"/>
        <v>8.5476190476190474</v>
      </c>
      <c r="U450" s="12">
        <f t="shared" si="116"/>
        <v>0</v>
      </c>
      <c r="V450" s="12">
        <f t="shared" si="114"/>
        <v>1</v>
      </c>
      <c r="W450" s="12">
        <f t="shared" si="117"/>
        <v>19</v>
      </c>
      <c r="X450" s="12">
        <f t="shared" si="115"/>
        <v>23</v>
      </c>
      <c r="Y450" s="12">
        <f t="shared" si="119"/>
        <v>0.45238095238095238</v>
      </c>
      <c r="AH450">
        <v>322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 s="30">
        <v>64112</v>
      </c>
      <c r="BB450" s="31">
        <v>21535</v>
      </c>
    </row>
    <row r="451" spans="1:54" x14ac:dyDescent="0.25">
      <c r="A451">
        <v>323</v>
      </c>
      <c r="B451" s="17" t="s">
        <v>52</v>
      </c>
      <c r="C451" s="9" t="s">
        <v>184</v>
      </c>
      <c r="D451" s="17" t="s">
        <v>14</v>
      </c>
      <c r="E451" s="16">
        <v>39963</v>
      </c>
      <c r="F451" s="27">
        <f t="shared" ref="F451:F514" si="120">WEEKDAY(E451)</f>
        <v>7</v>
      </c>
      <c r="G451" s="27">
        <f t="shared" ref="G451:G514" si="121">IF(F451=1,1,0)</f>
        <v>0</v>
      </c>
      <c r="H451" s="27">
        <f t="shared" ref="H451:H514" si="122">IF(F451=2,1,0)</f>
        <v>0</v>
      </c>
      <c r="I451" s="27">
        <f t="shared" ref="I451:I514" si="123">IF(F451=3,1,0)</f>
        <v>0</v>
      </c>
      <c r="J451" s="27">
        <f t="shared" ref="J451:J514" si="124">IF(F451=4,1,0)</f>
        <v>0</v>
      </c>
      <c r="K451" s="27">
        <f t="shared" ref="K451:K514" si="125">IF(F451=5,1,0)</f>
        <v>0</v>
      </c>
      <c r="L451" s="27">
        <f t="shared" ref="L451:L514" si="126">IF(F451=6,1,0)</f>
        <v>0</v>
      </c>
      <c r="M451" s="27">
        <f t="shared" ref="M451:M514" si="127">IF(F451=7,1,0)</f>
        <v>1</v>
      </c>
      <c r="O451" s="17">
        <v>2</v>
      </c>
      <c r="P451" s="9">
        <v>3</v>
      </c>
      <c r="Q451" s="12">
        <f t="shared" ref="Q451:Q514" si="128">IF(C451=C450,0,1)</f>
        <v>0</v>
      </c>
      <c r="R451" s="12">
        <f t="shared" ref="R451:R514" si="129">IF(Q451,1,1+R450)</f>
        <v>43</v>
      </c>
      <c r="S451" s="12">
        <f t="shared" si="118"/>
        <v>364</v>
      </c>
      <c r="T451" s="12">
        <f t="shared" ref="T451:T514" si="130">S451/R451</f>
        <v>8.4651162790697683</v>
      </c>
      <c r="U451" s="12">
        <f t="shared" si="116"/>
        <v>1</v>
      </c>
      <c r="V451" s="12">
        <f t="shared" ref="V451:V514" si="131">IF(P451&lt;O451,1,0)</f>
        <v>0</v>
      </c>
      <c r="W451" s="12">
        <f t="shared" si="117"/>
        <v>20</v>
      </c>
      <c r="X451" s="12">
        <f t="shared" ref="X451:X514" si="132">IF(Q451=1,V451,V451+X450)</f>
        <v>23</v>
      </c>
      <c r="Y451" s="12">
        <f t="shared" si="119"/>
        <v>0.46511627906976744</v>
      </c>
      <c r="Z451" s="17">
        <v>86</v>
      </c>
      <c r="AA451" s="17" t="s">
        <v>15</v>
      </c>
      <c r="AB451" s="17">
        <v>10</v>
      </c>
      <c r="AC451" s="17" t="s">
        <v>44</v>
      </c>
      <c r="AD451" s="17">
        <v>144</v>
      </c>
      <c r="AF451" s="17">
        <v>3008</v>
      </c>
      <c r="AG451" t="s">
        <v>559</v>
      </c>
      <c r="AH451">
        <v>323</v>
      </c>
      <c r="AJ451">
        <v>0</v>
      </c>
      <c r="AK451">
        <v>1</v>
      </c>
      <c r="AL451">
        <v>1</v>
      </c>
      <c r="AM451">
        <v>0</v>
      </c>
      <c r="AN451">
        <v>1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 s="30">
        <v>64112</v>
      </c>
      <c r="BB451" s="31">
        <v>21535</v>
      </c>
    </row>
    <row r="452" spans="1:54" x14ac:dyDescent="0.25">
      <c r="A452">
        <v>324</v>
      </c>
      <c r="B452" s="17" t="s">
        <v>52</v>
      </c>
      <c r="C452" s="9" t="s">
        <v>184</v>
      </c>
      <c r="D452" s="17" t="s">
        <v>14</v>
      </c>
      <c r="E452" s="16">
        <v>39964</v>
      </c>
      <c r="F452" s="27">
        <f t="shared" si="120"/>
        <v>1</v>
      </c>
      <c r="G452" s="27">
        <f t="shared" si="121"/>
        <v>1</v>
      </c>
      <c r="H452" s="27">
        <f t="shared" si="122"/>
        <v>0</v>
      </c>
      <c r="I452" s="27">
        <f t="shared" si="123"/>
        <v>0</v>
      </c>
      <c r="J452" s="27">
        <f t="shared" si="124"/>
        <v>0</v>
      </c>
      <c r="K452" s="27">
        <f t="shared" si="125"/>
        <v>0</v>
      </c>
      <c r="L452" s="27">
        <f t="shared" si="126"/>
        <v>0</v>
      </c>
      <c r="M452" s="27">
        <f t="shared" si="127"/>
        <v>0</v>
      </c>
      <c r="O452" s="17">
        <v>3</v>
      </c>
      <c r="P452" s="9">
        <v>11</v>
      </c>
      <c r="Q452" s="12">
        <f t="shared" si="128"/>
        <v>0</v>
      </c>
      <c r="R452" s="12">
        <f t="shared" si="129"/>
        <v>44</v>
      </c>
      <c r="S452" s="12">
        <f t="shared" si="118"/>
        <v>378</v>
      </c>
      <c r="T452" s="12">
        <f t="shared" si="130"/>
        <v>8.5909090909090917</v>
      </c>
      <c r="U452" s="12">
        <f t="shared" ref="U452:U515" si="133">IF(P452&gt;O452,1,0)</f>
        <v>1</v>
      </c>
      <c r="V452" s="12">
        <f t="shared" si="131"/>
        <v>0</v>
      </c>
      <c r="W452" s="12">
        <f t="shared" ref="W452:W515" si="134">IF(Q452=1,U452,U452+W451)</f>
        <v>21</v>
      </c>
      <c r="X452" s="12">
        <f t="shared" si="132"/>
        <v>23</v>
      </c>
      <c r="Y452" s="12">
        <f t="shared" si="119"/>
        <v>0.47727272727272729</v>
      </c>
      <c r="Z452" s="17">
        <v>88</v>
      </c>
      <c r="AA452" s="17" t="s">
        <v>15</v>
      </c>
      <c r="AB452" s="17">
        <v>10</v>
      </c>
      <c r="AC452" s="17" t="s">
        <v>44</v>
      </c>
      <c r="AD452" s="17">
        <v>167</v>
      </c>
      <c r="AF452" s="17">
        <v>3432</v>
      </c>
      <c r="AG452" t="s">
        <v>560</v>
      </c>
      <c r="AH452">
        <v>324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 s="30">
        <v>64112</v>
      </c>
      <c r="BB452" s="31">
        <v>21535</v>
      </c>
    </row>
    <row r="453" spans="1:54" x14ac:dyDescent="0.25">
      <c r="A453">
        <v>325</v>
      </c>
      <c r="B453" s="17" t="s">
        <v>52</v>
      </c>
      <c r="C453" s="9" t="s">
        <v>184</v>
      </c>
      <c r="D453" s="17" t="s">
        <v>14</v>
      </c>
      <c r="E453" s="16">
        <v>39965</v>
      </c>
      <c r="F453" s="27">
        <f t="shared" si="120"/>
        <v>2</v>
      </c>
      <c r="G453" s="27">
        <f t="shared" si="121"/>
        <v>0</v>
      </c>
      <c r="H453" s="27">
        <f t="shared" si="122"/>
        <v>1</v>
      </c>
      <c r="I453" s="27">
        <f t="shared" si="123"/>
        <v>0</v>
      </c>
      <c r="J453" s="27">
        <f t="shared" si="124"/>
        <v>0</v>
      </c>
      <c r="K453" s="27">
        <f t="shared" si="125"/>
        <v>0</v>
      </c>
      <c r="L453" s="27">
        <f t="shared" si="126"/>
        <v>0</v>
      </c>
      <c r="M453" s="27">
        <f t="shared" si="127"/>
        <v>0</v>
      </c>
      <c r="O453" s="17">
        <v>0</v>
      </c>
      <c r="P453" s="9">
        <v>4</v>
      </c>
      <c r="Q453" s="12">
        <f t="shared" si="128"/>
        <v>0</v>
      </c>
      <c r="R453" s="12">
        <f t="shared" si="129"/>
        <v>45</v>
      </c>
      <c r="S453" s="12">
        <f t="shared" si="118"/>
        <v>382</v>
      </c>
      <c r="T453" s="12">
        <f t="shared" si="130"/>
        <v>8.4888888888888889</v>
      </c>
      <c r="U453" s="12">
        <f t="shared" si="133"/>
        <v>1</v>
      </c>
      <c r="V453" s="12">
        <f t="shared" si="131"/>
        <v>0</v>
      </c>
      <c r="W453" s="12">
        <f t="shared" si="134"/>
        <v>22</v>
      </c>
      <c r="X453" s="12">
        <f t="shared" si="132"/>
        <v>23</v>
      </c>
      <c r="Y453" s="12">
        <f t="shared" si="119"/>
        <v>0.48888888888888887</v>
      </c>
      <c r="Z453" s="17">
        <v>88</v>
      </c>
      <c r="AA453" s="17" t="s">
        <v>15</v>
      </c>
      <c r="AB453" s="17">
        <v>12</v>
      </c>
      <c r="AC453" s="17" t="s">
        <v>48</v>
      </c>
      <c r="AD453" s="17">
        <v>127.00000000000001</v>
      </c>
      <c r="AF453" s="17">
        <v>1803</v>
      </c>
      <c r="AG453" t="s">
        <v>561</v>
      </c>
      <c r="AH453">
        <v>325</v>
      </c>
      <c r="AJ453">
        <v>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 s="30">
        <v>64112</v>
      </c>
      <c r="BB453" s="31">
        <v>21535</v>
      </c>
    </row>
    <row r="454" spans="1:54" x14ac:dyDescent="0.25">
      <c r="A454">
        <v>326</v>
      </c>
      <c r="B454" s="17" t="s">
        <v>52</v>
      </c>
      <c r="C454" s="9" t="s">
        <v>184</v>
      </c>
      <c r="D454" s="17" t="s">
        <v>14</v>
      </c>
      <c r="E454" s="16">
        <v>39966</v>
      </c>
      <c r="F454" s="27">
        <f t="shared" si="120"/>
        <v>3</v>
      </c>
      <c r="G454" s="27">
        <f t="shared" si="121"/>
        <v>0</v>
      </c>
      <c r="H454" s="27">
        <f t="shared" si="122"/>
        <v>0</v>
      </c>
      <c r="I454" s="27">
        <f t="shared" si="123"/>
        <v>1</v>
      </c>
      <c r="J454" s="27">
        <f t="shared" si="124"/>
        <v>0</v>
      </c>
      <c r="K454" s="27">
        <f t="shared" si="125"/>
        <v>0</v>
      </c>
      <c r="L454" s="27">
        <f t="shared" si="126"/>
        <v>0</v>
      </c>
      <c r="M454" s="27">
        <f t="shared" si="127"/>
        <v>0</v>
      </c>
      <c r="O454" s="17">
        <v>6</v>
      </c>
      <c r="P454" s="9">
        <v>1</v>
      </c>
      <c r="Q454" s="12">
        <f t="shared" si="128"/>
        <v>0</v>
      </c>
      <c r="R454" s="12">
        <f t="shared" si="129"/>
        <v>46</v>
      </c>
      <c r="S454" s="12">
        <f t="shared" ref="S454:S517" si="135">IF(Q454=1,(O454+P454),(O454+P454+S453))</f>
        <v>389</v>
      </c>
      <c r="T454" s="12">
        <f t="shared" si="130"/>
        <v>8.4565217391304355</v>
      </c>
      <c r="U454" s="12">
        <f t="shared" si="133"/>
        <v>0</v>
      </c>
      <c r="V454" s="12">
        <f t="shared" si="131"/>
        <v>1</v>
      </c>
      <c r="W454" s="12">
        <f t="shared" si="134"/>
        <v>22</v>
      </c>
      <c r="X454" s="12">
        <f t="shared" si="132"/>
        <v>24</v>
      </c>
      <c r="Y454" s="12">
        <f t="shared" si="119"/>
        <v>0.47826086956521741</v>
      </c>
      <c r="Z454" s="17">
        <v>86</v>
      </c>
      <c r="AA454" s="17" t="s">
        <v>15</v>
      </c>
      <c r="AB454" s="17">
        <v>10</v>
      </c>
      <c r="AC454" s="17" t="s">
        <v>48</v>
      </c>
      <c r="AD454" s="17">
        <v>154</v>
      </c>
      <c r="AF454" s="17">
        <v>1593</v>
      </c>
      <c r="AG454" t="s">
        <v>531</v>
      </c>
      <c r="AH454">
        <v>326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1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 s="30">
        <v>64112</v>
      </c>
      <c r="BB454" s="31">
        <v>21535</v>
      </c>
    </row>
    <row r="455" spans="1:54" x14ac:dyDescent="0.25">
      <c r="A455">
        <v>327</v>
      </c>
      <c r="B455" s="17" t="s">
        <v>53</v>
      </c>
      <c r="C455" s="9" t="s">
        <v>184</v>
      </c>
      <c r="D455" s="17" t="s">
        <v>26</v>
      </c>
      <c r="E455" s="16">
        <v>39967</v>
      </c>
      <c r="F455" s="27">
        <f t="shared" si="120"/>
        <v>4</v>
      </c>
      <c r="G455" s="27">
        <f t="shared" si="121"/>
        <v>0</v>
      </c>
      <c r="H455" s="27">
        <f t="shared" si="122"/>
        <v>0</v>
      </c>
      <c r="I455" s="27">
        <f t="shared" si="123"/>
        <v>0</v>
      </c>
      <c r="J455" s="27">
        <f t="shared" si="124"/>
        <v>1</v>
      </c>
      <c r="K455" s="27">
        <f t="shared" si="125"/>
        <v>0</v>
      </c>
      <c r="L455" s="27">
        <f t="shared" si="126"/>
        <v>0</v>
      </c>
      <c r="M455" s="27">
        <f t="shared" si="127"/>
        <v>0</v>
      </c>
      <c r="O455" s="17">
        <v>8</v>
      </c>
      <c r="P455" s="9">
        <v>1</v>
      </c>
      <c r="Q455" s="12">
        <f t="shared" si="128"/>
        <v>0</v>
      </c>
      <c r="R455" s="12">
        <f t="shared" si="129"/>
        <v>47</v>
      </c>
      <c r="S455" s="12">
        <f t="shared" si="135"/>
        <v>398</v>
      </c>
      <c r="T455" s="12">
        <f t="shared" si="130"/>
        <v>8.4680851063829792</v>
      </c>
      <c r="U455" s="12">
        <f t="shared" si="133"/>
        <v>0</v>
      </c>
      <c r="V455" s="12">
        <f t="shared" si="131"/>
        <v>1</v>
      </c>
      <c r="W455" s="12">
        <f t="shared" si="134"/>
        <v>22</v>
      </c>
      <c r="X455" s="12">
        <f t="shared" si="132"/>
        <v>25</v>
      </c>
      <c r="Y455" s="12">
        <f t="shared" si="119"/>
        <v>0.46808510638297873</v>
      </c>
      <c r="AH455">
        <v>327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 s="30">
        <v>64112</v>
      </c>
      <c r="BB455" s="31">
        <v>21535</v>
      </c>
    </row>
    <row r="456" spans="1:54" x14ac:dyDescent="0.25">
      <c r="A456">
        <v>328</v>
      </c>
      <c r="B456" s="17" t="s">
        <v>53</v>
      </c>
      <c r="C456" s="9" t="s">
        <v>184</v>
      </c>
      <c r="D456" s="17" t="s">
        <v>26</v>
      </c>
      <c r="E456" s="16">
        <v>39968</v>
      </c>
      <c r="F456" s="27">
        <f t="shared" si="120"/>
        <v>5</v>
      </c>
      <c r="G456" s="27">
        <f t="shared" si="121"/>
        <v>0</v>
      </c>
      <c r="H456" s="27">
        <f t="shared" si="122"/>
        <v>0</v>
      </c>
      <c r="I456" s="27">
        <f t="shared" si="123"/>
        <v>0</v>
      </c>
      <c r="J456" s="27">
        <f t="shared" si="124"/>
        <v>0</v>
      </c>
      <c r="K456" s="27">
        <f t="shared" si="125"/>
        <v>1</v>
      </c>
      <c r="L456" s="27">
        <f t="shared" si="126"/>
        <v>0</v>
      </c>
      <c r="M456" s="27">
        <f t="shared" si="127"/>
        <v>0</v>
      </c>
      <c r="O456" s="17">
        <v>3</v>
      </c>
      <c r="P456" s="9">
        <v>6</v>
      </c>
      <c r="Q456" s="12">
        <f t="shared" si="128"/>
        <v>0</v>
      </c>
      <c r="R456" s="12">
        <f t="shared" si="129"/>
        <v>48</v>
      </c>
      <c r="S456" s="12">
        <f t="shared" si="135"/>
        <v>407</v>
      </c>
      <c r="T456" s="12">
        <f t="shared" si="130"/>
        <v>8.4791666666666661</v>
      </c>
      <c r="U456" s="12">
        <f t="shared" si="133"/>
        <v>1</v>
      </c>
      <c r="V456" s="12">
        <f t="shared" si="131"/>
        <v>0</v>
      </c>
      <c r="W456" s="12">
        <f t="shared" si="134"/>
        <v>23</v>
      </c>
      <c r="X456" s="12">
        <f t="shared" si="132"/>
        <v>25</v>
      </c>
      <c r="Y456" s="12">
        <f t="shared" si="119"/>
        <v>0.47916666666666669</v>
      </c>
      <c r="AH456">
        <v>328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 s="30">
        <v>64112</v>
      </c>
      <c r="BB456" s="31">
        <v>21535</v>
      </c>
    </row>
    <row r="457" spans="1:54" x14ac:dyDescent="0.25">
      <c r="A457">
        <v>329</v>
      </c>
      <c r="B457" s="17" t="s">
        <v>53</v>
      </c>
      <c r="C457" s="9" t="s">
        <v>184</v>
      </c>
      <c r="D457" s="17" t="s">
        <v>26</v>
      </c>
      <c r="E457" s="16">
        <v>39969</v>
      </c>
      <c r="F457" s="27">
        <f t="shared" si="120"/>
        <v>6</v>
      </c>
      <c r="G457" s="27">
        <f t="shared" si="121"/>
        <v>0</v>
      </c>
      <c r="H457" s="27">
        <f t="shared" si="122"/>
        <v>0</v>
      </c>
      <c r="I457" s="27">
        <f t="shared" si="123"/>
        <v>0</v>
      </c>
      <c r="J457" s="27">
        <f t="shared" si="124"/>
        <v>0</v>
      </c>
      <c r="K457" s="27">
        <f t="shared" si="125"/>
        <v>0</v>
      </c>
      <c r="L457" s="27">
        <f t="shared" si="126"/>
        <v>1</v>
      </c>
      <c r="M457" s="27">
        <f t="shared" si="127"/>
        <v>0</v>
      </c>
      <c r="O457" s="17">
        <v>1</v>
      </c>
      <c r="P457" s="9">
        <v>6</v>
      </c>
      <c r="Q457" s="12">
        <f t="shared" si="128"/>
        <v>0</v>
      </c>
      <c r="R457" s="12">
        <f t="shared" si="129"/>
        <v>49</v>
      </c>
      <c r="S457" s="12">
        <f t="shared" si="135"/>
        <v>414</v>
      </c>
      <c r="T457" s="12">
        <f t="shared" si="130"/>
        <v>8.4489795918367339</v>
      </c>
      <c r="U457" s="12">
        <f t="shared" si="133"/>
        <v>1</v>
      </c>
      <c r="V457" s="12">
        <f t="shared" si="131"/>
        <v>0</v>
      </c>
      <c r="W457" s="12">
        <f t="shared" si="134"/>
        <v>24</v>
      </c>
      <c r="X457" s="12">
        <f t="shared" si="132"/>
        <v>25</v>
      </c>
      <c r="Y457" s="12">
        <f t="shared" si="119"/>
        <v>0.48979591836734693</v>
      </c>
      <c r="AH457">
        <v>329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 s="30">
        <v>64112</v>
      </c>
      <c r="BB457" s="31">
        <v>21535</v>
      </c>
    </row>
    <row r="458" spans="1:54" x14ac:dyDescent="0.25">
      <c r="A458">
        <v>330</v>
      </c>
      <c r="B458" s="17" t="s">
        <v>53</v>
      </c>
      <c r="C458" s="9" t="s">
        <v>184</v>
      </c>
      <c r="D458" s="17" t="s">
        <v>26</v>
      </c>
      <c r="E458" s="16">
        <v>39970</v>
      </c>
      <c r="F458" s="27">
        <f t="shared" si="120"/>
        <v>7</v>
      </c>
      <c r="G458" s="27">
        <f t="shared" si="121"/>
        <v>0</v>
      </c>
      <c r="H458" s="27">
        <f t="shared" si="122"/>
        <v>0</v>
      </c>
      <c r="I458" s="27">
        <f t="shared" si="123"/>
        <v>0</v>
      </c>
      <c r="J458" s="27">
        <f t="shared" si="124"/>
        <v>0</v>
      </c>
      <c r="K458" s="27">
        <f t="shared" si="125"/>
        <v>0</v>
      </c>
      <c r="L458" s="27">
        <f t="shared" si="126"/>
        <v>0</v>
      </c>
      <c r="M458" s="27">
        <f t="shared" si="127"/>
        <v>1</v>
      </c>
      <c r="O458" s="17">
        <v>10</v>
      </c>
      <c r="P458" s="9">
        <v>2</v>
      </c>
      <c r="Q458" s="12">
        <f t="shared" si="128"/>
        <v>0</v>
      </c>
      <c r="R458" s="12">
        <f t="shared" si="129"/>
        <v>50</v>
      </c>
      <c r="S458" s="12">
        <f t="shared" si="135"/>
        <v>426</v>
      </c>
      <c r="T458" s="12">
        <f t="shared" si="130"/>
        <v>8.52</v>
      </c>
      <c r="U458" s="12">
        <f t="shared" si="133"/>
        <v>0</v>
      </c>
      <c r="V458" s="12">
        <f t="shared" si="131"/>
        <v>1</v>
      </c>
      <c r="W458" s="12">
        <f t="shared" si="134"/>
        <v>24</v>
      </c>
      <c r="X458" s="12">
        <f t="shared" si="132"/>
        <v>26</v>
      </c>
      <c r="Y458" s="12">
        <f t="shared" ref="Y458:Y521" si="136">W458/(W458+X458)</f>
        <v>0.48</v>
      </c>
      <c r="AH458">
        <v>330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 s="30">
        <v>64112</v>
      </c>
      <c r="BB458" s="31">
        <v>21535</v>
      </c>
    </row>
    <row r="459" spans="1:54" x14ac:dyDescent="0.25">
      <c r="A459">
        <v>331</v>
      </c>
      <c r="B459" s="17" t="s">
        <v>59</v>
      </c>
      <c r="C459" s="9" t="s">
        <v>184</v>
      </c>
      <c r="D459" s="17" t="s">
        <v>26</v>
      </c>
      <c r="E459" s="16">
        <v>39972</v>
      </c>
      <c r="F459" s="27">
        <f t="shared" si="120"/>
        <v>2</v>
      </c>
      <c r="G459" s="27">
        <f t="shared" si="121"/>
        <v>0</v>
      </c>
      <c r="H459" s="27">
        <f t="shared" si="122"/>
        <v>1</v>
      </c>
      <c r="I459" s="27">
        <f t="shared" si="123"/>
        <v>0</v>
      </c>
      <c r="J459" s="27">
        <f t="shared" si="124"/>
        <v>0</v>
      </c>
      <c r="K459" s="27">
        <f t="shared" si="125"/>
        <v>0</v>
      </c>
      <c r="L459" s="27">
        <f t="shared" si="126"/>
        <v>0</v>
      </c>
      <c r="M459" s="27">
        <f t="shared" si="127"/>
        <v>0</v>
      </c>
      <c r="O459" s="17">
        <v>3</v>
      </c>
      <c r="P459" s="9">
        <v>1</v>
      </c>
      <c r="Q459" s="12">
        <f t="shared" si="128"/>
        <v>0</v>
      </c>
      <c r="R459" s="12">
        <f t="shared" si="129"/>
        <v>51</v>
      </c>
      <c r="S459" s="12">
        <f t="shared" si="135"/>
        <v>430</v>
      </c>
      <c r="T459" s="12">
        <f t="shared" si="130"/>
        <v>8.4313725490196081</v>
      </c>
      <c r="U459" s="12">
        <f t="shared" si="133"/>
        <v>0</v>
      </c>
      <c r="V459" s="12">
        <f t="shared" si="131"/>
        <v>1</v>
      </c>
      <c r="W459" s="12">
        <f t="shared" si="134"/>
        <v>24</v>
      </c>
      <c r="X459" s="12">
        <f t="shared" si="132"/>
        <v>27</v>
      </c>
      <c r="Y459" s="12">
        <f t="shared" si="136"/>
        <v>0.47058823529411764</v>
      </c>
      <c r="AE459" s="17" t="s">
        <v>123</v>
      </c>
      <c r="AH459">
        <v>331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 s="30">
        <v>64112</v>
      </c>
      <c r="BB459" s="31">
        <v>21535</v>
      </c>
    </row>
    <row r="460" spans="1:54" x14ac:dyDescent="0.25">
      <c r="A460">
        <v>332</v>
      </c>
      <c r="B460" s="17" t="s">
        <v>59</v>
      </c>
      <c r="C460" s="9" t="s">
        <v>184</v>
      </c>
      <c r="D460" s="17" t="s">
        <v>26</v>
      </c>
      <c r="E460" s="16">
        <v>39972</v>
      </c>
      <c r="F460" s="27">
        <f t="shared" si="120"/>
        <v>2</v>
      </c>
      <c r="G460" s="27">
        <f t="shared" si="121"/>
        <v>0</v>
      </c>
      <c r="H460" s="27">
        <f t="shared" si="122"/>
        <v>1</v>
      </c>
      <c r="I460" s="27">
        <f t="shared" si="123"/>
        <v>0</v>
      </c>
      <c r="J460" s="27">
        <f t="shared" si="124"/>
        <v>0</v>
      </c>
      <c r="K460" s="27">
        <f t="shared" si="125"/>
        <v>0</v>
      </c>
      <c r="L460" s="27">
        <f t="shared" si="126"/>
        <v>0</v>
      </c>
      <c r="M460" s="27">
        <f t="shared" si="127"/>
        <v>0</v>
      </c>
      <c r="O460" s="17">
        <v>1</v>
      </c>
      <c r="P460" s="9">
        <v>3</v>
      </c>
      <c r="Q460" s="12">
        <f t="shared" si="128"/>
        <v>0</v>
      </c>
      <c r="R460" s="12">
        <f t="shared" si="129"/>
        <v>52</v>
      </c>
      <c r="S460" s="12">
        <f t="shared" si="135"/>
        <v>434</v>
      </c>
      <c r="T460" s="12">
        <f t="shared" si="130"/>
        <v>8.3461538461538467</v>
      </c>
      <c r="U460" s="12">
        <f t="shared" si="133"/>
        <v>1</v>
      </c>
      <c r="V460" s="12">
        <f t="shared" si="131"/>
        <v>0</v>
      </c>
      <c r="W460" s="12">
        <f t="shared" si="134"/>
        <v>25</v>
      </c>
      <c r="X460" s="12">
        <f t="shared" si="132"/>
        <v>27</v>
      </c>
      <c r="Y460" s="12">
        <f t="shared" si="136"/>
        <v>0.48076923076923078</v>
      </c>
      <c r="AE460" s="17" t="s">
        <v>124</v>
      </c>
      <c r="AH460">
        <v>332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 s="30">
        <v>64112</v>
      </c>
      <c r="BB460" s="31">
        <v>21535</v>
      </c>
    </row>
    <row r="461" spans="1:54" x14ac:dyDescent="0.25">
      <c r="A461">
        <v>333</v>
      </c>
      <c r="B461" s="17" t="s">
        <v>59</v>
      </c>
      <c r="C461" s="9" t="s">
        <v>184</v>
      </c>
      <c r="D461" s="17" t="s">
        <v>26</v>
      </c>
      <c r="E461" s="16">
        <v>39973</v>
      </c>
      <c r="F461" s="27">
        <f t="shared" si="120"/>
        <v>3</v>
      </c>
      <c r="G461" s="27">
        <f t="shared" si="121"/>
        <v>0</v>
      </c>
      <c r="H461" s="27">
        <f t="shared" si="122"/>
        <v>0</v>
      </c>
      <c r="I461" s="27">
        <f t="shared" si="123"/>
        <v>1</v>
      </c>
      <c r="J461" s="27">
        <f t="shared" si="124"/>
        <v>0</v>
      </c>
      <c r="K461" s="27">
        <f t="shared" si="125"/>
        <v>0</v>
      </c>
      <c r="L461" s="27">
        <f t="shared" si="126"/>
        <v>0</v>
      </c>
      <c r="M461" s="27">
        <f t="shared" si="127"/>
        <v>0</v>
      </c>
      <c r="O461" s="17">
        <v>10</v>
      </c>
      <c r="P461" s="9">
        <v>2</v>
      </c>
      <c r="Q461" s="12">
        <f t="shared" si="128"/>
        <v>0</v>
      </c>
      <c r="R461" s="12">
        <f t="shared" si="129"/>
        <v>53</v>
      </c>
      <c r="S461" s="12">
        <f t="shared" si="135"/>
        <v>446</v>
      </c>
      <c r="T461" s="12">
        <f t="shared" si="130"/>
        <v>8.415094339622641</v>
      </c>
      <c r="U461" s="12">
        <f t="shared" si="133"/>
        <v>0</v>
      </c>
      <c r="V461" s="12">
        <f t="shared" si="131"/>
        <v>1</v>
      </c>
      <c r="W461" s="12">
        <f t="shared" si="134"/>
        <v>25</v>
      </c>
      <c r="X461" s="12">
        <f t="shared" si="132"/>
        <v>28</v>
      </c>
      <c r="Y461" s="12">
        <f t="shared" si="136"/>
        <v>0.47169811320754718</v>
      </c>
      <c r="AH461">
        <v>333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 s="30">
        <v>64112</v>
      </c>
      <c r="BB461" s="31">
        <v>21535</v>
      </c>
    </row>
    <row r="462" spans="1:54" x14ac:dyDescent="0.25">
      <c r="A462">
        <v>334</v>
      </c>
      <c r="B462" s="17" t="s">
        <v>59</v>
      </c>
      <c r="C462" s="9" t="s">
        <v>184</v>
      </c>
      <c r="D462" s="17" t="s">
        <v>26</v>
      </c>
      <c r="E462" s="16">
        <v>39974</v>
      </c>
      <c r="F462" s="27">
        <f t="shared" si="120"/>
        <v>4</v>
      </c>
      <c r="G462" s="27">
        <f t="shared" si="121"/>
        <v>0</v>
      </c>
      <c r="H462" s="27">
        <f t="shared" si="122"/>
        <v>0</v>
      </c>
      <c r="I462" s="27">
        <f t="shared" si="123"/>
        <v>0</v>
      </c>
      <c r="J462" s="27">
        <f t="shared" si="124"/>
        <v>1</v>
      </c>
      <c r="K462" s="27">
        <f t="shared" si="125"/>
        <v>0</v>
      </c>
      <c r="L462" s="27">
        <f t="shared" si="126"/>
        <v>0</v>
      </c>
      <c r="M462" s="27">
        <f t="shared" si="127"/>
        <v>0</v>
      </c>
      <c r="O462" s="17">
        <v>0</v>
      </c>
      <c r="P462" s="9">
        <v>2</v>
      </c>
      <c r="Q462" s="12">
        <f t="shared" si="128"/>
        <v>0</v>
      </c>
      <c r="R462" s="12">
        <f t="shared" si="129"/>
        <v>54</v>
      </c>
      <c r="S462" s="12">
        <f t="shared" si="135"/>
        <v>448</v>
      </c>
      <c r="T462" s="12">
        <f t="shared" si="130"/>
        <v>8.2962962962962958</v>
      </c>
      <c r="U462" s="12">
        <f t="shared" si="133"/>
        <v>1</v>
      </c>
      <c r="V462" s="12">
        <f t="shared" si="131"/>
        <v>0</v>
      </c>
      <c r="W462" s="12">
        <f t="shared" si="134"/>
        <v>26</v>
      </c>
      <c r="X462" s="12">
        <f t="shared" si="132"/>
        <v>28</v>
      </c>
      <c r="Y462" s="12">
        <f t="shared" si="136"/>
        <v>0.48148148148148145</v>
      </c>
      <c r="AH462">
        <v>334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 s="30">
        <v>64112</v>
      </c>
      <c r="BB462" s="31">
        <v>21535</v>
      </c>
    </row>
    <row r="463" spans="1:54" x14ac:dyDescent="0.25">
      <c r="A463">
        <v>335</v>
      </c>
      <c r="B463" s="17" t="s">
        <v>47</v>
      </c>
      <c r="C463" s="9" t="s">
        <v>184</v>
      </c>
      <c r="D463" s="17" t="s">
        <v>14</v>
      </c>
      <c r="E463" s="16">
        <v>39975</v>
      </c>
      <c r="F463" s="27">
        <f t="shared" si="120"/>
        <v>5</v>
      </c>
      <c r="G463" s="27">
        <f t="shared" si="121"/>
        <v>0</v>
      </c>
      <c r="H463" s="27">
        <f t="shared" si="122"/>
        <v>0</v>
      </c>
      <c r="I463" s="27">
        <f t="shared" si="123"/>
        <v>0</v>
      </c>
      <c r="J463" s="27">
        <f t="shared" si="124"/>
        <v>0</v>
      </c>
      <c r="K463" s="27">
        <f t="shared" si="125"/>
        <v>1</v>
      </c>
      <c r="L463" s="27">
        <f t="shared" si="126"/>
        <v>0</v>
      </c>
      <c r="M463" s="27">
        <f t="shared" si="127"/>
        <v>0</v>
      </c>
      <c r="O463" s="17">
        <v>4</v>
      </c>
      <c r="P463" s="9">
        <v>6</v>
      </c>
      <c r="Q463" s="12">
        <f t="shared" si="128"/>
        <v>0</v>
      </c>
      <c r="R463" s="12">
        <f t="shared" si="129"/>
        <v>55</v>
      </c>
      <c r="S463" s="12">
        <f t="shared" si="135"/>
        <v>458</v>
      </c>
      <c r="T463" s="12">
        <f t="shared" si="130"/>
        <v>8.327272727272728</v>
      </c>
      <c r="U463" s="12">
        <f t="shared" si="133"/>
        <v>1</v>
      </c>
      <c r="V463" s="12">
        <f t="shared" si="131"/>
        <v>0</v>
      </c>
      <c r="W463" s="12">
        <f t="shared" si="134"/>
        <v>27</v>
      </c>
      <c r="X463" s="12">
        <f t="shared" si="132"/>
        <v>28</v>
      </c>
      <c r="Y463" s="12">
        <f t="shared" si="136"/>
        <v>0.49090909090909091</v>
      </c>
      <c r="Z463" s="17">
        <v>89</v>
      </c>
      <c r="AA463" s="17" t="s">
        <v>15</v>
      </c>
      <c r="AB463" s="17">
        <v>9</v>
      </c>
      <c r="AC463" s="17" t="s">
        <v>48</v>
      </c>
      <c r="AD463" s="17">
        <v>160</v>
      </c>
      <c r="AF463" s="17">
        <v>3581</v>
      </c>
      <c r="AG463" t="s">
        <v>108</v>
      </c>
      <c r="AH463">
        <v>335</v>
      </c>
      <c r="AJ463">
        <v>0</v>
      </c>
      <c r="AK463">
        <v>1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 s="30">
        <v>64112</v>
      </c>
      <c r="BB463" s="31">
        <v>21535</v>
      </c>
    </row>
    <row r="464" spans="1:54" x14ac:dyDescent="0.25">
      <c r="A464">
        <v>336</v>
      </c>
      <c r="B464" s="17" t="s">
        <v>47</v>
      </c>
      <c r="C464" s="9" t="s">
        <v>184</v>
      </c>
      <c r="D464" s="17" t="s">
        <v>14</v>
      </c>
      <c r="E464" s="16">
        <v>39976</v>
      </c>
      <c r="F464" s="27">
        <f t="shared" si="120"/>
        <v>6</v>
      </c>
      <c r="G464" s="27">
        <f t="shared" si="121"/>
        <v>0</v>
      </c>
      <c r="H464" s="27">
        <f t="shared" si="122"/>
        <v>0</v>
      </c>
      <c r="I464" s="27">
        <f t="shared" si="123"/>
        <v>0</v>
      </c>
      <c r="J464" s="27">
        <f t="shared" si="124"/>
        <v>0</v>
      </c>
      <c r="K464" s="27">
        <f t="shared" si="125"/>
        <v>0</v>
      </c>
      <c r="L464" s="27">
        <f t="shared" si="126"/>
        <v>1</v>
      </c>
      <c r="M464" s="27">
        <f t="shared" si="127"/>
        <v>0</v>
      </c>
      <c r="O464" s="17">
        <v>1</v>
      </c>
      <c r="P464" s="9">
        <v>6</v>
      </c>
      <c r="Q464" s="12">
        <f t="shared" si="128"/>
        <v>0</v>
      </c>
      <c r="R464" s="12">
        <f t="shared" si="129"/>
        <v>56</v>
      </c>
      <c r="S464" s="12">
        <f t="shared" si="135"/>
        <v>465</v>
      </c>
      <c r="T464" s="12">
        <f t="shared" si="130"/>
        <v>8.3035714285714288</v>
      </c>
      <c r="U464" s="12">
        <f t="shared" si="133"/>
        <v>1</v>
      </c>
      <c r="V464" s="12">
        <f t="shared" si="131"/>
        <v>0</v>
      </c>
      <c r="W464" s="12">
        <f t="shared" si="134"/>
        <v>28</v>
      </c>
      <c r="X464" s="12">
        <f t="shared" si="132"/>
        <v>28</v>
      </c>
      <c r="Y464" s="12">
        <f t="shared" si="136"/>
        <v>0.5</v>
      </c>
      <c r="Z464" s="17">
        <v>87</v>
      </c>
      <c r="AA464" s="17" t="s">
        <v>15</v>
      </c>
      <c r="AB464" s="17">
        <v>8</v>
      </c>
      <c r="AC464" s="17" t="s">
        <v>48</v>
      </c>
      <c r="AD464" s="17">
        <v>157</v>
      </c>
      <c r="AF464" s="17">
        <v>2705</v>
      </c>
      <c r="AG464" t="s">
        <v>562</v>
      </c>
      <c r="AH464">
        <v>336</v>
      </c>
      <c r="AJ464">
        <v>0</v>
      </c>
      <c r="AK464">
        <v>0</v>
      </c>
      <c r="AL464">
        <v>1</v>
      </c>
      <c r="AM464">
        <v>0</v>
      </c>
      <c r="AN464">
        <v>0</v>
      </c>
      <c r="AO464">
        <v>0</v>
      </c>
      <c r="AP464">
        <v>1</v>
      </c>
      <c r="AQ464">
        <v>1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 s="30">
        <v>64112</v>
      </c>
      <c r="BB464" s="31">
        <v>21535</v>
      </c>
    </row>
    <row r="465" spans="1:54" x14ac:dyDescent="0.25">
      <c r="A465">
        <v>337</v>
      </c>
      <c r="B465" s="17" t="s">
        <v>47</v>
      </c>
      <c r="C465" s="9" t="s">
        <v>184</v>
      </c>
      <c r="D465" s="17" t="s">
        <v>14</v>
      </c>
      <c r="E465" s="16">
        <v>39978</v>
      </c>
      <c r="F465" s="27">
        <f t="shared" si="120"/>
        <v>1</v>
      </c>
      <c r="G465" s="27">
        <f t="shared" si="121"/>
        <v>1</v>
      </c>
      <c r="H465" s="27">
        <f t="shared" si="122"/>
        <v>0</v>
      </c>
      <c r="I465" s="27">
        <f t="shared" si="123"/>
        <v>0</v>
      </c>
      <c r="J465" s="27">
        <f t="shared" si="124"/>
        <v>0</v>
      </c>
      <c r="K465" s="27">
        <f t="shared" si="125"/>
        <v>0</v>
      </c>
      <c r="L465" s="27">
        <f t="shared" si="126"/>
        <v>0</v>
      </c>
      <c r="M465" s="27">
        <f t="shared" si="127"/>
        <v>0</v>
      </c>
      <c r="O465" s="17">
        <v>1</v>
      </c>
      <c r="P465" s="9">
        <v>8</v>
      </c>
      <c r="Q465" s="12">
        <f t="shared" si="128"/>
        <v>0</v>
      </c>
      <c r="R465" s="12">
        <f t="shared" si="129"/>
        <v>57</v>
      </c>
      <c r="S465" s="12">
        <f t="shared" si="135"/>
        <v>474</v>
      </c>
      <c r="T465" s="12">
        <f t="shared" si="130"/>
        <v>8.3157894736842106</v>
      </c>
      <c r="U465" s="12">
        <f t="shared" si="133"/>
        <v>1</v>
      </c>
      <c r="V465" s="12">
        <f t="shared" si="131"/>
        <v>0</v>
      </c>
      <c r="W465" s="12">
        <f t="shared" si="134"/>
        <v>29</v>
      </c>
      <c r="X465" s="12">
        <f t="shared" si="132"/>
        <v>28</v>
      </c>
      <c r="Y465" s="12">
        <f t="shared" si="136"/>
        <v>0.50877192982456143</v>
      </c>
      <c r="Z465" s="17">
        <v>89</v>
      </c>
      <c r="AA465" s="17" t="s">
        <v>15</v>
      </c>
      <c r="AB465" s="17">
        <v>7</v>
      </c>
      <c r="AC465" s="17" t="s">
        <v>48</v>
      </c>
      <c r="AD465" s="17">
        <v>120.99999999999999</v>
      </c>
      <c r="AE465" s="17" t="s">
        <v>123</v>
      </c>
      <c r="AH465">
        <v>337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1</v>
      </c>
      <c r="AY465">
        <v>0</v>
      </c>
      <c r="AZ465">
        <v>0</v>
      </c>
      <c r="BA465" s="30">
        <v>64112</v>
      </c>
      <c r="BB465" s="31">
        <v>21535</v>
      </c>
    </row>
    <row r="466" spans="1:54" x14ac:dyDescent="0.25">
      <c r="A466">
        <v>338</v>
      </c>
      <c r="B466" s="17" t="s">
        <v>47</v>
      </c>
      <c r="C466" s="9" t="s">
        <v>184</v>
      </c>
      <c r="D466" s="17" t="s">
        <v>14</v>
      </c>
      <c r="E466" s="16">
        <v>39978</v>
      </c>
      <c r="F466" s="27">
        <f t="shared" si="120"/>
        <v>1</v>
      </c>
      <c r="G466" s="27">
        <f t="shared" si="121"/>
        <v>1</v>
      </c>
      <c r="H466" s="27">
        <f t="shared" si="122"/>
        <v>0</v>
      </c>
      <c r="I466" s="27">
        <f t="shared" si="123"/>
        <v>0</v>
      </c>
      <c r="J466" s="27">
        <f t="shared" si="124"/>
        <v>0</v>
      </c>
      <c r="K466" s="27">
        <f t="shared" si="125"/>
        <v>0</v>
      </c>
      <c r="L466" s="27">
        <f t="shared" si="126"/>
        <v>0</v>
      </c>
      <c r="M466" s="27">
        <f t="shared" si="127"/>
        <v>0</v>
      </c>
      <c r="O466" s="17">
        <v>4</v>
      </c>
      <c r="P466" s="9">
        <v>1</v>
      </c>
      <c r="Q466" s="12">
        <f t="shared" si="128"/>
        <v>0</v>
      </c>
      <c r="R466" s="12">
        <f t="shared" si="129"/>
        <v>58</v>
      </c>
      <c r="S466" s="12">
        <f t="shared" si="135"/>
        <v>479</v>
      </c>
      <c r="T466" s="12">
        <f t="shared" si="130"/>
        <v>8.2586206896551726</v>
      </c>
      <c r="U466" s="12">
        <f t="shared" si="133"/>
        <v>0</v>
      </c>
      <c r="V466" s="12">
        <f t="shared" si="131"/>
        <v>1</v>
      </c>
      <c r="W466" s="12">
        <f t="shared" si="134"/>
        <v>29</v>
      </c>
      <c r="X466" s="12">
        <f t="shared" si="132"/>
        <v>29</v>
      </c>
      <c r="Y466" s="12">
        <f t="shared" si="136"/>
        <v>0.5</v>
      </c>
      <c r="Z466" s="17">
        <v>84</v>
      </c>
      <c r="AA466" s="17" t="s">
        <v>15</v>
      </c>
      <c r="AB466" s="17">
        <v>8</v>
      </c>
      <c r="AC466" s="17" t="s">
        <v>48</v>
      </c>
      <c r="AD466" s="17">
        <v>139</v>
      </c>
      <c r="AE466" s="17" t="s">
        <v>187</v>
      </c>
      <c r="AF466" s="17">
        <v>1683</v>
      </c>
      <c r="AG466" t="s">
        <v>563</v>
      </c>
      <c r="AH466">
        <v>338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1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1</v>
      </c>
      <c r="AZ466">
        <v>0</v>
      </c>
      <c r="BA466" s="30">
        <v>64112</v>
      </c>
      <c r="BB466" s="31">
        <v>21535</v>
      </c>
    </row>
    <row r="467" spans="1:54" x14ac:dyDescent="0.25">
      <c r="A467">
        <v>339</v>
      </c>
      <c r="B467" s="17" t="s">
        <v>43</v>
      </c>
      <c r="C467" s="9" t="s">
        <v>184</v>
      </c>
      <c r="D467" s="17" t="s">
        <v>14</v>
      </c>
      <c r="E467" s="16">
        <v>39979</v>
      </c>
      <c r="F467" s="27">
        <f t="shared" si="120"/>
        <v>2</v>
      </c>
      <c r="G467" s="27">
        <f t="shared" si="121"/>
        <v>0</v>
      </c>
      <c r="H467" s="27">
        <f t="shared" si="122"/>
        <v>1</v>
      </c>
      <c r="I467" s="27">
        <f t="shared" si="123"/>
        <v>0</v>
      </c>
      <c r="J467" s="27">
        <f t="shared" si="124"/>
        <v>0</v>
      </c>
      <c r="K467" s="27">
        <f t="shared" si="125"/>
        <v>0</v>
      </c>
      <c r="L467" s="27">
        <f t="shared" si="126"/>
        <v>0</v>
      </c>
      <c r="M467" s="27">
        <f t="shared" si="127"/>
        <v>0</v>
      </c>
      <c r="O467" s="17">
        <v>4</v>
      </c>
      <c r="P467" s="9">
        <v>5</v>
      </c>
      <c r="Q467" s="12">
        <f t="shared" si="128"/>
        <v>0</v>
      </c>
      <c r="R467" s="12">
        <f t="shared" si="129"/>
        <v>59</v>
      </c>
      <c r="S467" s="12">
        <f t="shared" si="135"/>
        <v>488</v>
      </c>
      <c r="T467" s="12">
        <f t="shared" si="130"/>
        <v>8.2711864406779654</v>
      </c>
      <c r="U467" s="12">
        <f t="shared" si="133"/>
        <v>1</v>
      </c>
      <c r="V467" s="12">
        <f t="shared" si="131"/>
        <v>0</v>
      </c>
      <c r="W467" s="12">
        <f t="shared" si="134"/>
        <v>30</v>
      </c>
      <c r="X467" s="12">
        <f t="shared" si="132"/>
        <v>29</v>
      </c>
      <c r="Y467" s="12">
        <f t="shared" si="136"/>
        <v>0.50847457627118642</v>
      </c>
      <c r="Z467" s="17">
        <v>85</v>
      </c>
      <c r="AA467" s="17" t="s">
        <v>119</v>
      </c>
      <c r="AB467" s="17">
        <v>6</v>
      </c>
      <c r="AC467" s="17" t="s">
        <v>103</v>
      </c>
      <c r="AD467" s="17">
        <v>178</v>
      </c>
      <c r="AF467" s="17">
        <v>2477</v>
      </c>
      <c r="AG467" t="s">
        <v>561</v>
      </c>
      <c r="AH467">
        <v>339</v>
      </c>
      <c r="AJ467">
        <v>1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 s="30">
        <v>64112</v>
      </c>
      <c r="BB467" s="31">
        <v>21535</v>
      </c>
    </row>
    <row r="468" spans="1:54" x14ac:dyDescent="0.25">
      <c r="A468">
        <v>340</v>
      </c>
      <c r="B468" s="17" t="s">
        <v>43</v>
      </c>
      <c r="C468" s="9" t="s">
        <v>184</v>
      </c>
      <c r="D468" s="17" t="s">
        <v>14</v>
      </c>
      <c r="E468" s="16">
        <v>39980</v>
      </c>
      <c r="F468" s="27">
        <f t="shared" si="120"/>
        <v>3</v>
      </c>
      <c r="G468" s="27">
        <f t="shared" si="121"/>
        <v>0</v>
      </c>
      <c r="H468" s="27">
        <f t="shared" si="122"/>
        <v>0</v>
      </c>
      <c r="I468" s="27">
        <f t="shared" si="123"/>
        <v>1</v>
      </c>
      <c r="J468" s="27">
        <f t="shared" si="124"/>
        <v>0</v>
      </c>
      <c r="K468" s="27">
        <f t="shared" si="125"/>
        <v>0</v>
      </c>
      <c r="L468" s="27">
        <f t="shared" si="126"/>
        <v>0</v>
      </c>
      <c r="M468" s="27">
        <f t="shared" si="127"/>
        <v>0</v>
      </c>
      <c r="O468" s="17">
        <v>0</v>
      </c>
      <c r="P468" s="9">
        <v>6</v>
      </c>
      <c r="Q468" s="12">
        <f t="shared" si="128"/>
        <v>0</v>
      </c>
      <c r="R468" s="12">
        <f t="shared" si="129"/>
        <v>60</v>
      </c>
      <c r="S468" s="12">
        <f t="shared" si="135"/>
        <v>494</v>
      </c>
      <c r="T468" s="12">
        <f t="shared" si="130"/>
        <v>8.2333333333333325</v>
      </c>
      <c r="U468" s="12">
        <f t="shared" si="133"/>
        <v>1</v>
      </c>
      <c r="V468" s="12">
        <f t="shared" si="131"/>
        <v>0</v>
      </c>
      <c r="W468" s="12">
        <f t="shared" si="134"/>
        <v>31</v>
      </c>
      <c r="X468" s="12">
        <f t="shared" si="132"/>
        <v>29</v>
      </c>
      <c r="Y468" s="12">
        <f t="shared" si="136"/>
        <v>0.51666666666666672</v>
      </c>
      <c r="Z468" s="17">
        <v>87</v>
      </c>
      <c r="AA468" s="17" t="s">
        <v>119</v>
      </c>
      <c r="AB468" s="17">
        <v>8</v>
      </c>
      <c r="AC468" s="17" t="s">
        <v>48</v>
      </c>
      <c r="AD468" s="17">
        <v>152</v>
      </c>
      <c r="AF468" s="17">
        <v>1317</v>
      </c>
      <c r="AG468" t="s">
        <v>531</v>
      </c>
      <c r="AH468">
        <v>340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1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 s="30">
        <v>64112</v>
      </c>
      <c r="BB468" s="31">
        <v>21535</v>
      </c>
    </row>
    <row r="469" spans="1:54" x14ac:dyDescent="0.25">
      <c r="A469">
        <v>341</v>
      </c>
      <c r="B469" s="17" t="s">
        <v>43</v>
      </c>
      <c r="C469" s="9" t="s">
        <v>184</v>
      </c>
      <c r="D469" s="17" t="s">
        <v>14</v>
      </c>
      <c r="E469" s="16">
        <v>39981</v>
      </c>
      <c r="F469" s="27">
        <f t="shared" si="120"/>
        <v>4</v>
      </c>
      <c r="G469" s="27">
        <f t="shared" si="121"/>
        <v>0</v>
      </c>
      <c r="H469" s="27">
        <f t="shared" si="122"/>
        <v>0</v>
      </c>
      <c r="I469" s="27">
        <f t="shared" si="123"/>
        <v>0</v>
      </c>
      <c r="J469" s="27">
        <f t="shared" si="124"/>
        <v>1</v>
      </c>
      <c r="K469" s="27">
        <f t="shared" si="125"/>
        <v>0</v>
      </c>
      <c r="L469" s="27">
        <f t="shared" si="126"/>
        <v>0</v>
      </c>
      <c r="M469" s="27">
        <f t="shared" si="127"/>
        <v>0</v>
      </c>
      <c r="O469" s="17">
        <v>4</v>
      </c>
      <c r="P469" s="9">
        <v>1</v>
      </c>
      <c r="Q469" s="12">
        <f t="shared" si="128"/>
        <v>0</v>
      </c>
      <c r="R469" s="12">
        <f t="shared" si="129"/>
        <v>61</v>
      </c>
      <c r="S469" s="12">
        <f t="shared" si="135"/>
        <v>499</v>
      </c>
      <c r="T469" s="12">
        <f t="shared" si="130"/>
        <v>8.1803278688524586</v>
      </c>
      <c r="U469" s="12">
        <f t="shared" si="133"/>
        <v>0</v>
      </c>
      <c r="V469" s="12">
        <f t="shared" si="131"/>
        <v>1</v>
      </c>
      <c r="W469" s="12">
        <f t="shared" si="134"/>
        <v>31</v>
      </c>
      <c r="X469" s="12">
        <f t="shared" si="132"/>
        <v>30</v>
      </c>
      <c r="Y469" s="12">
        <f t="shared" si="136"/>
        <v>0.50819672131147542</v>
      </c>
      <c r="Z469" s="17">
        <v>87</v>
      </c>
      <c r="AA469" s="17" t="s">
        <v>15</v>
      </c>
      <c r="AB469" s="17">
        <v>5</v>
      </c>
      <c r="AC469" s="17" t="s">
        <v>48</v>
      </c>
      <c r="AD469" s="17">
        <v>154</v>
      </c>
      <c r="AF469" s="17">
        <v>1692</v>
      </c>
      <c r="AG469" t="s">
        <v>558</v>
      </c>
      <c r="AH469">
        <v>341</v>
      </c>
      <c r="AJ469">
        <v>1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 s="30">
        <v>64112</v>
      </c>
      <c r="BB469" s="31">
        <v>21535</v>
      </c>
    </row>
    <row r="470" spans="1:54" x14ac:dyDescent="0.25">
      <c r="A470">
        <v>342</v>
      </c>
      <c r="B470" s="17" t="s">
        <v>43</v>
      </c>
      <c r="C470" s="9" t="s">
        <v>184</v>
      </c>
      <c r="D470" s="17" t="s">
        <v>14</v>
      </c>
      <c r="E470" s="16">
        <v>39982</v>
      </c>
      <c r="F470" s="27">
        <f t="shared" si="120"/>
        <v>5</v>
      </c>
      <c r="G470" s="27">
        <f t="shared" si="121"/>
        <v>0</v>
      </c>
      <c r="H470" s="27">
        <f t="shared" si="122"/>
        <v>0</v>
      </c>
      <c r="I470" s="27">
        <f t="shared" si="123"/>
        <v>0</v>
      </c>
      <c r="J470" s="27">
        <f t="shared" si="124"/>
        <v>0</v>
      </c>
      <c r="K470" s="27">
        <f t="shared" si="125"/>
        <v>1</v>
      </c>
      <c r="L470" s="27">
        <f t="shared" si="126"/>
        <v>0</v>
      </c>
      <c r="M470" s="27">
        <f t="shared" si="127"/>
        <v>0</v>
      </c>
      <c r="O470" s="17">
        <v>2</v>
      </c>
      <c r="P470" s="9">
        <v>1</v>
      </c>
      <c r="Q470" s="12">
        <f t="shared" si="128"/>
        <v>0</v>
      </c>
      <c r="R470" s="12">
        <f t="shared" si="129"/>
        <v>62</v>
      </c>
      <c r="S470" s="12">
        <f t="shared" si="135"/>
        <v>502</v>
      </c>
      <c r="T470" s="12">
        <f t="shared" si="130"/>
        <v>8.0967741935483879</v>
      </c>
      <c r="U470" s="12">
        <f t="shared" si="133"/>
        <v>0</v>
      </c>
      <c r="V470" s="12">
        <f t="shared" si="131"/>
        <v>1</v>
      </c>
      <c r="W470" s="12">
        <f t="shared" si="134"/>
        <v>31</v>
      </c>
      <c r="X470" s="12">
        <f t="shared" si="132"/>
        <v>31</v>
      </c>
      <c r="Y470" s="12">
        <f t="shared" si="136"/>
        <v>0.5</v>
      </c>
      <c r="Z470" s="17">
        <v>84</v>
      </c>
      <c r="AA470" s="17" t="s">
        <v>119</v>
      </c>
      <c r="AB470" s="17">
        <v>6</v>
      </c>
      <c r="AC470" s="17" t="s">
        <v>48</v>
      </c>
      <c r="AD470" s="17">
        <v>161</v>
      </c>
      <c r="AF470" s="17">
        <v>2683</v>
      </c>
      <c r="AG470" t="s">
        <v>108</v>
      </c>
      <c r="AH470">
        <v>342</v>
      </c>
      <c r="AJ470">
        <v>0</v>
      </c>
      <c r="AK470">
        <v>1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 s="30">
        <v>64112</v>
      </c>
      <c r="BB470" s="31">
        <v>21535</v>
      </c>
    </row>
    <row r="471" spans="1:54" x14ac:dyDescent="0.25">
      <c r="A471">
        <v>343</v>
      </c>
      <c r="B471" s="17" t="s">
        <v>31</v>
      </c>
      <c r="C471" s="9" t="s">
        <v>184</v>
      </c>
      <c r="D471" s="17" t="s">
        <v>26</v>
      </c>
      <c r="E471" s="16">
        <v>39986</v>
      </c>
      <c r="F471" s="27">
        <f t="shared" si="120"/>
        <v>2</v>
      </c>
      <c r="G471" s="27">
        <f t="shared" si="121"/>
        <v>0</v>
      </c>
      <c r="H471" s="27">
        <f t="shared" si="122"/>
        <v>1</v>
      </c>
      <c r="I471" s="27">
        <f t="shared" si="123"/>
        <v>0</v>
      </c>
      <c r="J471" s="27">
        <f t="shared" si="124"/>
        <v>0</v>
      </c>
      <c r="K471" s="27">
        <f t="shared" si="125"/>
        <v>0</v>
      </c>
      <c r="L471" s="27">
        <f t="shared" si="126"/>
        <v>0</v>
      </c>
      <c r="M471" s="27">
        <f t="shared" si="127"/>
        <v>0</v>
      </c>
      <c r="O471" s="17">
        <v>2</v>
      </c>
      <c r="P471" s="9">
        <v>10</v>
      </c>
      <c r="Q471" s="12">
        <f t="shared" si="128"/>
        <v>0</v>
      </c>
      <c r="R471" s="12">
        <f t="shared" si="129"/>
        <v>63</v>
      </c>
      <c r="S471" s="12">
        <f t="shared" si="135"/>
        <v>514</v>
      </c>
      <c r="T471" s="12">
        <f t="shared" si="130"/>
        <v>8.1587301587301582</v>
      </c>
      <c r="U471" s="12">
        <f t="shared" si="133"/>
        <v>1</v>
      </c>
      <c r="V471" s="12">
        <f t="shared" si="131"/>
        <v>0</v>
      </c>
      <c r="W471" s="12">
        <f t="shared" si="134"/>
        <v>32</v>
      </c>
      <c r="X471" s="12">
        <f t="shared" si="132"/>
        <v>31</v>
      </c>
      <c r="Y471" s="12">
        <f t="shared" si="136"/>
        <v>0.50793650793650791</v>
      </c>
      <c r="AE471" s="17" t="s">
        <v>123</v>
      </c>
      <c r="AH471">
        <v>343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 s="30">
        <v>64112</v>
      </c>
      <c r="BB471" s="31">
        <v>21535</v>
      </c>
    </row>
    <row r="472" spans="1:54" x14ac:dyDescent="0.25">
      <c r="A472">
        <v>344</v>
      </c>
      <c r="B472" s="17" t="s">
        <v>31</v>
      </c>
      <c r="C472" s="9" t="s">
        <v>184</v>
      </c>
      <c r="D472" s="17" t="s">
        <v>26</v>
      </c>
      <c r="E472" s="16">
        <v>39986</v>
      </c>
      <c r="F472" s="27">
        <f t="shared" si="120"/>
        <v>2</v>
      </c>
      <c r="G472" s="27">
        <f t="shared" si="121"/>
        <v>0</v>
      </c>
      <c r="H472" s="27">
        <f t="shared" si="122"/>
        <v>1</v>
      </c>
      <c r="I472" s="27">
        <f t="shared" si="123"/>
        <v>0</v>
      </c>
      <c r="J472" s="27">
        <f t="shared" si="124"/>
        <v>0</v>
      </c>
      <c r="K472" s="27">
        <f t="shared" si="125"/>
        <v>0</v>
      </c>
      <c r="L472" s="27">
        <f t="shared" si="126"/>
        <v>0</v>
      </c>
      <c r="M472" s="27">
        <f t="shared" si="127"/>
        <v>0</v>
      </c>
      <c r="O472" s="17">
        <v>4</v>
      </c>
      <c r="P472" s="9">
        <v>5</v>
      </c>
      <c r="Q472" s="12">
        <f t="shared" si="128"/>
        <v>0</v>
      </c>
      <c r="R472" s="12">
        <f t="shared" si="129"/>
        <v>64</v>
      </c>
      <c r="S472" s="12">
        <f t="shared" si="135"/>
        <v>523</v>
      </c>
      <c r="T472" s="12">
        <f t="shared" si="130"/>
        <v>8.171875</v>
      </c>
      <c r="U472" s="12">
        <f t="shared" si="133"/>
        <v>1</v>
      </c>
      <c r="V472" s="12">
        <f t="shared" si="131"/>
        <v>0</v>
      </c>
      <c r="W472" s="12">
        <f t="shared" si="134"/>
        <v>33</v>
      </c>
      <c r="X472" s="12">
        <f t="shared" si="132"/>
        <v>31</v>
      </c>
      <c r="Y472" s="12">
        <f t="shared" si="136"/>
        <v>0.515625</v>
      </c>
      <c r="AE472" s="17" t="s">
        <v>124</v>
      </c>
      <c r="AH472">
        <v>344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 s="30">
        <v>64112</v>
      </c>
      <c r="BB472" s="31">
        <v>21535</v>
      </c>
    </row>
    <row r="473" spans="1:54" x14ac:dyDescent="0.25">
      <c r="A473">
        <v>345</v>
      </c>
      <c r="B473" s="17" t="s">
        <v>31</v>
      </c>
      <c r="C473" s="9" t="s">
        <v>184</v>
      </c>
      <c r="D473" s="17" t="s">
        <v>26</v>
      </c>
      <c r="E473" s="16">
        <v>39987</v>
      </c>
      <c r="F473" s="27">
        <f t="shared" si="120"/>
        <v>3</v>
      </c>
      <c r="G473" s="27">
        <f t="shared" si="121"/>
        <v>0</v>
      </c>
      <c r="H473" s="27">
        <f t="shared" si="122"/>
        <v>0</v>
      </c>
      <c r="I473" s="27">
        <f t="shared" si="123"/>
        <v>1</v>
      </c>
      <c r="J473" s="27">
        <f t="shared" si="124"/>
        <v>0</v>
      </c>
      <c r="K473" s="27">
        <f t="shared" si="125"/>
        <v>0</v>
      </c>
      <c r="L473" s="27">
        <f t="shared" si="126"/>
        <v>0</v>
      </c>
      <c r="M473" s="27">
        <f t="shared" si="127"/>
        <v>0</v>
      </c>
      <c r="O473" s="17">
        <v>2</v>
      </c>
      <c r="P473" s="9">
        <v>1</v>
      </c>
      <c r="Q473" s="12">
        <f t="shared" si="128"/>
        <v>0</v>
      </c>
      <c r="R473" s="12">
        <f t="shared" si="129"/>
        <v>65</v>
      </c>
      <c r="S473" s="12">
        <f t="shared" si="135"/>
        <v>526</v>
      </c>
      <c r="T473" s="12">
        <f t="shared" si="130"/>
        <v>8.092307692307692</v>
      </c>
      <c r="U473" s="12">
        <f t="shared" si="133"/>
        <v>0</v>
      </c>
      <c r="V473" s="12">
        <f t="shared" si="131"/>
        <v>1</v>
      </c>
      <c r="W473" s="12">
        <f t="shared" si="134"/>
        <v>33</v>
      </c>
      <c r="X473" s="12">
        <f t="shared" si="132"/>
        <v>32</v>
      </c>
      <c r="Y473" s="12">
        <f t="shared" si="136"/>
        <v>0.50769230769230766</v>
      </c>
      <c r="AH473">
        <v>345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 s="30">
        <v>64112</v>
      </c>
      <c r="BB473" s="31">
        <v>21535</v>
      </c>
    </row>
    <row r="474" spans="1:54" x14ac:dyDescent="0.25">
      <c r="A474">
        <v>346</v>
      </c>
      <c r="B474" s="17" t="s">
        <v>31</v>
      </c>
      <c r="C474" s="9" t="s">
        <v>184</v>
      </c>
      <c r="D474" s="17" t="s">
        <v>26</v>
      </c>
      <c r="E474" s="16">
        <v>39988</v>
      </c>
      <c r="F474" s="27">
        <f t="shared" si="120"/>
        <v>4</v>
      </c>
      <c r="G474" s="27">
        <f t="shared" si="121"/>
        <v>0</v>
      </c>
      <c r="H474" s="27">
        <f t="shared" si="122"/>
        <v>0</v>
      </c>
      <c r="I474" s="27">
        <f t="shared" si="123"/>
        <v>0</v>
      </c>
      <c r="J474" s="27">
        <f t="shared" si="124"/>
        <v>1</v>
      </c>
      <c r="K474" s="27">
        <f t="shared" si="125"/>
        <v>0</v>
      </c>
      <c r="L474" s="27">
        <f t="shared" si="126"/>
        <v>0</v>
      </c>
      <c r="M474" s="27">
        <f t="shared" si="127"/>
        <v>0</v>
      </c>
      <c r="O474" s="17">
        <v>2</v>
      </c>
      <c r="P474" s="9">
        <v>3</v>
      </c>
      <c r="Q474" s="12">
        <f t="shared" si="128"/>
        <v>0</v>
      </c>
      <c r="R474" s="12">
        <f t="shared" si="129"/>
        <v>66</v>
      </c>
      <c r="S474" s="12">
        <f t="shared" si="135"/>
        <v>531</v>
      </c>
      <c r="T474" s="12">
        <f t="shared" si="130"/>
        <v>8.045454545454545</v>
      </c>
      <c r="U474" s="12">
        <f t="shared" si="133"/>
        <v>1</v>
      </c>
      <c r="V474" s="12">
        <f t="shared" si="131"/>
        <v>0</v>
      </c>
      <c r="W474" s="12">
        <f t="shared" si="134"/>
        <v>34</v>
      </c>
      <c r="X474" s="12">
        <f t="shared" si="132"/>
        <v>32</v>
      </c>
      <c r="Y474" s="12">
        <f t="shared" si="136"/>
        <v>0.51515151515151514</v>
      </c>
      <c r="AH474">
        <v>346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 s="30">
        <v>64112</v>
      </c>
      <c r="BB474" s="31">
        <v>21535</v>
      </c>
    </row>
    <row r="475" spans="1:54" x14ac:dyDescent="0.25">
      <c r="A475">
        <v>347</v>
      </c>
      <c r="B475" s="17" t="s">
        <v>47</v>
      </c>
      <c r="C475" s="9" t="s">
        <v>184</v>
      </c>
      <c r="D475" s="17" t="s">
        <v>26</v>
      </c>
      <c r="E475" s="16">
        <v>39989</v>
      </c>
      <c r="F475" s="27">
        <f t="shared" si="120"/>
        <v>5</v>
      </c>
      <c r="G475" s="27">
        <f t="shared" si="121"/>
        <v>0</v>
      </c>
      <c r="H475" s="27">
        <f t="shared" si="122"/>
        <v>0</v>
      </c>
      <c r="I475" s="27">
        <f t="shared" si="123"/>
        <v>0</v>
      </c>
      <c r="J475" s="27">
        <f t="shared" si="124"/>
        <v>0</v>
      </c>
      <c r="K475" s="27">
        <f t="shared" si="125"/>
        <v>1</v>
      </c>
      <c r="L475" s="27">
        <f t="shared" si="126"/>
        <v>0</v>
      </c>
      <c r="M475" s="27">
        <f t="shared" si="127"/>
        <v>0</v>
      </c>
      <c r="O475" s="17">
        <v>6</v>
      </c>
      <c r="P475" s="9">
        <v>4</v>
      </c>
      <c r="Q475" s="12">
        <f t="shared" si="128"/>
        <v>0</v>
      </c>
      <c r="R475" s="12">
        <f t="shared" si="129"/>
        <v>67</v>
      </c>
      <c r="S475" s="12">
        <f t="shared" si="135"/>
        <v>541</v>
      </c>
      <c r="T475" s="12">
        <f t="shared" si="130"/>
        <v>8.0746268656716413</v>
      </c>
      <c r="U475" s="12">
        <f t="shared" si="133"/>
        <v>0</v>
      </c>
      <c r="V475" s="12">
        <f t="shared" si="131"/>
        <v>1</v>
      </c>
      <c r="W475" s="12">
        <f t="shared" si="134"/>
        <v>34</v>
      </c>
      <c r="X475" s="12">
        <f t="shared" si="132"/>
        <v>33</v>
      </c>
      <c r="Y475" s="12">
        <f t="shared" si="136"/>
        <v>0.5074626865671642</v>
      </c>
      <c r="AH475">
        <v>347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 s="30">
        <v>64112</v>
      </c>
      <c r="BB475" s="31">
        <v>21535</v>
      </c>
    </row>
    <row r="476" spans="1:54" x14ac:dyDescent="0.25">
      <c r="A476">
        <v>348</v>
      </c>
      <c r="B476" s="17" t="s">
        <v>47</v>
      </c>
      <c r="C476" s="9" t="s">
        <v>184</v>
      </c>
      <c r="D476" s="17" t="s">
        <v>26</v>
      </c>
      <c r="E476" s="16">
        <v>39990</v>
      </c>
      <c r="F476" s="27">
        <f t="shared" si="120"/>
        <v>6</v>
      </c>
      <c r="G476" s="27">
        <f t="shared" si="121"/>
        <v>0</v>
      </c>
      <c r="H476" s="27">
        <f t="shared" si="122"/>
        <v>0</v>
      </c>
      <c r="I476" s="27">
        <f t="shared" si="123"/>
        <v>0</v>
      </c>
      <c r="J476" s="27">
        <f t="shared" si="124"/>
        <v>0</v>
      </c>
      <c r="K476" s="27">
        <f t="shared" si="125"/>
        <v>0</v>
      </c>
      <c r="L476" s="27">
        <f t="shared" si="126"/>
        <v>1</v>
      </c>
      <c r="M476" s="27">
        <f t="shared" si="127"/>
        <v>0</v>
      </c>
      <c r="O476" s="17">
        <v>6</v>
      </c>
      <c r="P476" s="9">
        <v>8</v>
      </c>
      <c r="Q476" s="12">
        <f t="shared" si="128"/>
        <v>0</v>
      </c>
      <c r="R476" s="12">
        <f t="shared" si="129"/>
        <v>68</v>
      </c>
      <c r="S476" s="12">
        <f t="shared" si="135"/>
        <v>555</v>
      </c>
      <c r="T476" s="12">
        <f t="shared" si="130"/>
        <v>8.1617647058823533</v>
      </c>
      <c r="U476" s="12">
        <f t="shared" si="133"/>
        <v>1</v>
      </c>
      <c r="V476" s="12">
        <f t="shared" si="131"/>
        <v>0</v>
      </c>
      <c r="W476" s="12">
        <f t="shared" si="134"/>
        <v>35</v>
      </c>
      <c r="X476" s="12">
        <f t="shared" si="132"/>
        <v>33</v>
      </c>
      <c r="Y476" s="12">
        <f t="shared" si="136"/>
        <v>0.51470588235294112</v>
      </c>
      <c r="AH476">
        <v>348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 s="30">
        <v>64112</v>
      </c>
      <c r="BB476" s="31">
        <v>21535</v>
      </c>
    </row>
    <row r="477" spans="1:54" x14ac:dyDescent="0.25">
      <c r="A477">
        <v>349</v>
      </c>
      <c r="B477" s="17" t="s">
        <v>47</v>
      </c>
      <c r="C477" s="9" t="s">
        <v>184</v>
      </c>
      <c r="D477" s="17" t="s">
        <v>26</v>
      </c>
      <c r="E477" s="16">
        <v>39991</v>
      </c>
      <c r="F477" s="27">
        <f t="shared" si="120"/>
        <v>7</v>
      </c>
      <c r="G477" s="27">
        <f t="shared" si="121"/>
        <v>0</v>
      </c>
      <c r="H477" s="27">
        <f t="shared" si="122"/>
        <v>0</v>
      </c>
      <c r="I477" s="27">
        <f t="shared" si="123"/>
        <v>0</v>
      </c>
      <c r="J477" s="27">
        <f t="shared" si="124"/>
        <v>0</v>
      </c>
      <c r="K477" s="27">
        <f t="shared" si="125"/>
        <v>0</v>
      </c>
      <c r="L477" s="27">
        <f t="shared" si="126"/>
        <v>0</v>
      </c>
      <c r="M477" s="27">
        <f t="shared" si="127"/>
        <v>1</v>
      </c>
      <c r="O477" s="17">
        <v>4</v>
      </c>
      <c r="P477" s="9">
        <v>6</v>
      </c>
      <c r="Q477" s="12">
        <f t="shared" si="128"/>
        <v>0</v>
      </c>
      <c r="R477" s="12">
        <f t="shared" si="129"/>
        <v>69</v>
      </c>
      <c r="S477" s="12">
        <f t="shared" si="135"/>
        <v>565</v>
      </c>
      <c r="T477" s="12">
        <f t="shared" si="130"/>
        <v>8.1884057971014492</v>
      </c>
      <c r="U477" s="12">
        <f t="shared" si="133"/>
        <v>1</v>
      </c>
      <c r="V477" s="12">
        <f t="shared" si="131"/>
        <v>0</v>
      </c>
      <c r="W477" s="12">
        <f t="shared" si="134"/>
        <v>36</v>
      </c>
      <c r="X477" s="12">
        <f t="shared" si="132"/>
        <v>33</v>
      </c>
      <c r="Y477" s="12">
        <f t="shared" si="136"/>
        <v>0.52173913043478259</v>
      </c>
      <c r="AH477">
        <v>349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 s="30">
        <v>64112</v>
      </c>
      <c r="BB477" s="31">
        <v>21535</v>
      </c>
    </row>
    <row r="478" spans="1:54" x14ac:dyDescent="0.25">
      <c r="A478">
        <v>350</v>
      </c>
      <c r="B478" s="17" t="s">
        <v>47</v>
      </c>
      <c r="C478" s="9" t="s">
        <v>184</v>
      </c>
      <c r="D478" s="17" t="s">
        <v>26</v>
      </c>
      <c r="E478" s="16">
        <v>39992</v>
      </c>
      <c r="F478" s="27">
        <f t="shared" si="120"/>
        <v>1</v>
      </c>
      <c r="G478" s="27">
        <f t="shared" si="121"/>
        <v>1</v>
      </c>
      <c r="H478" s="27">
        <f t="shared" si="122"/>
        <v>0</v>
      </c>
      <c r="I478" s="27">
        <f t="shared" si="123"/>
        <v>0</v>
      </c>
      <c r="J478" s="27">
        <f t="shared" si="124"/>
        <v>0</v>
      </c>
      <c r="K478" s="27">
        <f t="shared" si="125"/>
        <v>0</v>
      </c>
      <c r="L478" s="27">
        <f t="shared" si="126"/>
        <v>0</v>
      </c>
      <c r="M478" s="27">
        <f t="shared" si="127"/>
        <v>0</v>
      </c>
      <c r="O478" s="17">
        <v>1</v>
      </c>
      <c r="P478" s="9">
        <v>5</v>
      </c>
      <c r="Q478" s="12">
        <f t="shared" si="128"/>
        <v>0</v>
      </c>
      <c r="R478" s="12">
        <f t="shared" si="129"/>
        <v>70</v>
      </c>
      <c r="S478" s="12">
        <f t="shared" si="135"/>
        <v>571</v>
      </c>
      <c r="T478" s="12">
        <f t="shared" si="130"/>
        <v>8.1571428571428566</v>
      </c>
      <c r="U478" s="12">
        <f t="shared" si="133"/>
        <v>1</v>
      </c>
      <c r="V478" s="12">
        <f t="shared" si="131"/>
        <v>0</v>
      </c>
      <c r="W478" s="12">
        <f t="shared" si="134"/>
        <v>37</v>
      </c>
      <c r="X478" s="12">
        <f t="shared" si="132"/>
        <v>33</v>
      </c>
      <c r="Y478" s="12">
        <f t="shared" si="136"/>
        <v>0.52857142857142858</v>
      </c>
      <c r="AH478">
        <v>350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 s="30">
        <v>64112</v>
      </c>
      <c r="BB478" s="31">
        <v>21535</v>
      </c>
    </row>
    <row r="479" spans="1:54" x14ac:dyDescent="0.25">
      <c r="A479">
        <v>351</v>
      </c>
      <c r="B479" s="17" t="s">
        <v>59</v>
      </c>
      <c r="C479" s="9" t="s">
        <v>184</v>
      </c>
      <c r="D479" s="17" t="s">
        <v>14</v>
      </c>
      <c r="E479" s="16">
        <v>39993</v>
      </c>
      <c r="F479" s="27">
        <f t="shared" si="120"/>
        <v>2</v>
      </c>
      <c r="G479" s="27">
        <f t="shared" si="121"/>
        <v>0</v>
      </c>
      <c r="H479" s="27">
        <f t="shared" si="122"/>
        <v>1</v>
      </c>
      <c r="I479" s="27">
        <f t="shared" si="123"/>
        <v>0</v>
      </c>
      <c r="J479" s="27">
        <f t="shared" si="124"/>
        <v>0</v>
      </c>
      <c r="K479" s="27">
        <f t="shared" si="125"/>
        <v>0</v>
      </c>
      <c r="L479" s="27">
        <f t="shared" si="126"/>
        <v>0</v>
      </c>
      <c r="M479" s="27">
        <f t="shared" si="127"/>
        <v>0</v>
      </c>
      <c r="O479" s="17">
        <v>1</v>
      </c>
      <c r="P479" s="9">
        <v>3</v>
      </c>
      <c r="Q479" s="12">
        <f t="shared" si="128"/>
        <v>0</v>
      </c>
      <c r="R479" s="12">
        <f t="shared" si="129"/>
        <v>71</v>
      </c>
      <c r="S479" s="12">
        <f t="shared" si="135"/>
        <v>575</v>
      </c>
      <c r="T479" s="12">
        <f t="shared" si="130"/>
        <v>8.0985915492957741</v>
      </c>
      <c r="U479" s="12">
        <f t="shared" si="133"/>
        <v>1</v>
      </c>
      <c r="V479" s="12">
        <f t="shared" si="131"/>
        <v>0</v>
      </c>
      <c r="W479" s="12">
        <f t="shared" si="134"/>
        <v>38</v>
      </c>
      <c r="X479" s="12">
        <f t="shared" si="132"/>
        <v>33</v>
      </c>
      <c r="Y479" s="12">
        <f t="shared" si="136"/>
        <v>0.53521126760563376</v>
      </c>
      <c r="Z479" s="17">
        <v>88</v>
      </c>
      <c r="AA479" s="17" t="s">
        <v>21</v>
      </c>
      <c r="AB479" s="17">
        <v>12</v>
      </c>
      <c r="AC479" s="17" t="s">
        <v>69</v>
      </c>
      <c r="AD479" s="17">
        <v>161</v>
      </c>
      <c r="AE479" s="17" t="s">
        <v>188</v>
      </c>
      <c r="AF479" s="17">
        <v>1646</v>
      </c>
      <c r="AG479" t="s">
        <v>561</v>
      </c>
      <c r="AH479">
        <v>351</v>
      </c>
      <c r="AJ479">
        <v>1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 s="30">
        <v>64112</v>
      </c>
      <c r="BB479" s="31">
        <v>21535</v>
      </c>
    </row>
    <row r="480" spans="1:54" x14ac:dyDescent="0.25">
      <c r="A480">
        <v>352</v>
      </c>
      <c r="B480" s="17" t="s">
        <v>59</v>
      </c>
      <c r="C480" s="9" t="s">
        <v>184</v>
      </c>
      <c r="D480" s="17" t="s">
        <v>14</v>
      </c>
      <c r="E480" s="16">
        <v>39994</v>
      </c>
      <c r="F480" s="27">
        <f t="shared" si="120"/>
        <v>3</v>
      </c>
      <c r="G480" s="27">
        <f t="shared" si="121"/>
        <v>0</v>
      </c>
      <c r="H480" s="27">
        <f t="shared" si="122"/>
        <v>0</v>
      </c>
      <c r="I480" s="27">
        <f t="shared" si="123"/>
        <v>1</v>
      </c>
      <c r="J480" s="27">
        <f t="shared" si="124"/>
        <v>0</v>
      </c>
      <c r="K480" s="27">
        <f t="shared" si="125"/>
        <v>0</v>
      </c>
      <c r="L480" s="27">
        <f t="shared" si="126"/>
        <v>0</v>
      </c>
      <c r="M480" s="27">
        <f t="shared" si="127"/>
        <v>0</v>
      </c>
      <c r="O480" s="17">
        <v>6</v>
      </c>
      <c r="P480" s="9">
        <v>4</v>
      </c>
      <c r="Q480" s="12">
        <f t="shared" si="128"/>
        <v>0</v>
      </c>
      <c r="R480" s="12">
        <f t="shared" si="129"/>
        <v>72</v>
      </c>
      <c r="S480" s="12">
        <f t="shared" si="135"/>
        <v>585</v>
      </c>
      <c r="T480" s="12">
        <f t="shared" si="130"/>
        <v>8.125</v>
      </c>
      <c r="U480" s="12">
        <f t="shared" si="133"/>
        <v>0</v>
      </c>
      <c r="V480" s="12">
        <f t="shared" si="131"/>
        <v>1</v>
      </c>
      <c r="W480" s="12">
        <f t="shared" si="134"/>
        <v>38</v>
      </c>
      <c r="X480" s="12">
        <f t="shared" si="132"/>
        <v>34</v>
      </c>
      <c r="Y480" s="12">
        <f t="shared" si="136"/>
        <v>0.52777777777777779</v>
      </c>
      <c r="Z480" s="17">
        <v>78</v>
      </c>
      <c r="AA480" s="17" t="s">
        <v>119</v>
      </c>
      <c r="AB480" s="17">
        <v>12</v>
      </c>
      <c r="AC480" s="17" t="s">
        <v>69</v>
      </c>
      <c r="AD480" s="17">
        <v>178</v>
      </c>
      <c r="AF480" s="17">
        <v>1139</v>
      </c>
      <c r="AG480" t="s">
        <v>531</v>
      </c>
      <c r="AH480">
        <v>352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 s="30">
        <v>64112</v>
      </c>
      <c r="BB480" s="31">
        <v>21535</v>
      </c>
    </row>
    <row r="481" spans="1:54" x14ac:dyDescent="0.25">
      <c r="A481">
        <v>353</v>
      </c>
      <c r="B481" s="17" t="s">
        <v>59</v>
      </c>
      <c r="C481" s="9" t="s">
        <v>184</v>
      </c>
      <c r="D481" s="17" t="s">
        <v>14</v>
      </c>
      <c r="E481" s="16">
        <v>39995</v>
      </c>
      <c r="F481" s="27">
        <f t="shared" si="120"/>
        <v>4</v>
      </c>
      <c r="G481" s="27">
        <f t="shared" si="121"/>
        <v>0</v>
      </c>
      <c r="H481" s="27">
        <f t="shared" si="122"/>
        <v>0</v>
      </c>
      <c r="I481" s="27">
        <f t="shared" si="123"/>
        <v>0</v>
      </c>
      <c r="J481" s="27">
        <f t="shared" si="124"/>
        <v>1</v>
      </c>
      <c r="K481" s="27">
        <f t="shared" si="125"/>
        <v>0</v>
      </c>
      <c r="L481" s="27">
        <f t="shared" si="126"/>
        <v>0</v>
      </c>
      <c r="M481" s="27">
        <f t="shared" si="127"/>
        <v>0</v>
      </c>
      <c r="O481" s="17">
        <v>5</v>
      </c>
      <c r="P481" s="9">
        <v>2</v>
      </c>
      <c r="Q481" s="12">
        <f t="shared" si="128"/>
        <v>0</v>
      </c>
      <c r="R481" s="12">
        <f t="shared" si="129"/>
        <v>73</v>
      </c>
      <c r="S481" s="12">
        <f t="shared" si="135"/>
        <v>592</v>
      </c>
      <c r="T481" s="12">
        <f t="shared" si="130"/>
        <v>8.1095890410958908</v>
      </c>
      <c r="U481" s="12">
        <f t="shared" si="133"/>
        <v>0</v>
      </c>
      <c r="V481" s="12">
        <f t="shared" si="131"/>
        <v>1</v>
      </c>
      <c r="W481" s="12">
        <f t="shared" si="134"/>
        <v>38</v>
      </c>
      <c r="X481" s="12">
        <f t="shared" si="132"/>
        <v>35</v>
      </c>
      <c r="Y481" s="12">
        <f t="shared" si="136"/>
        <v>0.52054794520547942</v>
      </c>
      <c r="Z481" s="17">
        <v>85</v>
      </c>
      <c r="AA481" s="17" t="s">
        <v>119</v>
      </c>
      <c r="AB481" s="17">
        <v>8</v>
      </c>
      <c r="AC481" s="17" t="s">
        <v>103</v>
      </c>
      <c r="AD481" s="17">
        <v>152</v>
      </c>
      <c r="AF481" s="17">
        <v>1813</v>
      </c>
      <c r="AG481" t="s">
        <v>564</v>
      </c>
      <c r="AH481">
        <v>353</v>
      </c>
      <c r="AJ481">
        <v>1</v>
      </c>
      <c r="AK481">
        <v>0</v>
      </c>
      <c r="AL481">
        <v>0</v>
      </c>
      <c r="AM481">
        <v>0</v>
      </c>
      <c r="AN481">
        <v>1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 s="30">
        <v>64112</v>
      </c>
      <c r="BB481" s="31">
        <v>21535</v>
      </c>
    </row>
    <row r="482" spans="1:54" x14ac:dyDescent="0.25">
      <c r="A482">
        <v>354</v>
      </c>
      <c r="B482" s="17" t="s">
        <v>59</v>
      </c>
      <c r="C482" s="9" t="s">
        <v>184</v>
      </c>
      <c r="D482" s="17" t="s">
        <v>14</v>
      </c>
      <c r="E482" s="16">
        <v>39996</v>
      </c>
      <c r="F482" s="27">
        <f t="shared" si="120"/>
        <v>5</v>
      </c>
      <c r="G482" s="27">
        <f t="shared" si="121"/>
        <v>0</v>
      </c>
      <c r="H482" s="27">
        <f t="shared" si="122"/>
        <v>0</v>
      </c>
      <c r="I482" s="27">
        <f t="shared" si="123"/>
        <v>0</v>
      </c>
      <c r="J482" s="27">
        <f t="shared" si="124"/>
        <v>0</v>
      </c>
      <c r="K482" s="27">
        <f t="shared" si="125"/>
        <v>1</v>
      </c>
      <c r="L482" s="27">
        <f t="shared" si="126"/>
        <v>0</v>
      </c>
      <c r="M482" s="27">
        <f t="shared" si="127"/>
        <v>0</v>
      </c>
      <c r="O482" s="17">
        <v>2</v>
      </c>
      <c r="P482" s="9">
        <v>1</v>
      </c>
      <c r="Q482" s="12">
        <f t="shared" si="128"/>
        <v>0</v>
      </c>
      <c r="R482" s="12">
        <f t="shared" si="129"/>
        <v>74</v>
      </c>
      <c r="S482" s="12">
        <f t="shared" si="135"/>
        <v>595</v>
      </c>
      <c r="T482" s="12">
        <f t="shared" si="130"/>
        <v>8.0405405405405403</v>
      </c>
      <c r="U482" s="12">
        <f t="shared" si="133"/>
        <v>0</v>
      </c>
      <c r="V482" s="12">
        <f t="shared" si="131"/>
        <v>1</v>
      </c>
      <c r="W482" s="12">
        <f t="shared" si="134"/>
        <v>38</v>
      </c>
      <c r="X482" s="12">
        <f t="shared" si="132"/>
        <v>36</v>
      </c>
      <c r="Y482" s="12">
        <f t="shared" si="136"/>
        <v>0.51351351351351349</v>
      </c>
      <c r="Z482" s="17">
        <v>88</v>
      </c>
      <c r="AA482" s="17" t="s">
        <v>21</v>
      </c>
      <c r="AB482" s="17">
        <v>8</v>
      </c>
      <c r="AC482" s="17" t="s">
        <v>44</v>
      </c>
      <c r="AD482" s="17">
        <v>166</v>
      </c>
      <c r="AE482" s="17" t="s">
        <v>189</v>
      </c>
      <c r="AF482" s="17">
        <v>3573</v>
      </c>
      <c r="AG482" t="s">
        <v>565</v>
      </c>
      <c r="AH482">
        <v>354</v>
      </c>
      <c r="AJ482">
        <v>0</v>
      </c>
      <c r="AK482">
        <v>1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 s="30">
        <v>64112</v>
      </c>
      <c r="BB482" s="31">
        <v>21535</v>
      </c>
    </row>
    <row r="483" spans="1:54" x14ac:dyDescent="0.25">
      <c r="A483">
        <v>355</v>
      </c>
      <c r="B483" s="17" t="s">
        <v>128</v>
      </c>
      <c r="C483" s="9" t="s">
        <v>184</v>
      </c>
      <c r="D483" s="17" t="s">
        <v>26</v>
      </c>
      <c r="E483" s="16">
        <v>39997</v>
      </c>
      <c r="F483" s="27">
        <f t="shared" si="120"/>
        <v>6</v>
      </c>
      <c r="G483" s="27">
        <f t="shared" si="121"/>
        <v>0</v>
      </c>
      <c r="H483" s="27">
        <f t="shared" si="122"/>
        <v>0</v>
      </c>
      <c r="I483" s="27">
        <f t="shared" si="123"/>
        <v>0</v>
      </c>
      <c r="J483" s="27">
        <f t="shared" si="124"/>
        <v>0</v>
      </c>
      <c r="K483" s="27">
        <f t="shared" si="125"/>
        <v>0</v>
      </c>
      <c r="L483" s="27">
        <f t="shared" si="126"/>
        <v>1</v>
      </c>
      <c r="M483" s="27">
        <f t="shared" si="127"/>
        <v>0</v>
      </c>
      <c r="O483" s="17">
        <v>4</v>
      </c>
      <c r="P483" s="9">
        <v>2</v>
      </c>
      <c r="Q483" s="12">
        <f t="shared" si="128"/>
        <v>0</v>
      </c>
      <c r="R483" s="12">
        <f t="shared" si="129"/>
        <v>75</v>
      </c>
      <c r="S483" s="12">
        <f t="shared" si="135"/>
        <v>601</v>
      </c>
      <c r="T483" s="12">
        <f t="shared" si="130"/>
        <v>8.0133333333333336</v>
      </c>
      <c r="U483" s="12">
        <f t="shared" si="133"/>
        <v>0</v>
      </c>
      <c r="V483" s="12">
        <f t="shared" si="131"/>
        <v>1</v>
      </c>
      <c r="W483" s="12">
        <f t="shared" si="134"/>
        <v>38</v>
      </c>
      <c r="X483" s="12">
        <f t="shared" si="132"/>
        <v>37</v>
      </c>
      <c r="Y483" s="12">
        <f t="shared" si="136"/>
        <v>0.50666666666666671</v>
      </c>
      <c r="AH483">
        <v>355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 s="30">
        <v>64112</v>
      </c>
      <c r="BB483" s="31">
        <v>21535</v>
      </c>
    </row>
    <row r="484" spans="1:54" x14ac:dyDescent="0.25">
      <c r="A484">
        <v>356</v>
      </c>
      <c r="B484" s="17" t="s">
        <v>128</v>
      </c>
      <c r="C484" s="9" t="s">
        <v>184</v>
      </c>
      <c r="D484" s="17" t="s">
        <v>26</v>
      </c>
      <c r="E484" s="16">
        <v>39998</v>
      </c>
      <c r="F484" s="27">
        <f t="shared" si="120"/>
        <v>7</v>
      </c>
      <c r="G484" s="27">
        <f t="shared" si="121"/>
        <v>0</v>
      </c>
      <c r="H484" s="27">
        <f t="shared" si="122"/>
        <v>0</v>
      </c>
      <c r="I484" s="27">
        <f t="shared" si="123"/>
        <v>0</v>
      </c>
      <c r="J484" s="27">
        <f t="shared" si="124"/>
        <v>0</v>
      </c>
      <c r="K484" s="27">
        <f t="shared" si="125"/>
        <v>0</v>
      </c>
      <c r="L484" s="27">
        <f t="shared" si="126"/>
        <v>0</v>
      </c>
      <c r="M484" s="27">
        <f t="shared" si="127"/>
        <v>1</v>
      </c>
      <c r="O484" s="17">
        <v>1</v>
      </c>
      <c r="P484" s="9">
        <v>4</v>
      </c>
      <c r="Q484" s="12">
        <f t="shared" si="128"/>
        <v>0</v>
      </c>
      <c r="R484" s="12">
        <f t="shared" si="129"/>
        <v>76</v>
      </c>
      <c r="S484" s="12">
        <f t="shared" si="135"/>
        <v>606</v>
      </c>
      <c r="T484" s="12">
        <f t="shared" si="130"/>
        <v>7.9736842105263159</v>
      </c>
      <c r="U484" s="12">
        <f t="shared" si="133"/>
        <v>1</v>
      </c>
      <c r="V484" s="12">
        <f t="shared" si="131"/>
        <v>0</v>
      </c>
      <c r="W484" s="12">
        <f t="shared" si="134"/>
        <v>39</v>
      </c>
      <c r="X484" s="12">
        <f t="shared" si="132"/>
        <v>37</v>
      </c>
      <c r="Y484" s="12">
        <f t="shared" si="136"/>
        <v>0.51315789473684215</v>
      </c>
      <c r="AH484">
        <v>356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 s="30">
        <v>64112</v>
      </c>
      <c r="BB484" s="31">
        <v>21535</v>
      </c>
    </row>
    <row r="485" spans="1:54" x14ac:dyDescent="0.25">
      <c r="A485">
        <v>357</v>
      </c>
      <c r="B485" s="17" t="s">
        <v>13</v>
      </c>
      <c r="C485" s="9" t="s">
        <v>184</v>
      </c>
      <c r="D485" s="17" t="s">
        <v>14</v>
      </c>
      <c r="E485" s="16">
        <v>39999</v>
      </c>
      <c r="F485" s="27">
        <f t="shared" si="120"/>
        <v>1</v>
      </c>
      <c r="G485" s="27">
        <f t="shared" si="121"/>
        <v>1</v>
      </c>
      <c r="H485" s="27">
        <f t="shared" si="122"/>
        <v>0</v>
      </c>
      <c r="I485" s="27">
        <f t="shared" si="123"/>
        <v>0</v>
      </c>
      <c r="J485" s="27">
        <f t="shared" si="124"/>
        <v>0</v>
      </c>
      <c r="K485" s="27">
        <f t="shared" si="125"/>
        <v>0</v>
      </c>
      <c r="L485" s="27">
        <f t="shared" si="126"/>
        <v>0</v>
      </c>
      <c r="M485" s="27">
        <f t="shared" si="127"/>
        <v>0</v>
      </c>
      <c r="O485" s="17">
        <v>6</v>
      </c>
      <c r="P485" s="9">
        <v>4</v>
      </c>
      <c r="Q485" s="12">
        <f t="shared" si="128"/>
        <v>0</v>
      </c>
      <c r="R485" s="12">
        <f t="shared" si="129"/>
        <v>77</v>
      </c>
      <c r="S485" s="12">
        <f t="shared" si="135"/>
        <v>616</v>
      </c>
      <c r="T485" s="12">
        <f t="shared" si="130"/>
        <v>8</v>
      </c>
      <c r="U485" s="12">
        <f t="shared" si="133"/>
        <v>0</v>
      </c>
      <c r="V485" s="12">
        <f t="shared" si="131"/>
        <v>1</v>
      </c>
      <c r="W485" s="12">
        <f t="shared" si="134"/>
        <v>39</v>
      </c>
      <c r="X485" s="12">
        <f t="shared" si="132"/>
        <v>38</v>
      </c>
      <c r="Y485" s="12">
        <f t="shared" si="136"/>
        <v>0.50649350649350644</v>
      </c>
      <c r="Z485" s="17">
        <v>91</v>
      </c>
      <c r="AA485" s="17" t="s">
        <v>21</v>
      </c>
      <c r="AB485" s="17">
        <v>8</v>
      </c>
      <c r="AC485" s="17" t="s">
        <v>69</v>
      </c>
      <c r="AD485" s="17">
        <v>142</v>
      </c>
      <c r="AF485" s="17">
        <v>1711</v>
      </c>
      <c r="AG485" t="s">
        <v>140</v>
      </c>
      <c r="AH485">
        <v>357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1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 s="30">
        <v>64112</v>
      </c>
      <c r="BB485" s="31">
        <v>21535</v>
      </c>
    </row>
    <row r="486" spans="1:54" x14ac:dyDescent="0.25">
      <c r="A486">
        <v>358</v>
      </c>
      <c r="B486" s="17" t="s">
        <v>13</v>
      </c>
      <c r="C486" s="9" t="s">
        <v>184</v>
      </c>
      <c r="D486" s="17" t="s">
        <v>14</v>
      </c>
      <c r="E486" s="16">
        <v>40000</v>
      </c>
      <c r="F486" s="27">
        <f t="shared" si="120"/>
        <v>2</v>
      </c>
      <c r="G486" s="27">
        <f t="shared" si="121"/>
        <v>0</v>
      </c>
      <c r="H486" s="27">
        <f t="shared" si="122"/>
        <v>1</v>
      </c>
      <c r="I486" s="27">
        <f t="shared" si="123"/>
        <v>0</v>
      </c>
      <c r="J486" s="27">
        <f t="shared" si="124"/>
        <v>0</v>
      </c>
      <c r="K486" s="27">
        <f t="shared" si="125"/>
        <v>0</v>
      </c>
      <c r="L486" s="27">
        <f t="shared" si="126"/>
        <v>0</v>
      </c>
      <c r="M486" s="27">
        <f t="shared" si="127"/>
        <v>0</v>
      </c>
      <c r="O486" s="17">
        <v>3</v>
      </c>
      <c r="P486" s="9">
        <v>4</v>
      </c>
      <c r="Q486" s="12">
        <f t="shared" si="128"/>
        <v>0</v>
      </c>
      <c r="R486" s="12">
        <f t="shared" si="129"/>
        <v>78</v>
      </c>
      <c r="S486" s="12">
        <f t="shared" si="135"/>
        <v>623</v>
      </c>
      <c r="T486" s="12">
        <f t="shared" si="130"/>
        <v>7.9871794871794872</v>
      </c>
      <c r="U486" s="12">
        <f t="shared" si="133"/>
        <v>1</v>
      </c>
      <c r="V486" s="12">
        <f t="shared" si="131"/>
        <v>0</v>
      </c>
      <c r="W486" s="12">
        <f t="shared" si="134"/>
        <v>40</v>
      </c>
      <c r="X486" s="12">
        <f t="shared" si="132"/>
        <v>38</v>
      </c>
      <c r="Y486" s="12">
        <f t="shared" si="136"/>
        <v>0.51282051282051277</v>
      </c>
      <c r="Z486" s="17">
        <v>85</v>
      </c>
      <c r="AA486" s="17" t="s">
        <v>40</v>
      </c>
      <c r="AB486" s="17">
        <v>8</v>
      </c>
      <c r="AC486" s="17" t="s">
        <v>103</v>
      </c>
      <c r="AD486" s="17">
        <v>161</v>
      </c>
      <c r="AF486" s="17">
        <v>1846</v>
      </c>
      <c r="AG486" t="s">
        <v>561</v>
      </c>
      <c r="AH486">
        <v>358</v>
      </c>
      <c r="AJ486">
        <v>1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 s="30">
        <v>64112</v>
      </c>
      <c r="BB486" s="31">
        <v>21535</v>
      </c>
    </row>
    <row r="487" spans="1:54" x14ac:dyDescent="0.25">
      <c r="A487">
        <v>359</v>
      </c>
      <c r="B487" s="17" t="s">
        <v>13</v>
      </c>
      <c r="C487" s="9" t="s">
        <v>184</v>
      </c>
      <c r="D487" s="17" t="s">
        <v>14</v>
      </c>
      <c r="E487" s="16">
        <v>40001</v>
      </c>
      <c r="F487" s="27">
        <f t="shared" si="120"/>
        <v>3</v>
      </c>
      <c r="G487" s="27">
        <f t="shared" si="121"/>
        <v>0</v>
      </c>
      <c r="H487" s="27">
        <f t="shared" si="122"/>
        <v>0</v>
      </c>
      <c r="I487" s="27">
        <f t="shared" si="123"/>
        <v>1</v>
      </c>
      <c r="J487" s="27">
        <f t="shared" si="124"/>
        <v>0</v>
      </c>
      <c r="K487" s="27">
        <f t="shared" si="125"/>
        <v>0</v>
      </c>
      <c r="L487" s="27">
        <f t="shared" si="126"/>
        <v>0</v>
      </c>
      <c r="M487" s="27">
        <f t="shared" si="127"/>
        <v>0</v>
      </c>
      <c r="O487" s="17">
        <v>5</v>
      </c>
      <c r="P487" s="9">
        <v>1</v>
      </c>
      <c r="Q487" s="12">
        <f t="shared" si="128"/>
        <v>0</v>
      </c>
      <c r="R487" s="12">
        <f t="shared" si="129"/>
        <v>79</v>
      </c>
      <c r="S487" s="12">
        <f t="shared" si="135"/>
        <v>629</v>
      </c>
      <c r="T487" s="12">
        <f t="shared" si="130"/>
        <v>7.962025316455696</v>
      </c>
      <c r="U487" s="12">
        <f t="shared" si="133"/>
        <v>0</v>
      </c>
      <c r="V487" s="12">
        <f t="shared" si="131"/>
        <v>1</v>
      </c>
      <c r="W487" s="12">
        <f t="shared" si="134"/>
        <v>40</v>
      </c>
      <c r="X487" s="12">
        <f t="shared" si="132"/>
        <v>39</v>
      </c>
      <c r="Y487" s="12">
        <f t="shared" si="136"/>
        <v>0.50632911392405067</v>
      </c>
      <c r="Z487" s="17">
        <v>85</v>
      </c>
      <c r="AA487" s="17" t="s">
        <v>21</v>
      </c>
      <c r="AB487" s="17">
        <v>15</v>
      </c>
      <c r="AC487" s="17" t="s">
        <v>103</v>
      </c>
      <c r="AD487" s="17">
        <v>150</v>
      </c>
      <c r="AE487" s="17" t="s">
        <v>190</v>
      </c>
      <c r="AF487" s="17">
        <v>2681</v>
      </c>
      <c r="AG487" s="15" t="s">
        <v>442</v>
      </c>
      <c r="AH487">
        <v>359</v>
      </c>
      <c r="AI487" s="4" t="s">
        <v>538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1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 s="30">
        <v>64112</v>
      </c>
      <c r="BB487" s="31">
        <v>21535</v>
      </c>
    </row>
    <row r="488" spans="1:54" x14ac:dyDescent="0.25">
      <c r="A488">
        <v>360</v>
      </c>
      <c r="B488" s="17" t="s">
        <v>25</v>
      </c>
      <c r="C488" s="9" t="s">
        <v>184</v>
      </c>
      <c r="D488" s="17" t="s">
        <v>26</v>
      </c>
      <c r="E488" s="16">
        <v>40004</v>
      </c>
      <c r="F488" s="27">
        <f t="shared" si="120"/>
        <v>6</v>
      </c>
      <c r="G488" s="27">
        <f t="shared" si="121"/>
        <v>0</v>
      </c>
      <c r="H488" s="27">
        <f t="shared" si="122"/>
        <v>0</v>
      </c>
      <c r="I488" s="27">
        <f t="shared" si="123"/>
        <v>0</v>
      </c>
      <c r="J488" s="27">
        <f t="shared" si="124"/>
        <v>0</v>
      </c>
      <c r="K488" s="27">
        <f t="shared" si="125"/>
        <v>0</v>
      </c>
      <c r="L488" s="27">
        <f t="shared" si="126"/>
        <v>1</v>
      </c>
      <c r="M488" s="27">
        <f t="shared" si="127"/>
        <v>0</v>
      </c>
      <c r="O488" s="17">
        <v>0</v>
      </c>
      <c r="P488" s="9">
        <v>2</v>
      </c>
      <c r="Q488" s="12">
        <f t="shared" si="128"/>
        <v>0</v>
      </c>
      <c r="R488" s="12">
        <f t="shared" si="129"/>
        <v>80</v>
      </c>
      <c r="S488" s="12">
        <f t="shared" si="135"/>
        <v>631</v>
      </c>
      <c r="T488" s="12">
        <f t="shared" si="130"/>
        <v>7.8875000000000002</v>
      </c>
      <c r="U488" s="12">
        <f t="shared" si="133"/>
        <v>1</v>
      </c>
      <c r="V488" s="12">
        <f t="shared" si="131"/>
        <v>0</v>
      </c>
      <c r="W488" s="12">
        <f t="shared" si="134"/>
        <v>41</v>
      </c>
      <c r="X488" s="12">
        <f t="shared" si="132"/>
        <v>39</v>
      </c>
      <c r="Y488" s="12">
        <f t="shared" si="136"/>
        <v>0.51249999999999996</v>
      </c>
      <c r="AE488" s="17" t="s">
        <v>123</v>
      </c>
      <c r="AH488">
        <v>360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 s="30">
        <v>64112</v>
      </c>
      <c r="BB488" s="31">
        <v>21535</v>
      </c>
    </row>
    <row r="489" spans="1:54" x14ac:dyDescent="0.25">
      <c r="A489">
        <v>361</v>
      </c>
      <c r="B489" s="17" t="s">
        <v>25</v>
      </c>
      <c r="C489" s="9" t="s">
        <v>184</v>
      </c>
      <c r="D489" s="17" t="s">
        <v>26</v>
      </c>
      <c r="E489" s="16">
        <v>40004</v>
      </c>
      <c r="F489" s="27">
        <f t="shared" si="120"/>
        <v>6</v>
      </c>
      <c r="G489" s="27">
        <f t="shared" si="121"/>
        <v>0</v>
      </c>
      <c r="H489" s="27">
        <f t="shared" si="122"/>
        <v>0</v>
      </c>
      <c r="I489" s="27">
        <f t="shared" si="123"/>
        <v>0</v>
      </c>
      <c r="J489" s="27">
        <f t="shared" si="124"/>
        <v>0</v>
      </c>
      <c r="K489" s="27">
        <f t="shared" si="125"/>
        <v>0</v>
      </c>
      <c r="L489" s="27">
        <f t="shared" si="126"/>
        <v>1</v>
      </c>
      <c r="M489" s="27">
        <f t="shared" si="127"/>
        <v>0</v>
      </c>
      <c r="O489" s="17">
        <v>2</v>
      </c>
      <c r="P489" s="9">
        <v>1</v>
      </c>
      <c r="Q489" s="12">
        <f t="shared" si="128"/>
        <v>0</v>
      </c>
      <c r="R489" s="12">
        <f t="shared" si="129"/>
        <v>81</v>
      </c>
      <c r="S489" s="12">
        <f t="shared" si="135"/>
        <v>634</v>
      </c>
      <c r="T489" s="12">
        <f t="shared" si="130"/>
        <v>7.8271604938271606</v>
      </c>
      <c r="U489" s="12">
        <f t="shared" si="133"/>
        <v>0</v>
      </c>
      <c r="V489" s="12">
        <f t="shared" si="131"/>
        <v>1</v>
      </c>
      <c r="W489" s="12">
        <f t="shared" si="134"/>
        <v>41</v>
      </c>
      <c r="X489" s="12">
        <f t="shared" si="132"/>
        <v>40</v>
      </c>
      <c r="Y489" s="12">
        <f t="shared" si="136"/>
        <v>0.50617283950617287</v>
      </c>
      <c r="AE489" s="17" t="s">
        <v>124</v>
      </c>
      <c r="AH489">
        <v>361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 s="30">
        <v>64112</v>
      </c>
      <c r="BB489" s="31">
        <v>21535</v>
      </c>
    </row>
    <row r="490" spans="1:54" x14ac:dyDescent="0.25">
      <c r="A490">
        <v>362</v>
      </c>
      <c r="B490" s="17" t="s">
        <v>36</v>
      </c>
      <c r="C490" s="9" t="s">
        <v>184</v>
      </c>
      <c r="D490" s="17" t="s">
        <v>14</v>
      </c>
      <c r="E490" s="16">
        <v>40005</v>
      </c>
      <c r="F490" s="27">
        <f t="shared" si="120"/>
        <v>7</v>
      </c>
      <c r="G490" s="27">
        <f t="shared" si="121"/>
        <v>0</v>
      </c>
      <c r="H490" s="27">
        <f t="shared" si="122"/>
        <v>0</v>
      </c>
      <c r="I490" s="27">
        <f t="shared" si="123"/>
        <v>0</v>
      </c>
      <c r="J490" s="27">
        <f t="shared" si="124"/>
        <v>0</v>
      </c>
      <c r="K490" s="27">
        <f t="shared" si="125"/>
        <v>0</v>
      </c>
      <c r="L490" s="27">
        <f t="shared" si="126"/>
        <v>0</v>
      </c>
      <c r="M490" s="27">
        <f t="shared" si="127"/>
        <v>1</v>
      </c>
      <c r="O490" s="17">
        <v>5</v>
      </c>
      <c r="P490" s="9">
        <v>3</v>
      </c>
      <c r="Q490" s="12">
        <f t="shared" si="128"/>
        <v>0</v>
      </c>
      <c r="R490" s="12">
        <f t="shared" si="129"/>
        <v>82</v>
      </c>
      <c r="S490" s="12">
        <f t="shared" si="135"/>
        <v>642</v>
      </c>
      <c r="T490" s="12">
        <f t="shared" si="130"/>
        <v>7.8292682926829267</v>
      </c>
      <c r="U490" s="12">
        <f t="shared" si="133"/>
        <v>0</v>
      </c>
      <c r="V490" s="12">
        <f t="shared" si="131"/>
        <v>1</v>
      </c>
      <c r="W490" s="12">
        <f t="shared" si="134"/>
        <v>41</v>
      </c>
      <c r="X490" s="12">
        <f t="shared" si="132"/>
        <v>41</v>
      </c>
      <c r="Y490" s="12">
        <f t="shared" si="136"/>
        <v>0.5</v>
      </c>
      <c r="Z490" s="17">
        <v>88</v>
      </c>
      <c r="AA490" s="17" t="s">
        <v>15</v>
      </c>
      <c r="AB490" s="17">
        <v>10</v>
      </c>
      <c r="AC490" s="17" t="s">
        <v>44</v>
      </c>
      <c r="AD490" s="17">
        <v>178</v>
      </c>
      <c r="AF490" s="17">
        <v>3522</v>
      </c>
      <c r="AG490" t="s">
        <v>566</v>
      </c>
      <c r="AH490">
        <v>362</v>
      </c>
      <c r="AJ490">
        <v>0</v>
      </c>
      <c r="AK490">
        <v>1</v>
      </c>
      <c r="AL490">
        <v>0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 s="30">
        <v>64112</v>
      </c>
      <c r="BB490" s="31">
        <v>21535</v>
      </c>
    </row>
    <row r="491" spans="1:54" x14ac:dyDescent="0.25">
      <c r="A491">
        <v>363</v>
      </c>
      <c r="B491" s="17" t="s">
        <v>36</v>
      </c>
      <c r="C491" s="9" t="s">
        <v>184</v>
      </c>
      <c r="D491" s="17" t="s">
        <v>14</v>
      </c>
      <c r="E491" s="16">
        <v>40006</v>
      </c>
      <c r="F491" s="27">
        <f t="shared" si="120"/>
        <v>1</v>
      </c>
      <c r="G491" s="27">
        <f t="shared" si="121"/>
        <v>1</v>
      </c>
      <c r="H491" s="27">
        <f t="shared" si="122"/>
        <v>0</v>
      </c>
      <c r="I491" s="27">
        <f t="shared" si="123"/>
        <v>0</v>
      </c>
      <c r="J491" s="27">
        <f t="shared" si="124"/>
        <v>0</v>
      </c>
      <c r="K491" s="27">
        <f t="shared" si="125"/>
        <v>0</v>
      </c>
      <c r="L491" s="27">
        <f t="shared" si="126"/>
        <v>0</v>
      </c>
      <c r="M491" s="27">
        <f t="shared" si="127"/>
        <v>0</v>
      </c>
      <c r="O491" s="17">
        <v>2</v>
      </c>
      <c r="P491" s="9">
        <v>12</v>
      </c>
      <c r="Q491" s="12">
        <f t="shared" si="128"/>
        <v>0</v>
      </c>
      <c r="R491" s="12">
        <f t="shared" si="129"/>
        <v>83</v>
      </c>
      <c r="S491" s="12">
        <f t="shared" si="135"/>
        <v>656</v>
      </c>
      <c r="T491" s="12">
        <f t="shared" si="130"/>
        <v>7.903614457831325</v>
      </c>
      <c r="U491" s="12">
        <f t="shared" si="133"/>
        <v>1</v>
      </c>
      <c r="V491" s="12">
        <f t="shared" si="131"/>
        <v>0</v>
      </c>
      <c r="W491" s="12">
        <f t="shared" si="134"/>
        <v>42</v>
      </c>
      <c r="X491" s="12">
        <f t="shared" si="132"/>
        <v>41</v>
      </c>
      <c r="Y491" s="12">
        <f t="shared" si="136"/>
        <v>0.50602409638554213</v>
      </c>
      <c r="Z491" s="17">
        <v>88</v>
      </c>
      <c r="AA491" s="17" t="s">
        <v>15</v>
      </c>
      <c r="AB491" s="17">
        <v>8</v>
      </c>
      <c r="AC491" s="17" t="s">
        <v>44</v>
      </c>
      <c r="AD491" s="17">
        <v>165</v>
      </c>
      <c r="AF491" s="17">
        <v>1096</v>
      </c>
      <c r="AG491" t="s">
        <v>140</v>
      </c>
      <c r="AH491">
        <v>363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1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 s="30">
        <v>64112</v>
      </c>
      <c r="BB491" s="31">
        <v>21535</v>
      </c>
    </row>
    <row r="492" spans="1:54" x14ac:dyDescent="0.25">
      <c r="A492">
        <v>364</v>
      </c>
      <c r="B492" s="17" t="s">
        <v>25</v>
      </c>
      <c r="C492" s="9" t="s">
        <v>184</v>
      </c>
      <c r="D492" s="17" t="s">
        <v>14</v>
      </c>
      <c r="E492" s="16">
        <v>40009</v>
      </c>
      <c r="F492" s="27">
        <f t="shared" si="120"/>
        <v>4</v>
      </c>
      <c r="G492" s="27">
        <f t="shared" si="121"/>
        <v>0</v>
      </c>
      <c r="H492" s="27">
        <f t="shared" si="122"/>
        <v>0</v>
      </c>
      <c r="I492" s="27">
        <f t="shared" si="123"/>
        <v>0</v>
      </c>
      <c r="J492" s="27">
        <f t="shared" si="124"/>
        <v>1</v>
      </c>
      <c r="K492" s="27">
        <f t="shared" si="125"/>
        <v>0</v>
      </c>
      <c r="L492" s="27">
        <f t="shared" si="126"/>
        <v>0</v>
      </c>
      <c r="M492" s="27">
        <f t="shared" si="127"/>
        <v>0</v>
      </c>
      <c r="O492" s="17">
        <v>2</v>
      </c>
      <c r="P492" s="9">
        <v>8</v>
      </c>
      <c r="Q492" s="12">
        <f t="shared" si="128"/>
        <v>0</v>
      </c>
      <c r="R492" s="12">
        <f t="shared" si="129"/>
        <v>84</v>
      </c>
      <c r="S492" s="12">
        <f t="shared" si="135"/>
        <v>666</v>
      </c>
      <c r="T492" s="12">
        <f t="shared" si="130"/>
        <v>7.9285714285714288</v>
      </c>
      <c r="U492" s="12">
        <f t="shared" si="133"/>
        <v>1</v>
      </c>
      <c r="V492" s="12">
        <f t="shared" si="131"/>
        <v>0</v>
      </c>
      <c r="W492" s="12">
        <f t="shared" si="134"/>
        <v>43</v>
      </c>
      <c r="X492" s="12">
        <f t="shared" si="132"/>
        <v>41</v>
      </c>
      <c r="Y492" s="12">
        <f t="shared" si="136"/>
        <v>0.51190476190476186</v>
      </c>
      <c r="Z492" s="17">
        <v>85</v>
      </c>
      <c r="AA492" s="17" t="s">
        <v>91</v>
      </c>
      <c r="AB492" s="17">
        <v>6</v>
      </c>
      <c r="AC492" s="17" t="s">
        <v>103</v>
      </c>
      <c r="AD492" s="17">
        <v>155</v>
      </c>
      <c r="AF492" s="17">
        <v>2591</v>
      </c>
      <c r="AG492" t="s">
        <v>567</v>
      </c>
      <c r="AH492">
        <v>364</v>
      </c>
      <c r="AJ492">
        <v>1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 s="30">
        <v>64112</v>
      </c>
      <c r="BB492" s="31">
        <v>21535</v>
      </c>
    </row>
    <row r="493" spans="1:54" x14ac:dyDescent="0.25">
      <c r="A493">
        <v>365</v>
      </c>
      <c r="B493" s="17" t="s">
        <v>25</v>
      </c>
      <c r="C493" s="9" t="s">
        <v>184</v>
      </c>
      <c r="D493" s="17" t="s">
        <v>14</v>
      </c>
      <c r="E493" s="16">
        <v>40010</v>
      </c>
      <c r="F493" s="27">
        <f t="shared" si="120"/>
        <v>5</v>
      </c>
      <c r="G493" s="27">
        <f t="shared" si="121"/>
        <v>0</v>
      </c>
      <c r="H493" s="27">
        <f t="shared" si="122"/>
        <v>0</v>
      </c>
      <c r="I493" s="27">
        <f t="shared" si="123"/>
        <v>0</v>
      </c>
      <c r="J493" s="27">
        <f t="shared" si="124"/>
        <v>0</v>
      </c>
      <c r="K493" s="27">
        <f t="shared" si="125"/>
        <v>1</v>
      </c>
      <c r="L493" s="27">
        <f t="shared" si="126"/>
        <v>0</v>
      </c>
      <c r="M493" s="27">
        <f t="shared" si="127"/>
        <v>0</v>
      </c>
      <c r="O493" s="17">
        <v>5</v>
      </c>
      <c r="P493" s="9">
        <v>3</v>
      </c>
      <c r="Q493" s="12">
        <f t="shared" si="128"/>
        <v>0</v>
      </c>
      <c r="R493" s="12">
        <f t="shared" si="129"/>
        <v>85</v>
      </c>
      <c r="S493" s="12">
        <f t="shared" si="135"/>
        <v>674</v>
      </c>
      <c r="T493" s="12">
        <f t="shared" si="130"/>
        <v>7.9294117647058826</v>
      </c>
      <c r="U493" s="12">
        <f t="shared" si="133"/>
        <v>0</v>
      </c>
      <c r="V493" s="12">
        <f t="shared" si="131"/>
        <v>1</v>
      </c>
      <c r="W493" s="12">
        <f t="shared" si="134"/>
        <v>43</v>
      </c>
      <c r="X493" s="12">
        <f t="shared" si="132"/>
        <v>42</v>
      </c>
      <c r="Y493" s="12">
        <f t="shared" si="136"/>
        <v>0.50588235294117645</v>
      </c>
      <c r="Z493" s="17">
        <v>84</v>
      </c>
      <c r="AA493" s="17" t="s">
        <v>91</v>
      </c>
      <c r="AB493" s="17">
        <v>8</v>
      </c>
      <c r="AC493" s="17" t="s">
        <v>19</v>
      </c>
      <c r="AD493" s="17">
        <v>163</v>
      </c>
      <c r="AE493" s="17" t="s">
        <v>191</v>
      </c>
      <c r="AF493" s="17">
        <v>1998</v>
      </c>
      <c r="AG493" t="s">
        <v>568</v>
      </c>
      <c r="AH493">
        <v>365</v>
      </c>
      <c r="AJ493">
        <v>0</v>
      </c>
      <c r="AK493">
        <v>1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1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 s="30">
        <v>64112</v>
      </c>
      <c r="BB493" s="31">
        <v>21535</v>
      </c>
    </row>
    <row r="494" spans="1:54" x14ac:dyDescent="0.25">
      <c r="A494">
        <v>366</v>
      </c>
      <c r="B494" s="17" t="s">
        <v>25</v>
      </c>
      <c r="C494" s="9" t="s">
        <v>184</v>
      </c>
      <c r="D494" s="17" t="s">
        <v>14</v>
      </c>
      <c r="E494" s="16">
        <v>40011</v>
      </c>
      <c r="F494" s="27">
        <f t="shared" si="120"/>
        <v>6</v>
      </c>
      <c r="G494" s="27">
        <f t="shared" si="121"/>
        <v>0</v>
      </c>
      <c r="H494" s="27">
        <f t="shared" si="122"/>
        <v>0</v>
      </c>
      <c r="I494" s="27">
        <f t="shared" si="123"/>
        <v>0</v>
      </c>
      <c r="J494" s="27">
        <f t="shared" si="124"/>
        <v>0</v>
      </c>
      <c r="K494" s="27">
        <f t="shared" si="125"/>
        <v>0</v>
      </c>
      <c r="L494" s="27">
        <f t="shared" si="126"/>
        <v>1</v>
      </c>
      <c r="M494" s="27">
        <f t="shared" si="127"/>
        <v>0</v>
      </c>
      <c r="O494" s="17">
        <v>8</v>
      </c>
      <c r="P494" s="9">
        <v>4</v>
      </c>
      <c r="Q494" s="12">
        <f t="shared" si="128"/>
        <v>0</v>
      </c>
      <c r="R494" s="12">
        <f t="shared" si="129"/>
        <v>86</v>
      </c>
      <c r="S494" s="12">
        <f t="shared" si="135"/>
        <v>686</v>
      </c>
      <c r="T494" s="12">
        <f t="shared" si="130"/>
        <v>7.9767441860465116</v>
      </c>
      <c r="U494" s="12">
        <f t="shared" si="133"/>
        <v>0</v>
      </c>
      <c r="V494" s="12">
        <f t="shared" si="131"/>
        <v>1</v>
      </c>
      <c r="W494" s="12">
        <f t="shared" si="134"/>
        <v>43</v>
      </c>
      <c r="X494" s="12">
        <f t="shared" si="132"/>
        <v>43</v>
      </c>
      <c r="Y494" s="12">
        <f t="shared" si="136"/>
        <v>0.5</v>
      </c>
      <c r="Z494" s="17">
        <v>87</v>
      </c>
      <c r="AA494" s="17" t="s">
        <v>15</v>
      </c>
      <c r="AB494" s="17">
        <v>5</v>
      </c>
      <c r="AC494" s="17" t="s">
        <v>186</v>
      </c>
      <c r="AD494" s="17">
        <v>187.00000000000003</v>
      </c>
      <c r="AE494" s="17" t="s">
        <v>192</v>
      </c>
      <c r="AF494" s="17">
        <v>2641</v>
      </c>
      <c r="AG494" t="s">
        <v>569</v>
      </c>
      <c r="AH494">
        <v>366</v>
      </c>
      <c r="AJ494">
        <v>0</v>
      </c>
      <c r="AK494">
        <v>0</v>
      </c>
      <c r="AL494">
        <v>1</v>
      </c>
      <c r="AM494">
        <v>0</v>
      </c>
      <c r="AN494">
        <v>0</v>
      </c>
      <c r="AO494">
        <v>0</v>
      </c>
      <c r="AP494">
        <v>1</v>
      </c>
      <c r="AQ494">
        <v>1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 s="30">
        <v>64112</v>
      </c>
      <c r="BB494" s="31">
        <v>21535</v>
      </c>
    </row>
    <row r="495" spans="1:54" x14ac:dyDescent="0.25">
      <c r="A495">
        <v>367</v>
      </c>
      <c r="B495" s="17" t="s">
        <v>43</v>
      </c>
      <c r="C495" s="9" t="s">
        <v>184</v>
      </c>
      <c r="D495" s="17" t="s">
        <v>26</v>
      </c>
      <c r="E495" s="16">
        <v>40012</v>
      </c>
      <c r="F495" s="27">
        <f t="shared" si="120"/>
        <v>7</v>
      </c>
      <c r="G495" s="27">
        <f t="shared" si="121"/>
        <v>0</v>
      </c>
      <c r="H495" s="27">
        <f t="shared" si="122"/>
        <v>0</v>
      </c>
      <c r="I495" s="27">
        <f t="shared" si="123"/>
        <v>0</v>
      </c>
      <c r="J495" s="27">
        <f t="shared" si="124"/>
        <v>0</v>
      </c>
      <c r="K495" s="27">
        <f t="shared" si="125"/>
        <v>0</v>
      </c>
      <c r="L495" s="27">
        <f t="shared" si="126"/>
        <v>0</v>
      </c>
      <c r="M495" s="27">
        <f t="shared" si="127"/>
        <v>1</v>
      </c>
      <c r="O495" s="17">
        <v>0</v>
      </c>
      <c r="P495" s="9">
        <v>3</v>
      </c>
      <c r="Q495" s="12">
        <f t="shared" si="128"/>
        <v>0</v>
      </c>
      <c r="R495" s="12">
        <f t="shared" si="129"/>
        <v>87</v>
      </c>
      <c r="S495" s="12">
        <f t="shared" si="135"/>
        <v>689</v>
      </c>
      <c r="T495" s="12">
        <f t="shared" si="130"/>
        <v>7.9195402298850572</v>
      </c>
      <c r="U495" s="12">
        <f t="shared" si="133"/>
        <v>1</v>
      </c>
      <c r="V495" s="12">
        <f t="shared" si="131"/>
        <v>0</v>
      </c>
      <c r="W495" s="12">
        <f t="shared" si="134"/>
        <v>44</v>
      </c>
      <c r="X495" s="12">
        <f t="shared" si="132"/>
        <v>43</v>
      </c>
      <c r="Y495" s="12">
        <f t="shared" si="136"/>
        <v>0.50574712643678166</v>
      </c>
      <c r="AH495">
        <v>367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 s="30">
        <v>64112</v>
      </c>
      <c r="BB495" s="31">
        <v>21535</v>
      </c>
    </row>
    <row r="496" spans="1:54" x14ac:dyDescent="0.25">
      <c r="A496">
        <v>368</v>
      </c>
      <c r="B496" s="17" t="s">
        <v>43</v>
      </c>
      <c r="C496" s="9" t="s">
        <v>184</v>
      </c>
      <c r="D496" s="17" t="s">
        <v>26</v>
      </c>
      <c r="E496" s="16">
        <v>40013</v>
      </c>
      <c r="F496" s="27">
        <f t="shared" si="120"/>
        <v>1</v>
      </c>
      <c r="G496" s="27">
        <f t="shared" si="121"/>
        <v>1</v>
      </c>
      <c r="H496" s="27">
        <f t="shared" si="122"/>
        <v>0</v>
      </c>
      <c r="I496" s="27">
        <f t="shared" si="123"/>
        <v>0</v>
      </c>
      <c r="J496" s="27">
        <f t="shared" si="124"/>
        <v>0</v>
      </c>
      <c r="K496" s="27">
        <f t="shared" si="125"/>
        <v>0</v>
      </c>
      <c r="L496" s="27">
        <f t="shared" si="126"/>
        <v>0</v>
      </c>
      <c r="M496" s="27">
        <f t="shared" si="127"/>
        <v>0</v>
      </c>
      <c r="O496" s="17">
        <v>2</v>
      </c>
      <c r="P496" s="9">
        <v>3</v>
      </c>
      <c r="Q496" s="12">
        <f t="shared" si="128"/>
        <v>0</v>
      </c>
      <c r="R496" s="12">
        <f t="shared" si="129"/>
        <v>88</v>
      </c>
      <c r="S496" s="12">
        <f t="shared" si="135"/>
        <v>694</v>
      </c>
      <c r="T496" s="12">
        <f t="shared" si="130"/>
        <v>7.8863636363636367</v>
      </c>
      <c r="U496" s="12">
        <f t="shared" si="133"/>
        <v>1</v>
      </c>
      <c r="V496" s="12">
        <f t="shared" si="131"/>
        <v>0</v>
      </c>
      <c r="W496" s="12">
        <f t="shared" si="134"/>
        <v>45</v>
      </c>
      <c r="X496" s="12">
        <f t="shared" si="132"/>
        <v>43</v>
      </c>
      <c r="Y496" s="12">
        <f t="shared" si="136"/>
        <v>0.51136363636363635</v>
      </c>
      <c r="AH496">
        <v>368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 s="30">
        <v>64112</v>
      </c>
      <c r="BB496" s="31">
        <v>21535</v>
      </c>
    </row>
    <row r="497" spans="1:54" x14ac:dyDescent="0.25">
      <c r="A497">
        <v>369</v>
      </c>
      <c r="B497" s="17" t="s">
        <v>43</v>
      </c>
      <c r="C497" s="9" t="s">
        <v>184</v>
      </c>
      <c r="D497" s="17" t="s">
        <v>26</v>
      </c>
      <c r="E497" s="16">
        <v>40014</v>
      </c>
      <c r="F497" s="27">
        <f t="shared" si="120"/>
        <v>2</v>
      </c>
      <c r="G497" s="27">
        <f t="shared" si="121"/>
        <v>0</v>
      </c>
      <c r="H497" s="27">
        <f t="shared" si="122"/>
        <v>1</v>
      </c>
      <c r="I497" s="27">
        <f t="shared" si="123"/>
        <v>0</v>
      </c>
      <c r="J497" s="27">
        <f t="shared" si="124"/>
        <v>0</v>
      </c>
      <c r="K497" s="27">
        <f t="shared" si="125"/>
        <v>0</v>
      </c>
      <c r="L497" s="27">
        <f t="shared" si="126"/>
        <v>0</v>
      </c>
      <c r="M497" s="27">
        <f t="shared" si="127"/>
        <v>0</v>
      </c>
      <c r="O497" s="17">
        <v>2</v>
      </c>
      <c r="P497" s="9">
        <v>5</v>
      </c>
      <c r="Q497" s="12">
        <f t="shared" si="128"/>
        <v>0</v>
      </c>
      <c r="R497" s="12">
        <f t="shared" si="129"/>
        <v>89</v>
      </c>
      <c r="S497" s="12">
        <f t="shared" si="135"/>
        <v>701</v>
      </c>
      <c r="T497" s="12">
        <f t="shared" si="130"/>
        <v>7.8764044943820224</v>
      </c>
      <c r="U497" s="12">
        <f t="shared" si="133"/>
        <v>1</v>
      </c>
      <c r="V497" s="12">
        <f t="shared" si="131"/>
        <v>0</v>
      </c>
      <c r="W497" s="12">
        <f t="shared" si="134"/>
        <v>46</v>
      </c>
      <c r="X497" s="12">
        <f t="shared" si="132"/>
        <v>43</v>
      </c>
      <c r="Y497" s="12">
        <f t="shared" si="136"/>
        <v>0.5168539325842697</v>
      </c>
      <c r="AH497">
        <v>369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 s="30">
        <v>64112</v>
      </c>
      <c r="BB497" s="31">
        <v>21535</v>
      </c>
    </row>
    <row r="498" spans="1:54" x14ac:dyDescent="0.25">
      <c r="A498">
        <v>370</v>
      </c>
      <c r="B498" s="17" t="s">
        <v>43</v>
      </c>
      <c r="C498" s="9" t="s">
        <v>184</v>
      </c>
      <c r="D498" s="17" t="s">
        <v>26</v>
      </c>
      <c r="E498" s="16">
        <v>40015</v>
      </c>
      <c r="F498" s="27">
        <f t="shared" si="120"/>
        <v>3</v>
      </c>
      <c r="G498" s="27">
        <f t="shared" si="121"/>
        <v>0</v>
      </c>
      <c r="H498" s="27">
        <f t="shared" si="122"/>
        <v>0</v>
      </c>
      <c r="I498" s="27">
        <f t="shared" si="123"/>
        <v>1</v>
      </c>
      <c r="J498" s="27">
        <f t="shared" si="124"/>
        <v>0</v>
      </c>
      <c r="K498" s="27">
        <f t="shared" si="125"/>
        <v>0</v>
      </c>
      <c r="L498" s="27">
        <f t="shared" si="126"/>
        <v>0</v>
      </c>
      <c r="M498" s="27">
        <f t="shared" si="127"/>
        <v>0</v>
      </c>
      <c r="O498" s="17">
        <v>8</v>
      </c>
      <c r="P498" s="9">
        <v>2</v>
      </c>
      <c r="Q498" s="12">
        <f t="shared" si="128"/>
        <v>0</v>
      </c>
      <c r="R498" s="12">
        <f t="shared" si="129"/>
        <v>90</v>
      </c>
      <c r="S498" s="12">
        <f t="shared" si="135"/>
        <v>711</v>
      </c>
      <c r="T498" s="12">
        <f t="shared" si="130"/>
        <v>7.9</v>
      </c>
      <c r="U498" s="12">
        <f t="shared" si="133"/>
        <v>0</v>
      </c>
      <c r="V498" s="12">
        <f t="shared" si="131"/>
        <v>1</v>
      </c>
      <c r="W498" s="12">
        <f t="shared" si="134"/>
        <v>46</v>
      </c>
      <c r="X498" s="12">
        <f t="shared" si="132"/>
        <v>44</v>
      </c>
      <c r="Y498" s="12">
        <f t="shared" si="136"/>
        <v>0.51111111111111107</v>
      </c>
      <c r="AH498">
        <v>370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 s="30">
        <v>64112</v>
      </c>
      <c r="BB498" s="31">
        <v>21535</v>
      </c>
    </row>
    <row r="499" spans="1:54" x14ac:dyDescent="0.25">
      <c r="A499">
        <v>371</v>
      </c>
      <c r="B499" s="17" t="s">
        <v>58</v>
      </c>
      <c r="C499" s="9" t="s">
        <v>184</v>
      </c>
      <c r="D499" s="17" t="s">
        <v>14</v>
      </c>
      <c r="E499" s="16">
        <v>40016</v>
      </c>
      <c r="F499" s="27">
        <f t="shared" si="120"/>
        <v>4</v>
      </c>
      <c r="G499" s="27">
        <f t="shared" si="121"/>
        <v>0</v>
      </c>
      <c r="H499" s="27">
        <f t="shared" si="122"/>
        <v>0</v>
      </c>
      <c r="I499" s="27">
        <f t="shared" si="123"/>
        <v>0</v>
      </c>
      <c r="J499" s="27">
        <f t="shared" si="124"/>
        <v>1</v>
      </c>
      <c r="K499" s="27">
        <f t="shared" si="125"/>
        <v>0</v>
      </c>
      <c r="L499" s="27">
        <f t="shared" si="126"/>
        <v>0</v>
      </c>
      <c r="M499" s="27">
        <f t="shared" si="127"/>
        <v>0</v>
      </c>
      <c r="O499" s="17">
        <v>5</v>
      </c>
      <c r="P499" s="9">
        <v>3</v>
      </c>
      <c r="Q499" s="12">
        <f t="shared" si="128"/>
        <v>0</v>
      </c>
      <c r="R499" s="12">
        <f t="shared" si="129"/>
        <v>91</v>
      </c>
      <c r="S499" s="12">
        <f t="shared" si="135"/>
        <v>719</v>
      </c>
      <c r="T499" s="12">
        <f t="shared" si="130"/>
        <v>7.9010989010989015</v>
      </c>
      <c r="U499" s="12">
        <f t="shared" si="133"/>
        <v>0</v>
      </c>
      <c r="V499" s="12">
        <f t="shared" si="131"/>
        <v>1</v>
      </c>
      <c r="W499" s="12">
        <f t="shared" si="134"/>
        <v>46</v>
      </c>
      <c r="X499" s="12">
        <f t="shared" si="132"/>
        <v>45</v>
      </c>
      <c r="Y499" s="12">
        <f t="shared" si="136"/>
        <v>0.50549450549450547</v>
      </c>
      <c r="Z499" s="17">
        <v>88</v>
      </c>
      <c r="AA499" s="17" t="s">
        <v>15</v>
      </c>
      <c r="AB499" s="17">
        <v>8</v>
      </c>
      <c r="AC499" s="17" t="s">
        <v>44</v>
      </c>
      <c r="AD499" s="17">
        <v>263</v>
      </c>
      <c r="AF499" s="17">
        <v>1578</v>
      </c>
      <c r="AG499" t="s">
        <v>558</v>
      </c>
      <c r="AH499">
        <v>371</v>
      </c>
      <c r="AJ499">
        <v>1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 s="30">
        <v>64112</v>
      </c>
      <c r="BB499" s="31">
        <v>21535</v>
      </c>
    </row>
    <row r="500" spans="1:54" x14ac:dyDescent="0.25">
      <c r="A500">
        <v>372</v>
      </c>
      <c r="B500" s="17" t="s">
        <v>58</v>
      </c>
      <c r="C500" s="9" t="s">
        <v>184</v>
      </c>
      <c r="D500" s="17" t="s">
        <v>14</v>
      </c>
      <c r="E500" s="16">
        <v>40017</v>
      </c>
      <c r="F500" s="27">
        <f t="shared" si="120"/>
        <v>5</v>
      </c>
      <c r="G500" s="27">
        <f t="shared" si="121"/>
        <v>0</v>
      </c>
      <c r="H500" s="27">
        <f t="shared" si="122"/>
        <v>0</v>
      </c>
      <c r="I500" s="27">
        <f t="shared" si="123"/>
        <v>0</v>
      </c>
      <c r="J500" s="27">
        <f t="shared" si="124"/>
        <v>0</v>
      </c>
      <c r="K500" s="27">
        <f t="shared" si="125"/>
        <v>1</v>
      </c>
      <c r="L500" s="27">
        <f t="shared" si="126"/>
        <v>0</v>
      </c>
      <c r="M500" s="27">
        <f t="shared" si="127"/>
        <v>0</v>
      </c>
      <c r="O500" s="17">
        <v>0</v>
      </c>
      <c r="P500" s="9">
        <v>7</v>
      </c>
      <c r="Q500" s="12">
        <f t="shared" si="128"/>
        <v>0</v>
      </c>
      <c r="R500" s="12">
        <f t="shared" si="129"/>
        <v>92</v>
      </c>
      <c r="S500" s="12">
        <f t="shared" si="135"/>
        <v>726</v>
      </c>
      <c r="T500" s="12">
        <f t="shared" si="130"/>
        <v>7.8913043478260869</v>
      </c>
      <c r="U500" s="12">
        <f t="shared" si="133"/>
        <v>1</v>
      </c>
      <c r="V500" s="12">
        <f t="shared" si="131"/>
        <v>0</v>
      </c>
      <c r="W500" s="12">
        <f t="shared" si="134"/>
        <v>47</v>
      </c>
      <c r="X500" s="12">
        <f t="shared" si="132"/>
        <v>45</v>
      </c>
      <c r="Y500" s="12">
        <f t="shared" si="136"/>
        <v>0.51086956521739135</v>
      </c>
      <c r="Z500" s="17">
        <v>88</v>
      </c>
      <c r="AA500" s="17" t="s">
        <v>15</v>
      </c>
      <c r="AB500" s="17">
        <v>10</v>
      </c>
      <c r="AC500" s="17" t="s">
        <v>48</v>
      </c>
      <c r="AD500" s="17">
        <v>146.00000000000003</v>
      </c>
      <c r="AF500" s="17">
        <v>2582</v>
      </c>
      <c r="AG500" t="s">
        <v>108</v>
      </c>
      <c r="AH500">
        <v>372</v>
      </c>
      <c r="AJ500">
        <v>0</v>
      </c>
      <c r="AK500">
        <v>1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 s="30">
        <v>64112</v>
      </c>
      <c r="BB500" s="31">
        <v>21535</v>
      </c>
    </row>
    <row r="501" spans="1:54" x14ac:dyDescent="0.25">
      <c r="A501">
        <v>373</v>
      </c>
      <c r="B501" s="17" t="s">
        <v>58</v>
      </c>
      <c r="C501" s="9" t="s">
        <v>184</v>
      </c>
      <c r="D501" s="17" t="s">
        <v>14</v>
      </c>
      <c r="E501" s="16">
        <v>40018</v>
      </c>
      <c r="F501" s="27">
        <f t="shared" si="120"/>
        <v>6</v>
      </c>
      <c r="G501" s="27">
        <f t="shared" si="121"/>
        <v>0</v>
      </c>
      <c r="H501" s="27">
        <f t="shared" si="122"/>
        <v>0</v>
      </c>
      <c r="I501" s="27">
        <f t="shared" si="123"/>
        <v>0</v>
      </c>
      <c r="J501" s="27">
        <f t="shared" si="124"/>
        <v>0</v>
      </c>
      <c r="K501" s="27">
        <f t="shared" si="125"/>
        <v>0</v>
      </c>
      <c r="L501" s="27">
        <f t="shared" si="126"/>
        <v>1</v>
      </c>
      <c r="M501" s="27">
        <f t="shared" si="127"/>
        <v>0</v>
      </c>
      <c r="O501" s="17">
        <v>10</v>
      </c>
      <c r="P501" s="9">
        <v>16</v>
      </c>
      <c r="Q501" s="12">
        <f t="shared" si="128"/>
        <v>0</v>
      </c>
      <c r="R501" s="12">
        <f t="shared" si="129"/>
        <v>93</v>
      </c>
      <c r="S501" s="12">
        <f t="shared" si="135"/>
        <v>752</v>
      </c>
      <c r="T501" s="12">
        <f t="shared" si="130"/>
        <v>8.086021505376344</v>
      </c>
      <c r="U501" s="12">
        <f t="shared" si="133"/>
        <v>1</v>
      </c>
      <c r="V501" s="12">
        <f t="shared" si="131"/>
        <v>0</v>
      </c>
      <c r="W501" s="12">
        <f t="shared" si="134"/>
        <v>48</v>
      </c>
      <c r="X501" s="12">
        <f t="shared" si="132"/>
        <v>45</v>
      </c>
      <c r="Y501" s="12">
        <f t="shared" si="136"/>
        <v>0.5161290322580645</v>
      </c>
      <c r="Z501" s="17">
        <v>85</v>
      </c>
      <c r="AA501" s="17" t="s">
        <v>91</v>
      </c>
      <c r="AB501" s="17">
        <v>10</v>
      </c>
      <c r="AC501" s="17" t="s">
        <v>48</v>
      </c>
      <c r="AD501" s="17">
        <v>186.00000000000003</v>
      </c>
      <c r="AE501" s="17" t="s">
        <v>193</v>
      </c>
      <c r="AF501" s="17">
        <v>1545</v>
      </c>
      <c r="AG501" t="s">
        <v>570</v>
      </c>
      <c r="AH501">
        <v>373</v>
      </c>
      <c r="AI501" s="6" t="s">
        <v>571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1</v>
      </c>
      <c r="AQ501">
        <v>1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 s="30">
        <v>64112</v>
      </c>
      <c r="BB501" s="31">
        <v>21535</v>
      </c>
    </row>
    <row r="502" spans="1:54" x14ac:dyDescent="0.25">
      <c r="A502">
        <v>374</v>
      </c>
      <c r="B502" s="17" t="s">
        <v>52</v>
      </c>
      <c r="C502" s="9" t="s">
        <v>184</v>
      </c>
      <c r="D502" s="17" t="s">
        <v>26</v>
      </c>
      <c r="E502" s="16">
        <v>40020</v>
      </c>
      <c r="F502" s="27">
        <f t="shared" si="120"/>
        <v>1</v>
      </c>
      <c r="G502" s="27">
        <f t="shared" si="121"/>
        <v>1</v>
      </c>
      <c r="H502" s="27">
        <f t="shared" si="122"/>
        <v>0</v>
      </c>
      <c r="I502" s="27">
        <f t="shared" si="123"/>
        <v>0</v>
      </c>
      <c r="J502" s="27">
        <f t="shared" si="124"/>
        <v>0</v>
      </c>
      <c r="K502" s="27">
        <f t="shared" si="125"/>
        <v>0</v>
      </c>
      <c r="L502" s="27">
        <f t="shared" si="126"/>
        <v>0</v>
      </c>
      <c r="M502" s="27">
        <f t="shared" si="127"/>
        <v>0</v>
      </c>
      <c r="O502" s="17">
        <v>1</v>
      </c>
      <c r="P502" s="9">
        <v>3</v>
      </c>
      <c r="Q502" s="12">
        <f t="shared" si="128"/>
        <v>0</v>
      </c>
      <c r="R502" s="12">
        <f t="shared" si="129"/>
        <v>94</v>
      </c>
      <c r="S502" s="12">
        <f t="shared" si="135"/>
        <v>756</v>
      </c>
      <c r="T502" s="12">
        <f t="shared" si="130"/>
        <v>8.0425531914893611</v>
      </c>
      <c r="U502" s="12">
        <f t="shared" si="133"/>
        <v>1</v>
      </c>
      <c r="V502" s="12">
        <f t="shared" si="131"/>
        <v>0</v>
      </c>
      <c r="W502" s="12">
        <f t="shared" si="134"/>
        <v>49</v>
      </c>
      <c r="X502" s="12">
        <f t="shared" si="132"/>
        <v>45</v>
      </c>
      <c r="Y502" s="12">
        <f t="shared" si="136"/>
        <v>0.52127659574468088</v>
      </c>
      <c r="AH502">
        <v>374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 s="30">
        <v>64112</v>
      </c>
      <c r="BB502" s="31">
        <v>21535</v>
      </c>
    </row>
    <row r="503" spans="1:54" x14ac:dyDescent="0.25">
      <c r="A503">
        <v>375</v>
      </c>
      <c r="B503" s="17" t="s">
        <v>52</v>
      </c>
      <c r="C503" s="9" t="s">
        <v>184</v>
      </c>
      <c r="D503" s="17" t="s">
        <v>26</v>
      </c>
      <c r="E503" s="16">
        <v>40021</v>
      </c>
      <c r="F503" s="27">
        <f t="shared" si="120"/>
        <v>2</v>
      </c>
      <c r="G503" s="27">
        <f t="shared" si="121"/>
        <v>0</v>
      </c>
      <c r="H503" s="27">
        <f t="shared" si="122"/>
        <v>1</v>
      </c>
      <c r="I503" s="27">
        <f t="shared" si="123"/>
        <v>0</v>
      </c>
      <c r="J503" s="27">
        <f t="shared" si="124"/>
        <v>0</v>
      </c>
      <c r="K503" s="27">
        <f t="shared" si="125"/>
        <v>0</v>
      </c>
      <c r="L503" s="27">
        <f t="shared" si="126"/>
        <v>0</v>
      </c>
      <c r="M503" s="27">
        <f t="shared" si="127"/>
        <v>0</v>
      </c>
      <c r="O503" s="17">
        <v>1</v>
      </c>
      <c r="P503" s="9">
        <v>0</v>
      </c>
      <c r="Q503" s="12">
        <f t="shared" si="128"/>
        <v>0</v>
      </c>
      <c r="R503" s="12">
        <f t="shared" si="129"/>
        <v>95</v>
      </c>
      <c r="S503" s="12">
        <f t="shared" si="135"/>
        <v>757</v>
      </c>
      <c r="T503" s="12">
        <f t="shared" si="130"/>
        <v>7.9684210526315793</v>
      </c>
      <c r="U503" s="12">
        <f t="shared" si="133"/>
        <v>0</v>
      </c>
      <c r="V503" s="12">
        <f t="shared" si="131"/>
        <v>1</v>
      </c>
      <c r="W503" s="12">
        <f t="shared" si="134"/>
        <v>49</v>
      </c>
      <c r="X503" s="12">
        <f t="shared" si="132"/>
        <v>46</v>
      </c>
      <c r="Y503" s="12">
        <f t="shared" si="136"/>
        <v>0.51578947368421058</v>
      </c>
      <c r="AH503">
        <v>375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 s="30">
        <v>64112</v>
      </c>
      <c r="BB503" s="31">
        <v>21535</v>
      </c>
    </row>
    <row r="504" spans="1:54" x14ac:dyDescent="0.25">
      <c r="A504">
        <v>376</v>
      </c>
      <c r="B504" s="17" t="s">
        <v>52</v>
      </c>
      <c r="C504" s="9" t="s">
        <v>184</v>
      </c>
      <c r="D504" s="17" t="s">
        <v>26</v>
      </c>
      <c r="E504" s="16">
        <v>40022</v>
      </c>
      <c r="F504" s="27">
        <f t="shared" si="120"/>
        <v>3</v>
      </c>
      <c r="G504" s="27">
        <f t="shared" si="121"/>
        <v>0</v>
      </c>
      <c r="H504" s="27">
        <f t="shared" si="122"/>
        <v>0</v>
      </c>
      <c r="I504" s="27">
        <f t="shared" si="123"/>
        <v>1</v>
      </c>
      <c r="J504" s="27">
        <f t="shared" si="124"/>
        <v>0</v>
      </c>
      <c r="K504" s="27">
        <f t="shared" si="125"/>
        <v>0</v>
      </c>
      <c r="L504" s="27">
        <f t="shared" si="126"/>
        <v>0</v>
      </c>
      <c r="M504" s="27">
        <f t="shared" si="127"/>
        <v>0</v>
      </c>
      <c r="O504" s="17">
        <v>3</v>
      </c>
      <c r="P504" s="9">
        <v>2</v>
      </c>
      <c r="Q504" s="12">
        <f t="shared" si="128"/>
        <v>0</v>
      </c>
      <c r="R504" s="12">
        <f t="shared" si="129"/>
        <v>96</v>
      </c>
      <c r="S504" s="12">
        <f t="shared" si="135"/>
        <v>762</v>
      </c>
      <c r="T504" s="12">
        <f t="shared" si="130"/>
        <v>7.9375</v>
      </c>
      <c r="U504" s="12">
        <f t="shared" si="133"/>
        <v>0</v>
      </c>
      <c r="V504" s="12">
        <f t="shared" si="131"/>
        <v>1</v>
      </c>
      <c r="W504" s="12">
        <f t="shared" si="134"/>
        <v>49</v>
      </c>
      <c r="X504" s="12">
        <f t="shared" si="132"/>
        <v>47</v>
      </c>
      <c r="Y504" s="12">
        <f t="shared" si="136"/>
        <v>0.51041666666666663</v>
      </c>
      <c r="AH504">
        <v>376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 s="30">
        <v>64112</v>
      </c>
      <c r="BB504" s="31">
        <v>21535</v>
      </c>
    </row>
    <row r="505" spans="1:54" x14ac:dyDescent="0.25">
      <c r="A505">
        <v>377</v>
      </c>
      <c r="B505" s="17" t="s">
        <v>52</v>
      </c>
      <c r="C505" s="9" t="s">
        <v>184</v>
      </c>
      <c r="D505" s="17" t="s">
        <v>26</v>
      </c>
      <c r="E505" s="16">
        <v>40023</v>
      </c>
      <c r="F505" s="27">
        <f t="shared" si="120"/>
        <v>4</v>
      </c>
      <c r="G505" s="27">
        <f t="shared" si="121"/>
        <v>0</v>
      </c>
      <c r="H505" s="27">
        <f t="shared" si="122"/>
        <v>0</v>
      </c>
      <c r="I505" s="27">
        <f t="shared" si="123"/>
        <v>0</v>
      </c>
      <c r="J505" s="27">
        <f t="shared" si="124"/>
        <v>1</v>
      </c>
      <c r="K505" s="27">
        <f t="shared" si="125"/>
        <v>0</v>
      </c>
      <c r="L505" s="27">
        <f t="shared" si="126"/>
        <v>0</v>
      </c>
      <c r="M505" s="27">
        <f t="shared" si="127"/>
        <v>0</v>
      </c>
      <c r="O505" s="17">
        <v>2</v>
      </c>
      <c r="P505" s="9">
        <v>1</v>
      </c>
      <c r="Q505" s="12">
        <f t="shared" si="128"/>
        <v>0</v>
      </c>
      <c r="R505" s="12">
        <f t="shared" si="129"/>
        <v>97</v>
      </c>
      <c r="S505" s="12">
        <f t="shared" si="135"/>
        <v>765</v>
      </c>
      <c r="T505" s="12">
        <f t="shared" si="130"/>
        <v>7.8865979381443303</v>
      </c>
      <c r="U505" s="12">
        <f t="shared" si="133"/>
        <v>0</v>
      </c>
      <c r="V505" s="12">
        <f t="shared" si="131"/>
        <v>1</v>
      </c>
      <c r="W505" s="12">
        <f t="shared" si="134"/>
        <v>49</v>
      </c>
      <c r="X505" s="12">
        <f t="shared" si="132"/>
        <v>48</v>
      </c>
      <c r="Y505" s="12">
        <f t="shared" si="136"/>
        <v>0.50515463917525771</v>
      </c>
      <c r="AH505">
        <v>377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 s="30">
        <v>64112</v>
      </c>
      <c r="BB505" s="31">
        <v>21535</v>
      </c>
    </row>
    <row r="506" spans="1:54" x14ac:dyDescent="0.25">
      <c r="A506">
        <v>378</v>
      </c>
      <c r="B506" s="17" t="s">
        <v>53</v>
      </c>
      <c r="C506" s="9" t="s">
        <v>184</v>
      </c>
      <c r="D506" s="17" t="s">
        <v>14</v>
      </c>
      <c r="E506" s="16">
        <v>40024</v>
      </c>
      <c r="F506" s="27">
        <f t="shared" si="120"/>
        <v>5</v>
      </c>
      <c r="G506" s="27">
        <f t="shared" si="121"/>
        <v>0</v>
      </c>
      <c r="H506" s="27">
        <f t="shared" si="122"/>
        <v>0</v>
      </c>
      <c r="I506" s="27">
        <f t="shared" si="123"/>
        <v>0</v>
      </c>
      <c r="J506" s="27">
        <f t="shared" si="124"/>
        <v>0</v>
      </c>
      <c r="K506" s="27">
        <f t="shared" si="125"/>
        <v>1</v>
      </c>
      <c r="L506" s="27">
        <f t="shared" si="126"/>
        <v>0</v>
      </c>
      <c r="M506" s="27">
        <f t="shared" si="127"/>
        <v>0</v>
      </c>
      <c r="O506" s="17">
        <v>1</v>
      </c>
      <c r="P506" s="9">
        <v>2</v>
      </c>
      <c r="Q506" s="12">
        <f t="shared" si="128"/>
        <v>0</v>
      </c>
      <c r="R506" s="12">
        <f t="shared" si="129"/>
        <v>98</v>
      </c>
      <c r="S506" s="12">
        <f t="shared" si="135"/>
        <v>768</v>
      </c>
      <c r="T506" s="12">
        <f t="shared" si="130"/>
        <v>7.8367346938775508</v>
      </c>
      <c r="U506" s="12">
        <f t="shared" si="133"/>
        <v>1</v>
      </c>
      <c r="V506" s="12">
        <f t="shared" si="131"/>
        <v>0</v>
      </c>
      <c r="W506" s="12">
        <f t="shared" si="134"/>
        <v>50</v>
      </c>
      <c r="X506" s="12">
        <f t="shared" si="132"/>
        <v>48</v>
      </c>
      <c r="Y506" s="12">
        <f t="shared" si="136"/>
        <v>0.51020408163265307</v>
      </c>
      <c r="Z506" s="17">
        <v>87</v>
      </c>
      <c r="AA506" s="17" t="s">
        <v>40</v>
      </c>
      <c r="AB506" s="17">
        <v>8</v>
      </c>
      <c r="AC506" s="17" t="s">
        <v>103</v>
      </c>
      <c r="AD506" s="17">
        <v>290</v>
      </c>
      <c r="AF506" s="17">
        <v>2333</v>
      </c>
      <c r="AG506" t="s">
        <v>108</v>
      </c>
      <c r="AH506">
        <v>378</v>
      </c>
      <c r="AJ506">
        <v>0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 s="30">
        <v>64112</v>
      </c>
      <c r="BB506" s="31">
        <v>21535</v>
      </c>
    </row>
    <row r="507" spans="1:54" x14ac:dyDescent="0.25">
      <c r="A507">
        <v>379</v>
      </c>
      <c r="B507" s="17" t="s">
        <v>53</v>
      </c>
      <c r="C507" s="9" t="s">
        <v>184</v>
      </c>
      <c r="D507" s="17" t="s">
        <v>14</v>
      </c>
      <c r="E507" s="16">
        <v>40025</v>
      </c>
      <c r="F507" s="27">
        <f t="shared" si="120"/>
        <v>6</v>
      </c>
      <c r="G507" s="27">
        <f t="shared" si="121"/>
        <v>0</v>
      </c>
      <c r="H507" s="27">
        <f t="shared" si="122"/>
        <v>0</v>
      </c>
      <c r="I507" s="27">
        <f t="shared" si="123"/>
        <v>0</v>
      </c>
      <c r="J507" s="27">
        <f t="shared" si="124"/>
        <v>0</v>
      </c>
      <c r="K507" s="27">
        <f t="shared" si="125"/>
        <v>0</v>
      </c>
      <c r="L507" s="27">
        <f t="shared" si="126"/>
        <v>1</v>
      </c>
      <c r="M507" s="27">
        <f t="shared" si="127"/>
        <v>0</v>
      </c>
      <c r="O507" s="17">
        <v>8</v>
      </c>
      <c r="P507" s="9">
        <v>3</v>
      </c>
      <c r="Q507" s="12">
        <f t="shared" si="128"/>
        <v>0</v>
      </c>
      <c r="R507" s="12">
        <f t="shared" si="129"/>
        <v>99</v>
      </c>
      <c r="S507" s="12">
        <f t="shared" si="135"/>
        <v>779</v>
      </c>
      <c r="T507" s="12">
        <f t="shared" si="130"/>
        <v>7.8686868686868685</v>
      </c>
      <c r="U507" s="12">
        <f t="shared" si="133"/>
        <v>0</v>
      </c>
      <c r="V507" s="12">
        <f t="shared" si="131"/>
        <v>1</v>
      </c>
      <c r="W507" s="12">
        <f t="shared" si="134"/>
        <v>50</v>
      </c>
      <c r="X507" s="12">
        <f t="shared" si="132"/>
        <v>49</v>
      </c>
      <c r="Y507" s="12">
        <f t="shared" si="136"/>
        <v>0.50505050505050508</v>
      </c>
      <c r="Z507" s="17">
        <v>85</v>
      </c>
      <c r="AA507" s="17" t="s">
        <v>119</v>
      </c>
      <c r="AB507" s="17">
        <v>8</v>
      </c>
      <c r="AC507" s="17" t="s">
        <v>103</v>
      </c>
      <c r="AD507" s="17">
        <v>168.99999999999997</v>
      </c>
      <c r="AF507" s="17">
        <v>1321</v>
      </c>
      <c r="AG507" t="s">
        <v>572</v>
      </c>
      <c r="AH507">
        <v>379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1</v>
      </c>
      <c r="AQ507">
        <v>1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 s="30">
        <v>64112</v>
      </c>
      <c r="BB507" s="31">
        <v>21535</v>
      </c>
    </row>
    <row r="508" spans="1:54" x14ac:dyDescent="0.25">
      <c r="A508">
        <v>380</v>
      </c>
      <c r="B508" s="17" t="s">
        <v>53</v>
      </c>
      <c r="C508" s="9" t="s">
        <v>184</v>
      </c>
      <c r="D508" s="17" t="s">
        <v>14</v>
      </c>
      <c r="E508" s="16">
        <v>40026</v>
      </c>
      <c r="F508" s="27">
        <f t="shared" si="120"/>
        <v>7</v>
      </c>
      <c r="G508" s="27">
        <f t="shared" si="121"/>
        <v>0</v>
      </c>
      <c r="H508" s="27">
        <f t="shared" si="122"/>
        <v>0</v>
      </c>
      <c r="I508" s="27">
        <f t="shared" si="123"/>
        <v>0</v>
      </c>
      <c r="J508" s="27">
        <f t="shared" si="124"/>
        <v>0</v>
      </c>
      <c r="K508" s="27">
        <f t="shared" si="125"/>
        <v>0</v>
      </c>
      <c r="L508" s="27">
        <f t="shared" si="126"/>
        <v>0</v>
      </c>
      <c r="M508" s="27">
        <f t="shared" si="127"/>
        <v>1</v>
      </c>
      <c r="O508" s="17">
        <v>8</v>
      </c>
      <c r="P508" s="9">
        <v>0</v>
      </c>
      <c r="Q508" s="12">
        <f t="shared" si="128"/>
        <v>0</v>
      </c>
      <c r="R508" s="12">
        <f t="shared" si="129"/>
        <v>100</v>
      </c>
      <c r="S508" s="12">
        <f t="shared" si="135"/>
        <v>787</v>
      </c>
      <c r="T508" s="12">
        <f t="shared" si="130"/>
        <v>7.87</v>
      </c>
      <c r="U508" s="12">
        <f t="shared" si="133"/>
        <v>0</v>
      </c>
      <c r="V508" s="12">
        <f t="shared" si="131"/>
        <v>1</v>
      </c>
      <c r="W508" s="12">
        <f t="shared" si="134"/>
        <v>50</v>
      </c>
      <c r="X508" s="12">
        <f t="shared" si="132"/>
        <v>50</v>
      </c>
      <c r="Y508" s="12">
        <f t="shared" si="136"/>
        <v>0.5</v>
      </c>
      <c r="Z508" s="17">
        <v>87</v>
      </c>
      <c r="AA508" s="17" t="s">
        <v>15</v>
      </c>
      <c r="AB508" s="17">
        <v>15</v>
      </c>
      <c r="AC508" s="17" t="s">
        <v>48</v>
      </c>
      <c r="AD508" s="17">
        <v>164</v>
      </c>
      <c r="AF508" s="17">
        <v>2581</v>
      </c>
      <c r="AG508" t="s">
        <v>573</v>
      </c>
      <c r="AH508">
        <v>380</v>
      </c>
      <c r="AJ508">
        <v>0</v>
      </c>
      <c r="AK508">
        <v>1</v>
      </c>
      <c r="AL508">
        <v>0</v>
      </c>
      <c r="AM508">
        <v>0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 s="30">
        <v>64112</v>
      </c>
      <c r="BB508" s="31">
        <v>21535</v>
      </c>
    </row>
    <row r="509" spans="1:54" x14ac:dyDescent="0.25">
      <c r="A509">
        <v>381</v>
      </c>
      <c r="B509" s="17" t="s">
        <v>53</v>
      </c>
      <c r="C509" s="9" t="s">
        <v>184</v>
      </c>
      <c r="D509" s="17" t="s">
        <v>14</v>
      </c>
      <c r="E509" s="16">
        <v>40027</v>
      </c>
      <c r="F509" s="27">
        <f t="shared" si="120"/>
        <v>1</v>
      </c>
      <c r="G509" s="27">
        <f t="shared" si="121"/>
        <v>1</v>
      </c>
      <c r="H509" s="27">
        <f t="shared" si="122"/>
        <v>0</v>
      </c>
      <c r="I509" s="27">
        <f t="shared" si="123"/>
        <v>0</v>
      </c>
      <c r="J509" s="27">
        <f t="shared" si="124"/>
        <v>0</v>
      </c>
      <c r="K509" s="27">
        <f t="shared" si="125"/>
        <v>0</v>
      </c>
      <c r="L509" s="27">
        <f t="shared" si="126"/>
        <v>0</v>
      </c>
      <c r="M509" s="27">
        <f t="shared" si="127"/>
        <v>0</v>
      </c>
      <c r="O509" s="17">
        <v>3</v>
      </c>
      <c r="P509" s="9">
        <v>2</v>
      </c>
      <c r="Q509" s="12">
        <f t="shared" si="128"/>
        <v>0</v>
      </c>
      <c r="R509" s="12">
        <f t="shared" si="129"/>
        <v>101</v>
      </c>
      <c r="S509" s="12">
        <f t="shared" si="135"/>
        <v>792</v>
      </c>
      <c r="T509" s="12">
        <f t="shared" si="130"/>
        <v>7.8415841584158414</v>
      </c>
      <c r="U509" s="12">
        <f t="shared" si="133"/>
        <v>0</v>
      </c>
      <c r="V509" s="12">
        <f t="shared" si="131"/>
        <v>1</v>
      </c>
      <c r="W509" s="12">
        <f t="shared" si="134"/>
        <v>50</v>
      </c>
      <c r="X509" s="12">
        <f t="shared" si="132"/>
        <v>51</v>
      </c>
      <c r="Y509" s="12">
        <f t="shared" si="136"/>
        <v>0.49504950495049505</v>
      </c>
      <c r="Z509" s="17">
        <v>87</v>
      </c>
      <c r="AA509" s="17" t="s">
        <v>40</v>
      </c>
      <c r="AB509" s="17">
        <v>6</v>
      </c>
      <c r="AC509" s="17" t="s">
        <v>103</v>
      </c>
      <c r="AD509" s="17">
        <v>156</v>
      </c>
      <c r="AF509" s="17">
        <v>1411</v>
      </c>
      <c r="AG509" t="s">
        <v>140</v>
      </c>
      <c r="AH509">
        <v>381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1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 s="30">
        <v>64112</v>
      </c>
      <c r="BB509" s="31">
        <v>21535</v>
      </c>
    </row>
    <row r="510" spans="1:54" x14ac:dyDescent="0.25">
      <c r="A510">
        <v>382</v>
      </c>
      <c r="B510" s="17" t="s">
        <v>128</v>
      </c>
      <c r="C510" s="9" t="s">
        <v>184</v>
      </c>
      <c r="D510" s="17" t="s">
        <v>14</v>
      </c>
      <c r="E510" s="16">
        <v>40028</v>
      </c>
      <c r="F510" s="27">
        <f t="shared" si="120"/>
        <v>2</v>
      </c>
      <c r="G510" s="27">
        <f t="shared" si="121"/>
        <v>0</v>
      </c>
      <c r="H510" s="27">
        <f t="shared" si="122"/>
        <v>1</v>
      </c>
      <c r="I510" s="27">
        <f t="shared" si="123"/>
        <v>0</v>
      </c>
      <c r="J510" s="27">
        <f t="shared" si="124"/>
        <v>0</v>
      </c>
      <c r="K510" s="27">
        <f t="shared" si="125"/>
        <v>0</v>
      </c>
      <c r="L510" s="27">
        <f t="shared" si="126"/>
        <v>0</v>
      </c>
      <c r="M510" s="27">
        <f t="shared" si="127"/>
        <v>0</v>
      </c>
      <c r="O510" s="17">
        <v>3</v>
      </c>
      <c r="P510" s="9">
        <v>6</v>
      </c>
      <c r="Q510" s="12">
        <f t="shared" si="128"/>
        <v>0</v>
      </c>
      <c r="R510" s="12">
        <f t="shared" si="129"/>
        <v>102</v>
      </c>
      <c r="S510" s="12">
        <f t="shared" si="135"/>
        <v>801</v>
      </c>
      <c r="T510" s="12">
        <f t="shared" si="130"/>
        <v>7.8529411764705879</v>
      </c>
      <c r="U510" s="12">
        <f t="shared" si="133"/>
        <v>1</v>
      </c>
      <c r="V510" s="12">
        <f t="shared" si="131"/>
        <v>0</v>
      </c>
      <c r="W510" s="12">
        <f t="shared" si="134"/>
        <v>51</v>
      </c>
      <c r="X510" s="12">
        <f t="shared" si="132"/>
        <v>51</v>
      </c>
      <c r="Y510" s="12">
        <f t="shared" si="136"/>
        <v>0.5</v>
      </c>
      <c r="Z510" s="17">
        <v>87</v>
      </c>
      <c r="AA510" s="17" t="s">
        <v>119</v>
      </c>
      <c r="AB510" s="17">
        <v>7</v>
      </c>
      <c r="AC510" s="17" t="s">
        <v>48</v>
      </c>
      <c r="AD510" s="17">
        <v>166</v>
      </c>
      <c r="AF510" s="17">
        <v>2831</v>
      </c>
      <c r="AG510" t="s">
        <v>574</v>
      </c>
      <c r="AH510">
        <v>382</v>
      </c>
      <c r="AJ510">
        <v>1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 s="30">
        <v>64112</v>
      </c>
      <c r="BB510" s="31">
        <v>21535</v>
      </c>
    </row>
    <row r="511" spans="1:54" x14ac:dyDescent="0.25">
      <c r="A511">
        <v>383</v>
      </c>
      <c r="B511" s="17" t="s">
        <v>128</v>
      </c>
      <c r="C511" s="9" t="s">
        <v>184</v>
      </c>
      <c r="D511" s="17" t="s">
        <v>14</v>
      </c>
      <c r="E511" s="16">
        <v>40030</v>
      </c>
      <c r="F511" s="27">
        <f t="shared" si="120"/>
        <v>4</v>
      </c>
      <c r="G511" s="27">
        <f t="shared" si="121"/>
        <v>0</v>
      </c>
      <c r="H511" s="27">
        <f t="shared" si="122"/>
        <v>0</v>
      </c>
      <c r="I511" s="27">
        <f t="shared" si="123"/>
        <v>0</v>
      </c>
      <c r="J511" s="27">
        <f t="shared" si="124"/>
        <v>1</v>
      </c>
      <c r="K511" s="27">
        <f t="shared" si="125"/>
        <v>0</v>
      </c>
      <c r="L511" s="27">
        <f t="shared" si="126"/>
        <v>0</v>
      </c>
      <c r="M511" s="27">
        <f t="shared" si="127"/>
        <v>0</v>
      </c>
      <c r="O511" s="17">
        <v>3</v>
      </c>
      <c r="P511" s="9">
        <v>6</v>
      </c>
      <c r="Q511" s="12">
        <f t="shared" si="128"/>
        <v>0</v>
      </c>
      <c r="R511" s="12">
        <f t="shared" si="129"/>
        <v>103</v>
      </c>
      <c r="S511" s="12">
        <f t="shared" si="135"/>
        <v>810</v>
      </c>
      <c r="T511" s="12">
        <f t="shared" si="130"/>
        <v>7.8640776699029127</v>
      </c>
      <c r="U511" s="12">
        <f t="shared" si="133"/>
        <v>1</v>
      </c>
      <c r="V511" s="12">
        <f t="shared" si="131"/>
        <v>0</v>
      </c>
      <c r="W511" s="12">
        <f t="shared" si="134"/>
        <v>52</v>
      </c>
      <c r="X511" s="12">
        <f t="shared" si="132"/>
        <v>51</v>
      </c>
      <c r="Y511" s="12">
        <f t="shared" si="136"/>
        <v>0.50485436893203883</v>
      </c>
      <c r="Z511" s="17">
        <v>75</v>
      </c>
      <c r="AA511" s="17" t="s">
        <v>119</v>
      </c>
      <c r="AB511" s="17">
        <v>3</v>
      </c>
      <c r="AC511" s="17" t="s">
        <v>186</v>
      </c>
      <c r="AD511" s="17">
        <v>163</v>
      </c>
      <c r="AF511" s="17">
        <v>1269</v>
      </c>
      <c r="AG511" t="s">
        <v>552</v>
      </c>
      <c r="AH511">
        <v>383</v>
      </c>
      <c r="AJ511">
        <v>1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1</v>
      </c>
      <c r="AX511">
        <v>0</v>
      </c>
      <c r="AY511">
        <v>0</v>
      </c>
      <c r="AZ511">
        <v>0</v>
      </c>
      <c r="BA511" s="30">
        <v>64112</v>
      </c>
      <c r="BB511" s="31">
        <v>21535</v>
      </c>
    </row>
    <row r="512" spans="1:54" x14ac:dyDescent="0.25">
      <c r="A512">
        <v>384</v>
      </c>
      <c r="B512" s="17" t="s">
        <v>128</v>
      </c>
      <c r="C512" s="9" t="s">
        <v>184</v>
      </c>
      <c r="D512" s="17" t="s">
        <v>14</v>
      </c>
      <c r="E512" s="16">
        <v>40031</v>
      </c>
      <c r="F512" s="27">
        <f t="shared" si="120"/>
        <v>5</v>
      </c>
      <c r="G512" s="27">
        <f t="shared" si="121"/>
        <v>0</v>
      </c>
      <c r="H512" s="27">
        <f t="shared" si="122"/>
        <v>0</v>
      </c>
      <c r="I512" s="27">
        <f t="shared" si="123"/>
        <v>0</v>
      </c>
      <c r="J512" s="27">
        <f t="shared" si="124"/>
        <v>0</v>
      </c>
      <c r="K512" s="27">
        <f t="shared" si="125"/>
        <v>1</v>
      </c>
      <c r="L512" s="27">
        <f t="shared" si="126"/>
        <v>0</v>
      </c>
      <c r="M512" s="27">
        <f t="shared" si="127"/>
        <v>0</v>
      </c>
      <c r="O512" s="17">
        <v>5</v>
      </c>
      <c r="P512" s="9">
        <v>3</v>
      </c>
      <c r="Q512" s="12">
        <f t="shared" si="128"/>
        <v>0</v>
      </c>
      <c r="R512" s="12">
        <f t="shared" si="129"/>
        <v>104</v>
      </c>
      <c r="S512" s="12">
        <f t="shared" si="135"/>
        <v>818</v>
      </c>
      <c r="T512" s="12">
        <f t="shared" si="130"/>
        <v>7.865384615384615</v>
      </c>
      <c r="U512" s="12">
        <f t="shared" si="133"/>
        <v>0</v>
      </c>
      <c r="V512" s="12">
        <f t="shared" si="131"/>
        <v>1</v>
      </c>
      <c r="W512" s="12">
        <f t="shared" si="134"/>
        <v>52</v>
      </c>
      <c r="X512" s="12">
        <f t="shared" si="132"/>
        <v>52</v>
      </c>
      <c r="Y512" s="12">
        <f t="shared" si="136"/>
        <v>0.5</v>
      </c>
      <c r="Z512" s="17">
        <v>75</v>
      </c>
      <c r="AA512" s="17" t="s">
        <v>91</v>
      </c>
      <c r="AB512" s="17">
        <v>5</v>
      </c>
      <c r="AC512" s="17" t="s">
        <v>186</v>
      </c>
      <c r="AD512" s="17">
        <v>178</v>
      </c>
      <c r="AF512" s="17">
        <v>1272</v>
      </c>
      <c r="AG512" t="s">
        <v>108</v>
      </c>
      <c r="AH512">
        <v>384</v>
      </c>
      <c r="AJ512">
        <v>0</v>
      </c>
      <c r="AK512">
        <v>1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 s="30">
        <v>64112</v>
      </c>
      <c r="BB512" s="31">
        <v>21535</v>
      </c>
    </row>
    <row r="513" spans="1:54" x14ac:dyDescent="0.25">
      <c r="A513">
        <v>385</v>
      </c>
      <c r="B513" s="17" t="s">
        <v>128</v>
      </c>
      <c r="C513" s="9" t="s">
        <v>184</v>
      </c>
      <c r="D513" s="17" t="s">
        <v>26</v>
      </c>
      <c r="E513" s="16">
        <v>40032</v>
      </c>
      <c r="F513" s="27">
        <f t="shared" si="120"/>
        <v>6</v>
      </c>
      <c r="G513" s="27">
        <f t="shared" si="121"/>
        <v>0</v>
      </c>
      <c r="H513" s="27">
        <f t="shared" si="122"/>
        <v>0</v>
      </c>
      <c r="I513" s="27">
        <f t="shared" si="123"/>
        <v>0</v>
      </c>
      <c r="J513" s="27">
        <f t="shared" si="124"/>
        <v>0</v>
      </c>
      <c r="K513" s="27">
        <f t="shared" si="125"/>
        <v>0</v>
      </c>
      <c r="L513" s="27">
        <f t="shared" si="126"/>
        <v>1</v>
      </c>
      <c r="M513" s="27">
        <f t="shared" si="127"/>
        <v>0</v>
      </c>
      <c r="O513" s="17">
        <v>3</v>
      </c>
      <c r="P513" s="9">
        <v>0</v>
      </c>
      <c r="Q513" s="12">
        <f t="shared" si="128"/>
        <v>0</v>
      </c>
      <c r="R513" s="12">
        <f t="shared" si="129"/>
        <v>105</v>
      </c>
      <c r="S513" s="12">
        <f t="shared" si="135"/>
        <v>821</v>
      </c>
      <c r="T513" s="12">
        <f t="shared" si="130"/>
        <v>7.8190476190476188</v>
      </c>
      <c r="U513" s="12">
        <f t="shared" si="133"/>
        <v>0</v>
      </c>
      <c r="V513" s="12">
        <f t="shared" si="131"/>
        <v>1</v>
      </c>
      <c r="W513" s="12">
        <f t="shared" si="134"/>
        <v>52</v>
      </c>
      <c r="X513" s="12">
        <f t="shared" si="132"/>
        <v>53</v>
      </c>
      <c r="Y513" s="12">
        <f t="shared" si="136"/>
        <v>0.49523809523809526</v>
      </c>
      <c r="AH513">
        <v>385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 s="30">
        <v>64112</v>
      </c>
      <c r="BB513" s="31">
        <v>21535</v>
      </c>
    </row>
    <row r="514" spans="1:54" x14ac:dyDescent="0.25">
      <c r="A514">
        <v>386</v>
      </c>
      <c r="B514" s="17" t="s">
        <v>13</v>
      </c>
      <c r="C514" s="9" t="s">
        <v>184</v>
      </c>
      <c r="D514" s="17" t="s">
        <v>26</v>
      </c>
      <c r="E514" s="16">
        <v>40033</v>
      </c>
      <c r="F514" s="27">
        <f t="shared" si="120"/>
        <v>7</v>
      </c>
      <c r="G514" s="27">
        <f t="shared" si="121"/>
        <v>0</v>
      </c>
      <c r="H514" s="27">
        <f t="shared" si="122"/>
        <v>0</v>
      </c>
      <c r="I514" s="27">
        <f t="shared" si="123"/>
        <v>0</v>
      </c>
      <c r="J514" s="27">
        <f t="shared" si="124"/>
        <v>0</v>
      </c>
      <c r="K514" s="27">
        <f t="shared" si="125"/>
        <v>0</v>
      </c>
      <c r="L514" s="27">
        <f t="shared" si="126"/>
        <v>0</v>
      </c>
      <c r="M514" s="27">
        <f t="shared" si="127"/>
        <v>1</v>
      </c>
      <c r="O514" s="17">
        <v>3</v>
      </c>
      <c r="P514" s="9">
        <v>1</v>
      </c>
      <c r="Q514" s="12">
        <f t="shared" si="128"/>
        <v>0</v>
      </c>
      <c r="R514" s="12">
        <f t="shared" si="129"/>
        <v>106</v>
      </c>
      <c r="S514" s="12">
        <f t="shared" si="135"/>
        <v>825</v>
      </c>
      <c r="T514" s="12">
        <f t="shared" si="130"/>
        <v>7.783018867924528</v>
      </c>
      <c r="U514" s="12">
        <f t="shared" si="133"/>
        <v>0</v>
      </c>
      <c r="V514" s="12">
        <f t="shared" si="131"/>
        <v>1</v>
      </c>
      <c r="W514" s="12">
        <f t="shared" si="134"/>
        <v>52</v>
      </c>
      <c r="X514" s="12">
        <f t="shared" si="132"/>
        <v>54</v>
      </c>
      <c r="Y514" s="12">
        <f t="shared" si="136"/>
        <v>0.49056603773584906</v>
      </c>
      <c r="AH514">
        <v>386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 s="30">
        <v>64112</v>
      </c>
      <c r="BB514" s="31">
        <v>21535</v>
      </c>
    </row>
    <row r="515" spans="1:54" x14ac:dyDescent="0.25">
      <c r="A515">
        <v>387</v>
      </c>
      <c r="B515" s="17" t="s">
        <v>13</v>
      </c>
      <c r="C515" s="9" t="s">
        <v>184</v>
      </c>
      <c r="D515" s="17" t="s">
        <v>26</v>
      </c>
      <c r="E515" s="16">
        <v>40034</v>
      </c>
      <c r="F515" s="27">
        <f t="shared" ref="F515:F578" si="137">WEEKDAY(E515)</f>
        <v>1</v>
      </c>
      <c r="G515" s="27">
        <f t="shared" ref="G515:G578" si="138">IF(F515=1,1,0)</f>
        <v>1</v>
      </c>
      <c r="H515" s="27">
        <f t="shared" ref="H515:H578" si="139">IF(F515=2,1,0)</f>
        <v>0</v>
      </c>
      <c r="I515" s="27">
        <f t="shared" ref="I515:I578" si="140">IF(F515=3,1,0)</f>
        <v>0</v>
      </c>
      <c r="J515" s="27">
        <f t="shared" ref="J515:J578" si="141">IF(F515=4,1,0)</f>
        <v>0</v>
      </c>
      <c r="K515" s="27">
        <f t="shared" ref="K515:K578" si="142">IF(F515=5,1,0)</f>
        <v>0</v>
      </c>
      <c r="L515" s="27">
        <f t="shared" ref="L515:L578" si="143">IF(F515=6,1,0)</f>
        <v>0</v>
      </c>
      <c r="M515" s="27">
        <f t="shared" ref="M515:M578" si="144">IF(F515=7,1,0)</f>
        <v>0</v>
      </c>
      <c r="O515" s="17">
        <v>7</v>
      </c>
      <c r="P515" s="9">
        <v>1</v>
      </c>
      <c r="Q515" s="12">
        <f t="shared" ref="Q515:Q578" si="145">IF(C515=C514,0,1)</f>
        <v>0</v>
      </c>
      <c r="R515" s="12">
        <f t="shared" ref="R515:R578" si="146">IF(Q515,1,1+R514)</f>
        <v>107</v>
      </c>
      <c r="S515" s="12">
        <f t="shared" si="135"/>
        <v>833</v>
      </c>
      <c r="T515" s="12">
        <f t="shared" ref="T515:T578" si="147">S515/R515</f>
        <v>7.7850467289719623</v>
      </c>
      <c r="U515" s="12">
        <f t="shared" si="133"/>
        <v>0</v>
      </c>
      <c r="V515" s="12">
        <f t="shared" ref="V515:V578" si="148">IF(P515&lt;O515,1,0)</f>
        <v>1</v>
      </c>
      <c r="W515" s="12">
        <f t="shared" si="134"/>
        <v>52</v>
      </c>
      <c r="X515" s="12">
        <f t="shared" ref="X515:X578" si="149">IF(Q515=1,V515,V515+X514)</f>
        <v>55</v>
      </c>
      <c r="Y515" s="12">
        <f t="shared" si="136"/>
        <v>0.48598130841121495</v>
      </c>
      <c r="AH515">
        <v>387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 s="30">
        <v>64112</v>
      </c>
      <c r="BB515" s="31">
        <v>21535</v>
      </c>
    </row>
    <row r="516" spans="1:54" x14ac:dyDescent="0.25">
      <c r="A516">
        <v>388</v>
      </c>
      <c r="B516" s="17" t="s">
        <v>13</v>
      </c>
      <c r="C516" s="9" t="s">
        <v>184</v>
      </c>
      <c r="D516" s="17" t="s">
        <v>26</v>
      </c>
      <c r="E516" s="16">
        <v>40035</v>
      </c>
      <c r="F516" s="27">
        <f t="shared" si="137"/>
        <v>2</v>
      </c>
      <c r="G516" s="27">
        <f t="shared" si="138"/>
        <v>0</v>
      </c>
      <c r="H516" s="27">
        <f t="shared" si="139"/>
        <v>1</v>
      </c>
      <c r="I516" s="27">
        <f t="shared" si="140"/>
        <v>0</v>
      </c>
      <c r="J516" s="27">
        <f t="shared" si="141"/>
        <v>0</v>
      </c>
      <c r="K516" s="27">
        <f t="shared" si="142"/>
        <v>0</v>
      </c>
      <c r="L516" s="27">
        <f t="shared" si="143"/>
        <v>0</v>
      </c>
      <c r="M516" s="27">
        <f t="shared" si="144"/>
        <v>0</v>
      </c>
      <c r="O516" s="17">
        <v>2</v>
      </c>
      <c r="P516" s="9">
        <v>1</v>
      </c>
      <c r="Q516" s="12">
        <f t="shared" si="145"/>
        <v>0</v>
      </c>
      <c r="R516" s="12">
        <f t="shared" si="146"/>
        <v>108</v>
      </c>
      <c r="S516" s="12">
        <f t="shared" si="135"/>
        <v>836</v>
      </c>
      <c r="T516" s="12">
        <f t="shared" si="147"/>
        <v>7.7407407407407405</v>
      </c>
      <c r="U516" s="12">
        <f t="shared" ref="U516:U579" si="150">IF(P516&gt;O516,1,0)</f>
        <v>0</v>
      </c>
      <c r="V516" s="12">
        <f t="shared" si="148"/>
        <v>1</v>
      </c>
      <c r="W516" s="12">
        <f t="shared" ref="W516:W579" si="151">IF(Q516=1,U516,U516+W515)</f>
        <v>52</v>
      </c>
      <c r="X516" s="12">
        <f t="shared" si="149"/>
        <v>56</v>
      </c>
      <c r="Y516" s="12">
        <f t="shared" si="136"/>
        <v>0.48148148148148145</v>
      </c>
      <c r="AH516">
        <v>388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 s="30">
        <v>64112</v>
      </c>
      <c r="BB516" s="31">
        <v>21535</v>
      </c>
    </row>
    <row r="517" spans="1:54" x14ac:dyDescent="0.25">
      <c r="A517">
        <v>389</v>
      </c>
      <c r="B517" s="17" t="s">
        <v>25</v>
      </c>
      <c r="C517" s="9" t="s">
        <v>184</v>
      </c>
      <c r="D517" s="17" t="s">
        <v>14</v>
      </c>
      <c r="E517" s="16">
        <v>40036</v>
      </c>
      <c r="F517" s="27">
        <f t="shared" si="137"/>
        <v>3</v>
      </c>
      <c r="G517" s="27">
        <f t="shared" si="138"/>
        <v>0</v>
      </c>
      <c r="H517" s="27">
        <f t="shared" si="139"/>
        <v>0</v>
      </c>
      <c r="I517" s="27">
        <f t="shared" si="140"/>
        <v>1</v>
      </c>
      <c r="J517" s="27">
        <f t="shared" si="141"/>
        <v>0</v>
      </c>
      <c r="K517" s="27">
        <f t="shared" si="142"/>
        <v>0</v>
      </c>
      <c r="L517" s="27">
        <f t="shared" si="143"/>
        <v>0</v>
      </c>
      <c r="M517" s="27">
        <f t="shared" si="144"/>
        <v>0</v>
      </c>
      <c r="O517" s="17">
        <v>8</v>
      </c>
      <c r="P517" s="9">
        <v>3</v>
      </c>
      <c r="Q517" s="12">
        <f t="shared" si="145"/>
        <v>0</v>
      </c>
      <c r="R517" s="12">
        <f t="shared" si="146"/>
        <v>109</v>
      </c>
      <c r="S517" s="12">
        <f t="shared" si="135"/>
        <v>847</v>
      </c>
      <c r="T517" s="12">
        <f t="shared" si="147"/>
        <v>7.7706422018348622</v>
      </c>
      <c r="U517" s="12">
        <f t="shared" si="150"/>
        <v>0</v>
      </c>
      <c r="V517" s="12">
        <f t="shared" si="148"/>
        <v>1</v>
      </c>
      <c r="W517" s="12">
        <f t="shared" si="151"/>
        <v>52</v>
      </c>
      <c r="X517" s="12">
        <f t="shared" si="149"/>
        <v>57</v>
      </c>
      <c r="Y517" s="12">
        <f t="shared" si="136"/>
        <v>0.47706422018348627</v>
      </c>
      <c r="Z517" s="17">
        <v>89</v>
      </c>
      <c r="AA517" s="17" t="s">
        <v>15</v>
      </c>
      <c r="AB517" s="17">
        <v>12</v>
      </c>
      <c r="AC517" s="17" t="s">
        <v>48</v>
      </c>
      <c r="AD517" s="17">
        <v>172</v>
      </c>
      <c r="AF517" s="17">
        <v>1620</v>
      </c>
      <c r="AG517" t="s">
        <v>531</v>
      </c>
      <c r="AH517">
        <v>389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1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 s="30">
        <v>64112</v>
      </c>
      <c r="BB517" s="31">
        <v>21535</v>
      </c>
    </row>
    <row r="518" spans="1:54" x14ac:dyDescent="0.25">
      <c r="A518">
        <v>390</v>
      </c>
      <c r="B518" s="17" t="s">
        <v>25</v>
      </c>
      <c r="C518" s="9" t="s">
        <v>184</v>
      </c>
      <c r="D518" s="17" t="s">
        <v>14</v>
      </c>
      <c r="E518" s="16">
        <v>40037</v>
      </c>
      <c r="F518" s="27">
        <f t="shared" si="137"/>
        <v>4</v>
      </c>
      <c r="G518" s="27">
        <f t="shared" si="138"/>
        <v>0</v>
      </c>
      <c r="H518" s="27">
        <f t="shared" si="139"/>
        <v>0</v>
      </c>
      <c r="I518" s="27">
        <f t="shared" si="140"/>
        <v>0</v>
      </c>
      <c r="J518" s="27">
        <f t="shared" si="141"/>
        <v>1</v>
      </c>
      <c r="K518" s="27">
        <f t="shared" si="142"/>
        <v>0</v>
      </c>
      <c r="L518" s="27">
        <f t="shared" si="143"/>
        <v>0</v>
      </c>
      <c r="M518" s="27">
        <f t="shared" si="144"/>
        <v>0</v>
      </c>
      <c r="O518" s="17">
        <v>6</v>
      </c>
      <c r="P518" s="9">
        <v>0</v>
      </c>
      <c r="Q518" s="12">
        <f t="shared" si="145"/>
        <v>0</v>
      </c>
      <c r="R518" s="12">
        <f t="shared" si="146"/>
        <v>110</v>
      </c>
      <c r="S518" s="12">
        <f t="shared" ref="S518:S581" si="152">IF(Q518=1,(O518+P518),(O518+P518+S517))</f>
        <v>853</v>
      </c>
      <c r="T518" s="12">
        <f t="shared" si="147"/>
        <v>7.7545454545454549</v>
      </c>
      <c r="U518" s="12">
        <f t="shared" si="150"/>
        <v>0</v>
      </c>
      <c r="V518" s="12">
        <f t="shared" si="148"/>
        <v>1</v>
      </c>
      <c r="W518" s="12">
        <f t="shared" si="151"/>
        <v>52</v>
      </c>
      <c r="X518" s="12">
        <f t="shared" si="149"/>
        <v>58</v>
      </c>
      <c r="Y518" s="12">
        <f t="shared" si="136"/>
        <v>0.47272727272727272</v>
      </c>
      <c r="Z518" s="17">
        <v>82</v>
      </c>
      <c r="AA518" s="17" t="s">
        <v>119</v>
      </c>
      <c r="AB518" s="17">
        <v>7</v>
      </c>
      <c r="AC518" s="17" t="s">
        <v>69</v>
      </c>
      <c r="AD518" s="17">
        <v>152</v>
      </c>
      <c r="AF518" s="17">
        <v>2573</v>
      </c>
      <c r="AG518" t="s">
        <v>575</v>
      </c>
      <c r="AH518">
        <v>390</v>
      </c>
      <c r="AJ518">
        <v>1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1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 s="30">
        <v>64112</v>
      </c>
      <c r="BB518" s="31">
        <v>21535</v>
      </c>
    </row>
    <row r="519" spans="1:54" x14ac:dyDescent="0.25">
      <c r="A519">
        <v>391</v>
      </c>
      <c r="B519" s="17" t="s">
        <v>13</v>
      </c>
      <c r="C519" s="9" t="s">
        <v>184</v>
      </c>
      <c r="D519" s="17" t="s">
        <v>14</v>
      </c>
      <c r="E519" s="16">
        <v>40040</v>
      </c>
      <c r="F519" s="27">
        <f t="shared" si="137"/>
        <v>7</v>
      </c>
      <c r="G519" s="27">
        <f t="shared" si="138"/>
        <v>0</v>
      </c>
      <c r="H519" s="27">
        <f t="shared" si="139"/>
        <v>0</v>
      </c>
      <c r="I519" s="27">
        <f t="shared" si="140"/>
        <v>0</v>
      </c>
      <c r="J519" s="27">
        <f t="shared" si="141"/>
        <v>0</v>
      </c>
      <c r="K519" s="27">
        <f t="shared" si="142"/>
        <v>0</v>
      </c>
      <c r="L519" s="27">
        <f t="shared" si="143"/>
        <v>0</v>
      </c>
      <c r="M519" s="27">
        <f t="shared" si="144"/>
        <v>1</v>
      </c>
      <c r="O519" s="17">
        <v>0</v>
      </c>
      <c r="P519" s="9">
        <v>4</v>
      </c>
      <c r="Q519" s="12">
        <f t="shared" si="145"/>
        <v>0</v>
      </c>
      <c r="R519" s="12">
        <f t="shared" si="146"/>
        <v>111</v>
      </c>
      <c r="S519" s="12">
        <f t="shared" si="152"/>
        <v>857</v>
      </c>
      <c r="T519" s="12">
        <f t="shared" si="147"/>
        <v>7.7207207207207205</v>
      </c>
      <c r="U519" s="12">
        <f t="shared" si="150"/>
        <v>1</v>
      </c>
      <c r="V519" s="12">
        <f t="shared" si="148"/>
        <v>0</v>
      </c>
      <c r="W519" s="12">
        <f t="shared" si="151"/>
        <v>53</v>
      </c>
      <c r="X519" s="12">
        <f t="shared" si="149"/>
        <v>58</v>
      </c>
      <c r="Y519" s="12">
        <f t="shared" si="136"/>
        <v>0.47747747747747749</v>
      </c>
      <c r="Z519" s="17">
        <v>86</v>
      </c>
      <c r="AA519" s="17" t="s">
        <v>119</v>
      </c>
      <c r="AB519" s="17">
        <v>6</v>
      </c>
      <c r="AC519" s="17" t="s">
        <v>44</v>
      </c>
      <c r="AD519" s="17">
        <v>98.999999999999986</v>
      </c>
      <c r="AE519" s="17" t="s">
        <v>123</v>
      </c>
      <c r="AH519">
        <v>391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1</v>
      </c>
      <c r="AY519">
        <v>0</v>
      </c>
      <c r="AZ519">
        <v>0</v>
      </c>
      <c r="BA519" s="30">
        <v>64112</v>
      </c>
      <c r="BB519" s="31">
        <v>21535</v>
      </c>
    </row>
    <row r="520" spans="1:54" x14ac:dyDescent="0.25">
      <c r="A520">
        <v>392</v>
      </c>
      <c r="B520" s="17" t="s">
        <v>13</v>
      </c>
      <c r="C520" s="9" t="s">
        <v>184</v>
      </c>
      <c r="D520" s="17" t="s">
        <v>14</v>
      </c>
      <c r="E520" s="16">
        <v>40040</v>
      </c>
      <c r="F520" s="27">
        <f t="shared" si="137"/>
        <v>7</v>
      </c>
      <c r="G520" s="27">
        <f t="shared" si="138"/>
        <v>0</v>
      </c>
      <c r="H520" s="27">
        <f t="shared" si="139"/>
        <v>0</v>
      </c>
      <c r="I520" s="27">
        <f t="shared" si="140"/>
        <v>0</v>
      </c>
      <c r="J520" s="27">
        <f t="shared" si="141"/>
        <v>0</v>
      </c>
      <c r="K520" s="27">
        <f t="shared" si="142"/>
        <v>0</v>
      </c>
      <c r="L520" s="27">
        <f t="shared" si="143"/>
        <v>0</v>
      </c>
      <c r="M520" s="27">
        <f t="shared" si="144"/>
        <v>1</v>
      </c>
      <c r="O520" s="17">
        <v>3</v>
      </c>
      <c r="P520" s="9">
        <v>2</v>
      </c>
      <c r="Q520" s="12">
        <f t="shared" si="145"/>
        <v>0</v>
      </c>
      <c r="R520" s="12">
        <f t="shared" si="146"/>
        <v>112</v>
      </c>
      <c r="S520" s="12">
        <f t="shared" si="152"/>
        <v>862</v>
      </c>
      <c r="T520" s="12">
        <f t="shared" si="147"/>
        <v>7.6964285714285712</v>
      </c>
      <c r="U520" s="12">
        <f t="shared" si="150"/>
        <v>0</v>
      </c>
      <c r="V520" s="12">
        <f t="shared" si="148"/>
        <v>1</v>
      </c>
      <c r="W520" s="12">
        <f t="shared" si="151"/>
        <v>53</v>
      </c>
      <c r="X520" s="12">
        <f t="shared" si="149"/>
        <v>59</v>
      </c>
      <c r="Y520" s="12">
        <f t="shared" si="136"/>
        <v>0.4732142857142857</v>
      </c>
      <c r="Z520" s="17">
        <v>82</v>
      </c>
      <c r="AA520" s="17" t="s">
        <v>119</v>
      </c>
      <c r="AB520" s="17">
        <v>6</v>
      </c>
      <c r="AC520" s="17" t="s">
        <v>44</v>
      </c>
      <c r="AD520" s="17">
        <v>110</v>
      </c>
      <c r="AE520" s="17" t="s">
        <v>124</v>
      </c>
      <c r="AF520" s="17">
        <v>2619</v>
      </c>
      <c r="AG520" t="s">
        <v>566</v>
      </c>
      <c r="AH520">
        <v>392</v>
      </c>
      <c r="AJ520">
        <v>0</v>
      </c>
      <c r="AK520">
        <v>1</v>
      </c>
      <c r="AL520">
        <v>0</v>
      </c>
      <c r="AM520">
        <v>0</v>
      </c>
      <c r="AN520">
        <v>1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1</v>
      </c>
      <c r="AZ520">
        <v>0</v>
      </c>
      <c r="BA520" s="30">
        <v>64112</v>
      </c>
      <c r="BB520" s="31">
        <v>21535</v>
      </c>
    </row>
    <row r="521" spans="1:54" x14ac:dyDescent="0.25">
      <c r="A521">
        <v>393</v>
      </c>
      <c r="B521" s="17" t="s">
        <v>13</v>
      </c>
      <c r="C521" s="9" t="s">
        <v>184</v>
      </c>
      <c r="D521" s="17" t="s">
        <v>14</v>
      </c>
      <c r="E521" s="16">
        <v>40041</v>
      </c>
      <c r="F521" s="27">
        <f t="shared" si="137"/>
        <v>1</v>
      </c>
      <c r="G521" s="27">
        <f t="shared" si="138"/>
        <v>1</v>
      </c>
      <c r="H521" s="27">
        <f t="shared" si="139"/>
        <v>0</v>
      </c>
      <c r="I521" s="27">
        <f t="shared" si="140"/>
        <v>0</v>
      </c>
      <c r="J521" s="27">
        <f t="shared" si="141"/>
        <v>0</v>
      </c>
      <c r="K521" s="27">
        <f t="shared" si="142"/>
        <v>0</v>
      </c>
      <c r="L521" s="27">
        <f t="shared" si="143"/>
        <v>0</v>
      </c>
      <c r="M521" s="27">
        <f t="shared" si="144"/>
        <v>0</v>
      </c>
      <c r="O521" s="17">
        <v>0</v>
      </c>
      <c r="P521" s="9">
        <v>1</v>
      </c>
      <c r="Q521" s="12">
        <f t="shared" si="145"/>
        <v>0</v>
      </c>
      <c r="R521" s="12">
        <f t="shared" si="146"/>
        <v>113</v>
      </c>
      <c r="S521" s="12">
        <f t="shared" si="152"/>
        <v>863</v>
      </c>
      <c r="T521" s="12">
        <f t="shared" si="147"/>
        <v>7.6371681415929205</v>
      </c>
      <c r="U521" s="12">
        <f t="shared" si="150"/>
        <v>1</v>
      </c>
      <c r="V521" s="12">
        <f t="shared" si="148"/>
        <v>0</v>
      </c>
      <c r="W521" s="12">
        <f t="shared" si="151"/>
        <v>54</v>
      </c>
      <c r="X521" s="12">
        <f t="shared" si="149"/>
        <v>59</v>
      </c>
      <c r="Y521" s="12">
        <f t="shared" si="136"/>
        <v>0.47787610619469029</v>
      </c>
      <c r="Z521" s="17">
        <v>88</v>
      </c>
      <c r="AA521" s="17" t="s">
        <v>15</v>
      </c>
      <c r="AB521" s="17">
        <v>8</v>
      </c>
      <c r="AC521" s="17" t="s">
        <v>44</v>
      </c>
      <c r="AD521" s="17">
        <v>119</v>
      </c>
      <c r="AF521" s="17">
        <v>1282</v>
      </c>
      <c r="AG521" t="s">
        <v>576</v>
      </c>
      <c r="AH521">
        <v>393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1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0</v>
      </c>
      <c r="AX521">
        <v>0</v>
      </c>
      <c r="AY521">
        <v>0</v>
      </c>
      <c r="AZ521">
        <v>0</v>
      </c>
      <c r="BA521" s="30">
        <v>64112</v>
      </c>
      <c r="BB521" s="31">
        <v>21535</v>
      </c>
    </row>
    <row r="522" spans="1:54" x14ac:dyDescent="0.25">
      <c r="A522">
        <v>394</v>
      </c>
      <c r="B522" s="17" t="s">
        <v>25</v>
      </c>
      <c r="C522" s="9" t="s">
        <v>184</v>
      </c>
      <c r="D522" s="17" t="s">
        <v>26</v>
      </c>
      <c r="E522" s="16">
        <v>40042</v>
      </c>
      <c r="F522" s="27">
        <f t="shared" si="137"/>
        <v>2</v>
      </c>
      <c r="G522" s="27">
        <f t="shared" si="138"/>
        <v>0</v>
      </c>
      <c r="H522" s="27">
        <f t="shared" si="139"/>
        <v>1</v>
      </c>
      <c r="I522" s="27">
        <f t="shared" si="140"/>
        <v>0</v>
      </c>
      <c r="J522" s="27">
        <f t="shared" si="141"/>
        <v>0</v>
      </c>
      <c r="K522" s="27">
        <f t="shared" si="142"/>
        <v>0</v>
      </c>
      <c r="L522" s="27">
        <f t="shared" si="143"/>
        <v>0</v>
      </c>
      <c r="M522" s="27">
        <f t="shared" si="144"/>
        <v>0</v>
      </c>
      <c r="O522" s="17">
        <v>2</v>
      </c>
      <c r="P522" s="9">
        <v>3</v>
      </c>
      <c r="Q522" s="12">
        <f t="shared" si="145"/>
        <v>0</v>
      </c>
      <c r="R522" s="12">
        <f t="shared" si="146"/>
        <v>114</v>
      </c>
      <c r="S522" s="12">
        <f t="shared" si="152"/>
        <v>868</v>
      </c>
      <c r="T522" s="12">
        <f t="shared" si="147"/>
        <v>7.6140350877192979</v>
      </c>
      <c r="U522" s="12">
        <f t="shared" si="150"/>
        <v>1</v>
      </c>
      <c r="V522" s="12">
        <f t="shared" si="148"/>
        <v>0</v>
      </c>
      <c r="W522" s="12">
        <f t="shared" si="151"/>
        <v>55</v>
      </c>
      <c r="X522" s="12">
        <f t="shared" si="149"/>
        <v>59</v>
      </c>
      <c r="Y522" s="12">
        <f t="shared" ref="Y522:Y585" si="153">W522/(W522+X522)</f>
        <v>0.48245614035087719</v>
      </c>
      <c r="AH522">
        <v>394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 s="30">
        <v>64112</v>
      </c>
      <c r="BB522" s="31">
        <v>21535</v>
      </c>
    </row>
    <row r="523" spans="1:54" x14ac:dyDescent="0.25">
      <c r="A523">
        <v>395</v>
      </c>
      <c r="B523" s="17" t="s">
        <v>25</v>
      </c>
      <c r="C523" s="9" t="s">
        <v>184</v>
      </c>
      <c r="D523" s="17" t="s">
        <v>26</v>
      </c>
      <c r="E523" s="16">
        <v>40043</v>
      </c>
      <c r="F523" s="27">
        <f t="shared" si="137"/>
        <v>3</v>
      </c>
      <c r="G523" s="27">
        <f t="shared" si="138"/>
        <v>0</v>
      </c>
      <c r="H523" s="27">
        <f t="shared" si="139"/>
        <v>0</v>
      </c>
      <c r="I523" s="27">
        <f t="shared" si="140"/>
        <v>1</v>
      </c>
      <c r="J523" s="27">
        <f t="shared" si="141"/>
        <v>0</v>
      </c>
      <c r="K523" s="27">
        <f t="shared" si="142"/>
        <v>0</v>
      </c>
      <c r="L523" s="27">
        <f t="shared" si="143"/>
        <v>0</v>
      </c>
      <c r="M523" s="27">
        <f t="shared" si="144"/>
        <v>0</v>
      </c>
      <c r="O523" s="17">
        <v>4</v>
      </c>
      <c r="P523" s="9">
        <v>5</v>
      </c>
      <c r="Q523" s="12">
        <f t="shared" si="145"/>
        <v>0</v>
      </c>
      <c r="R523" s="12">
        <f t="shared" si="146"/>
        <v>115</v>
      </c>
      <c r="S523" s="12">
        <f t="shared" si="152"/>
        <v>877</v>
      </c>
      <c r="T523" s="12">
        <f t="shared" si="147"/>
        <v>7.6260869565217391</v>
      </c>
      <c r="U523" s="12">
        <f t="shared" si="150"/>
        <v>1</v>
      </c>
      <c r="V523" s="12">
        <f t="shared" si="148"/>
        <v>0</v>
      </c>
      <c r="W523" s="12">
        <f t="shared" si="151"/>
        <v>56</v>
      </c>
      <c r="X523" s="12">
        <f t="shared" si="149"/>
        <v>59</v>
      </c>
      <c r="Y523" s="12">
        <f t="shared" si="153"/>
        <v>0.48695652173913045</v>
      </c>
      <c r="AE523" s="17" t="s">
        <v>123</v>
      </c>
      <c r="AH523">
        <v>395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 s="30">
        <v>64112</v>
      </c>
      <c r="BB523" s="31">
        <v>21535</v>
      </c>
    </row>
    <row r="524" spans="1:54" x14ac:dyDescent="0.25">
      <c r="A524">
        <v>396</v>
      </c>
      <c r="B524" s="17" t="s">
        <v>25</v>
      </c>
      <c r="C524" s="9" t="s">
        <v>184</v>
      </c>
      <c r="D524" s="17" t="s">
        <v>26</v>
      </c>
      <c r="E524" s="16">
        <v>40043</v>
      </c>
      <c r="F524" s="27">
        <f t="shared" si="137"/>
        <v>3</v>
      </c>
      <c r="G524" s="27">
        <f t="shared" si="138"/>
        <v>0</v>
      </c>
      <c r="H524" s="27">
        <f t="shared" si="139"/>
        <v>0</v>
      </c>
      <c r="I524" s="27">
        <f t="shared" si="140"/>
        <v>1</v>
      </c>
      <c r="J524" s="27">
        <f t="shared" si="141"/>
        <v>0</v>
      </c>
      <c r="K524" s="27">
        <f t="shared" si="142"/>
        <v>0</v>
      </c>
      <c r="L524" s="27">
        <f t="shared" si="143"/>
        <v>0</v>
      </c>
      <c r="M524" s="27">
        <f t="shared" si="144"/>
        <v>0</v>
      </c>
      <c r="O524" s="17">
        <v>1</v>
      </c>
      <c r="P524" s="9">
        <v>0</v>
      </c>
      <c r="Q524" s="12">
        <f t="shared" si="145"/>
        <v>0</v>
      </c>
      <c r="R524" s="12">
        <f t="shared" si="146"/>
        <v>116</v>
      </c>
      <c r="S524" s="12">
        <f t="shared" si="152"/>
        <v>878</v>
      </c>
      <c r="T524" s="12">
        <f t="shared" si="147"/>
        <v>7.568965517241379</v>
      </c>
      <c r="U524" s="12">
        <f t="shared" si="150"/>
        <v>0</v>
      </c>
      <c r="V524" s="12">
        <f t="shared" si="148"/>
        <v>1</v>
      </c>
      <c r="W524" s="12">
        <f t="shared" si="151"/>
        <v>56</v>
      </c>
      <c r="X524" s="12">
        <f t="shared" si="149"/>
        <v>60</v>
      </c>
      <c r="Y524" s="12">
        <f t="shared" si="153"/>
        <v>0.48275862068965519</v>
      </c>
      <c r="AE524" s="17" t="s">
        <v>124</v>
      </c>
      <c r="AH524">
        <v>396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 s="30">
        <v>64112</v>
      </c>
      <c r="BB524" s="31">
        <v>21535</v>
      </c>
    </row>
    <row r="525" spans="1:54" x14ac:dyDescent="0.25">
      <c r="A525">
        <v>397</v>
      </c>
      <c r="B525" s="17" t="s">
        <v>128</v>
      </c>
      <c r="C525" s="9" t="s">
        <v>184</v>
      </c>
      <c r="D525" s="17" t="s">
        <v>14</v>
      </c>
      <c r="E525" s="16">
        <v>40045</v>
      </c>
      <c r="F525" s="27">
        <f t="shared" si="137"/>
        <v>5</v>
      </c>
      <c r="G525" s="27">
        <f t="shared" si="138"/>
        <v>0</v>
      </c>
      <c r="H525" s="27">
        <f t="shared" si="139"/>
        <v>0</v>
      </c>
      <c r="I525" s="27">
        <f t="shared" si="140"/>
        <v>0</v>
      </c>
      <c r="J525" s="27">
        <f t="shared" si="141"/>
        <v>0</v>
      </c>
      <c r="K525" s="27">
        <f t="shared" si="142"/>
        <v>1</v>
      </c>
      <c r="L525" s="27">
        <f t="shared" si="143"/>
        <v>0</v>
      </c>
      <c r="M525" s="27">
        <f t="shared" si="144"/>
        <v>0</v>
      </c>
      <c r="O525" s="17">
        <v>10</v>
      </c>
      <c r="P525" s="9">
        <v>2</v>
      </c>
      <c r="Q525" s="12">
        <f t="shared" si="145"/>
        <v>0</v>
      </c>
      <c r="R525" s="12">
        <f t="shared" si="146"/>
        <v>117</v>
      </c>
      <c r="S525" s="12">
        <f t="shared" si="152"/>
        <v>890</v>
      </c>
      <c r="T525" s="12">
        <f t="shared" si="147"/>
        <v>7.6068376068376065</v>
      </c>
      <c r="U525" s="12">
        <f t="shared" si="150"/>
        <v>0</v>
      </c>
      <c r="V525" s="12">
        <f t="shared" si="148"/>
        <v>1</v>
      </c>
      <c r="W525" s="12">
        <f t="shared" si="151"/>
        <v>56</v>
      </c>
      <c r="X525" s="12">
        <f t="shared" si="149"/>
        <v>61</v>
      </c>
      <c r="Y525" s="12">
        <f t="shared" si="153"/>
        <v>0.47863247863247865</v>
      </c>
      <c r="Z525" s="17">
        <v>86</v>
      </c>
      <c r="AA525" s="17" t="s">
        <v>119</v>
      </c>
      <c r="AB525" s="17">
        <v>8</v>
      </c>
      <c r="AC525" s="17" t="s">
        <v>48</v>
      </c>
      <c r="AD525" s="17">
        <v>174</v>
      </c>
      <c r="AF525" s="17">
        <v>2073</v>
      </c>
      <c r="AG525" t="s">
        <v>108</v>
      </c>
      <c r="AH525">
        <v>397</v>
      </c>
      <c r="AJ525">
        <v>0</v>
      </c>
      <c r="AK525">
        <v>1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 s="30">
        <v>64112</v>
      </c>
      <c r="BB525" s="31">
        <v>21535</v>
      </c>
    </row>
    <row r="526" spans="1:54" x14ac:dyDescent="0.25">
      <c r="A526">
        <v>398</v>
      </c>
      <c r="B526" s="17" t="s">
        <v>128</v>
      </c>
      <c r="C526" s="9" t="s">
        <v>184</v>
      </c>
      <c r="D526" s="17" t="s">
        <v>26</v>
      </c>
      <c r="E526" s="16">
        <v>40046</v>
      </c>
      <c r="F526" s="27">
        <f t="shared" si="137"/>
        <v>6</v>
      </c>
      <c r="G526" s="27">
        <f t="shared" si="138"/>
        <v>0</v>
      </c>
      <c r="H526" s="27">
        <f t="shared" si="139"/>
        <v>0</v>
      </c>
      <c r="I526" s="27">
        <f t="shared" si="140"/>
        <v>0</v>
      </c>
      <c r="J526" s="27">
        <f t="shared" si="141"/>
        <v>0</v>
      </c>
      <c r="K526" s="27">
        <f t="shared" si="142"/>
        <v>0</v>
      </c>
      <c r="L526" s="27">
        <f t="shared" si="143"/>
        <v>1</v>
      </c>
      <c r="M526" s="27">
        <f t="shared" si="144"/>
        <v>0</v>
      </c>
      <c r="O526" s="17">
        <v>6</v>
      </c>
      <c r="P526" s="9">
        <v>1</v>
      </c>
      <c r="Q526" s="12">
        <f t="shared" si="145"/>
        <v>0</v>
      </c>
      <c r="R526" s="12">
        <f t="shared" si="146"/>
        <v>118</v>
      </c>
      <c r="S526" s="12">
        <f t="shared" si="152"/>
        <v>897</v>
      </c>
      <c r="T526" s="12">
        <f t="shared" si="147"/>
        <v>7.601694915254237</v>
      </c>
      <c r="U526" s="12">
        <f t="shared" si="150"/>
        <v>0</v>
      </c>
      <c r="V526" s="12">
        <f t="shared" si="148"/>
        <v>1</v>
      </c>
      <c r="W526" s="12">
        <f t="shared" si="151"/>
        <v>56</v>
      </c>
      <c r="X526" s="12">
        <f t="shared" si="149"/>
        <v>62</v>
      </c>
      <c r="Y526" s="12">
        <f t="shared" si="153"/>
        <v>0.47457627118644069</v>
      </c>
      <c r="AH526">
        <v>398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 s="30">
        <v>64112</v>
      </c>
      <c r="BB526" s="31">
        <v>21535</v>
      </c>
    </row>
    <row r="527" spans="1:54" x14ac:dyDescent="0.25">
      <c r="A527">
        <v>399</v>
      </c>
      <c r="B527" s="17" t="s">
        <v>128</v>
      </c>
      <c r="C527" s="9" t="s">
        <v>184</v>
      </c>
      <c r="D527" s="17" t="s">
        <v>26</v>
      </c>
      <c r="E527" s="16">
        <v>40047</v>
      </c>
      <c r="F527" s="27">
        <f t="shared" si="137"/>
        <v>7</v>
      </c>
      <c r="G527" s="27">
        <f t="shared" si="138"/>
        <v>0</v>
      </c>
      <c r="H527" s="27">
        <f t="shared" si="139"/>
        <v>0</v>
      </c>
      <c r="I527" s="27">
        <f t="shared" si="140"/>
        <v>0</v>
      </c>
      <c r="J527" s="27">
        <f t="shared" si="141"/>
        <v>0</v>
      </c>
      <c r="K527" s="27">
        <f t="shared" si="142"/>
        <v>0</v>
      </c>
      <c r="L527" s="27">
        <f t="shared" si="143"/>
        <v>0</v>
      </c>
      <c r="M527" s="27">
        <f t="shared" si="144"/>
        <v>1</v>
      </c>
      <c r="O527" s="17">
        <v>2</v>
      </c>
      <c r="P527" s="9">
        <v>5</v>
      </c>
      <c r="Q527" s="12">
        <f t="shared" si="145"/>
        <v>0</v>
      </c>
      <c r="R527" s="12">
        <f t="shared" si="146"/>
        <v>119</v>
      </c>
      <c r="S527" s="12">
        <f t="shared" si="152"/>
        <v>904</v>
      </c>
      <c r="T527" s="12">
        <f t="shared" si="147"/>
        <v>7.5966386554621845</v>
      </c>
      <c r="U527" s="12">
        <f t="shared" si="150"/>
        <v>1</v>
      </c>
      <c r="V527" s="12">
        <f t="shared" si="148"/>
        <v>0</v>
      </c>
      <c r="W527" s="12">
        <f t="shared" si="151"/>
        <v>57</v>
      </c>
      <c r="X527" s="12">
        <f t="shared" si="149"/>
        <v>62</v>
      </c>
      <c r="Y527" s="12">
        <f t="shared" si="153"/>
        <v>0.47899159663865548</v>
      </c>
      <c r="AH527">
        <v>399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 s="30">
        <v>64112</v>
      </c>
      <c r="BB527" s="31">
        <v>21535</v>
      </c>
    </row>
    <row r="528" spans="1:54" x14ac:dyDescent="0.25">
      <c r="A528">
        <v>400</v>
      </c>
      <c r="B528" s="17" t="s">
        <v>128</v>
      </c>
      <c r="C528" s="9" t="s">
        <v>184</v>
      </c>
      <c r="D528" s="17" t="s">
        <v>26</v>
      </c>
      <c r="E528" s="16">
        <v>40048</v>
      </c>
      <c r="F528" s="27">
        <f t="shared" si="137"/>
        <v>1</v>
      </c>
      <c r="G528" s="27">
        <f t="shared" si="138"/>
        <v>1</v>
      </c>
      <c r="H528" s="27">
        <f t="shared" si="139"/>
        <v>0</v>
      </c>
      <c r="I528" s="27">
        <f t="shared" si="140"/>
        <v>0</v>
      </c>
      <c r="J528" s="27">
        <f t="shared" si="141"/>
        <v>0</v>
      </c>
      <c r="K528" s="27">
        <f t="shared" si="142"/>
        <v>0</v>
      </c>
      <c r="L528" s="27">
        <f t="shared" si="143"/>
        <v>0</v>
      </c>
      <c r="M528" s="27">
        <f t="shared" si="144"/>
        <v>0</v>
      </c>
      <c r="O528" s="17">
        <v>2</v>
      </c>
      <c r="P528" s="9">
        <v>11</v>
      </c>
      <c r="Q528" s="12">
        <f t="shared" si="145"/>
        <v>0</v>
      </c>
      <c r="R528" s="12">
        <f t="shared" si="146"/>
        <v>120</v>
      </c>
      <c r="S528" s="12">
        <f t="shared" si="152"/>
        <v>917</v>
      </c>
      <c r="T528" s="12">
        <f t="shared" si="147"/>
        <v>7.6416666666666666</v>
      </c>
      <c r="U528" s="12">
        <f t="shared" si="150"/>
        <v>1</v>
      </c>
      <c r="V528" s="12">
        <f t="shared" si="148"/>
        <v>0</v>
      </c>
      <c r="W528" s="12">
        <f t="shared" si="151"/>
        <v>58</v>
      </c>
      <c r="X528" s="12">
        <f t="shared" si="149"/>
        <v>62</v>
      </c>
      <c r="Y528" s="12">
        <f t="shared" si="153"/>
        <v>0.48333333333333334</v>
      </c>
      <c r="AH528">
        <v>400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 s="30">
        <v>64112</v>
      </c>
      <c r="BB528" s="31">
        <v>21535</v>
      </c>
    </row>
    <row r="529" spans="1:54" x14ac:dyDescent="0.25">
      <c r="A529">
        <v>401</v>
      </c>
      <c r="B529" s="17" t="s">
        <v>31</v>
      </c>
      <c r="C529" s="9" t="s">
        <v>184</v>
      </c>
      <c r="D529" s="17" t="s">
        <v>14</v>
      </c>
      <c r="E529" s="16">
        <v>40050</v>
      </c>
      <c r="F529" s="27">
        <f t="shared" si="137"/>
        <v>3</v>
      </c>
      <c r="G529" s="27">
        <f t="shared" si="138"/>
        <v>0</v>
      </c>
      <c r="H529" s="27">
        <f t="shared" si="139"/>
        <v>0</v>
      </c>
      <c r="I529" s="27">
        <f t="shared" si="140"/>
        <v>1</v>
      </c>
      <c r="J529" s="27">
        <f t="shared" si="141"/>
        <v>0</v>
      </c>
      <c r="K529" s="27">
        <f t="shared" si="142"/>
        <v>0</v>
      </c>
      <c r="L529" s="27">
        <f t="shared" si="143"/>
        <v>0</v>
      </c>
      <c r="M529" s="27">
        <f t="shared" si="144"/>
        <v>0</v>
      </c>
      <c r="O529" s="17">
        <v>4</v>
      </c>
      <c r="P529" s="9">
        <v>6</v>
      </c>
      <c r="Q529" s="12">
        <f t="shared" si="145"/>
        <v>0</v>
      </c>
      <c r="R529" s="12">
        <f t="shared" si="146"/>
        <v>121</v>
      </c>
      <c r="S529" s="12">
        <f t="shared" si="152"/>
        <v>927</v>
      </c>
      <c r="T529" s="12">
        <f t="shared" si="147"/>
        <v>7.661157024793388</v>
      </c>
      <c r="U529" s="12">
        <f t="shared" si="150"/>
        <v>1</v>
      </c>
      <c r="V529" s="12">
        <f t="shared" si="148"/>
        <v>0</v>
      </c>
      <c r="W529" s="12">
        <f t="shared" si="151"/>
        <v>59</v>
      </c>
      <c r="X529" s="12">
        <f t="shared" si="149"/>
        <v>62</v>
      </c>
      <c r="Y529" s="12">
        <f t="shared" si="153"/>
        <v>0.48760330578512395</v>
      </c>
      <c r="Z529" s="17">
        <v>87</v>
      </c>
      <c r="AA529" s="17" t="s">
        <v>21</v>
      </c>
      <c r="AB529" s="17">
        <v>8</v>
      </c>
      <c r="AC529" s="17" t="s">
        <v>44</v>
      </c>
      <c r="AD529" s="17">
        <v>165</v>
      </c>
      <c r="AF529" s="17">
        <v>1108</v>
      </c>
      <c r="AG529" t="s">
        <v>531</v>
      </c>
      <c r="AH529">
        <v>401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 s="30">
        <v>64112</v>
      </c>
      <c r="BB529" s="31">
        <v>21535</v>
      </c>
    </row>
    <row r="530" spans="1:54" x14ac:dyDescent="0.25">
      <c r="A530">
        <v>402</v>
      </c>
      <c r="B530" s="17" t="s">
        <v>31</v>
      </c>
      <c r="C530" s="9" t="s">
        <v>184</v>
      </c>
      <c r="D530" s="17" t="s">
        <v>14</v>
      </c>
      <c r="E530" s="16">
        <v>40051</v>
      </c>
      <c r="F530" s="27">
        <f t="shared" si="137"/>
        <v>4</v>
      </c>
      <c r="G530" s="27">
        <f t="shared" si="138"/>
        <v>0</v>
      </c>
      <c r="H530" s="27">
        <f t="shared" si="139"/>
        <v>0</v>
      </c>
      <c r="I530" s="27">
        <f t="shared" si="140"/>
        <v>0</v>
      </c>
      <c r="J530" s="27">
        <f t="shared" si="141"/>
        <v>1</v>
      </c>
      <c r="K530" s="27">
        <f t="shared" si="142"/>
        <v>0</v>
      </c>
      <c r="L530" s="27">
        <f t="shared" si="143"/>
        <v>0</v>
      </c>
      <c r="M530" s="27">
        <f t="shared" si="144"/>
        <v>0</v>
      </c>
      <c r="O530" s="17">
        <v>7</v>
      </c>
      <c r="P530" s="9">
        <v>1</v>
      </c>
      <c r="Q530" s="12">
        <f t="shared" si="145"/>
        <v>0</v>
      </c>
      <c r="R530" s="12">
        <f t="shared" si="146"/>
        <v>122</v>
      </c>
      <c r="S530" s="12">
        <f t="shared" si="152"/>
        <v>935</v>
      </c>
      <c r="T530" s="12">
        <f t="shared" si="147"/>
        <v>7.6639344262295079</v>
      </c>
      <c r="U530" s="12">
        <f t="shared" si="150"/>
        <v>0</v>
      </c>
      <c r="V530" s="12">
        <f t="shared" si="148"/>
        <v>1</v>
      </c>
      <c r="W530" s="12">
        <f t="shared" si="151"/>
        <v>59</v>
      </c>
      <c r="X530" s="12">
        <f t="shared" si="149"/>
        <v>63</v>
      </c>
      <c r="Y530" s="12">
        <f t="shared" si="153"/>
        <v>0.48360655737704916</v>
      </c>
      <c r="Z530" s="17">
        <v>78</v>
      </c>
      <c r="AA530" s="17" t="s">
        <v>119</v>
      </c>
      <c r="AB530" s="17">
        <v>6</v>
      </c>
      <c r="AC530" s="17" t="s">
        <v>44</v>
      </c>
      <c r="AD530" s="17">
        <v>164</v>
      </c>
      <c r="AF530" s="17">
        <v>737</v>
      </c>
      <c r="AG530" t="s">
        <v>558</v>
      </c>
      <c r="AH530">
        <v>402</v>
      </c>
      <c r="AJ530">
        <v>1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 s="30">
        <v>64112</v>
      </c>
      <c r="BB530" s="31">
        <v>21535</v>
      </c>
    </row>
    <row r="531" spans="1:54" x14ac:dyDescent="0.25">
      <c r="A531">
        <v>403</v>
      </c>
      <c r="B531" s="17" t="s">
        <v>31</v>
      </c>
      <c r="C531" s="9" t="s">
        <v>184</v>
      </c>
      <c r="D531" s="17" t="s">
        <v>14</v>
      </c>
      <c r="E531" s="16">
        <v>40052</v>
      </c>
      <c r="F531" s="27">
        <f t="shared" si="137"/>
        <v>5</v>
      </c>
      <c r="G531" s="27">
        <f t="shared" si="138"/>
        <v>0</v>
      </c>
      <c r="H531" s="27">
        <f t="shared" si="139"/>
        <v>0</v>
      </c>
      <c r="I531" s="27">
        <f t="shared" si="140"/>
        <v>0</v>
      </c>
      <c r="J531" s="27">
        <f t="shared" si="141"/>
        <v>0</v>
      </c>
      <c r="K531" s="27">
        <f t="shared" si="142"/>
        <v>1</v>
      </c>
      <c r="L531" s="27">
        <f t="shared" si="143"/>
        <v>0</v>
      </c>
      <c r="M531" s="27">
        <f t="shared" si="144"/>
        <v>0</v>
      </c>
      <c r="O531" s="17">
        <v>5</v>
      </c>
      <c r="P531" s="9">
        <v>8</v>
      </c>
      <c r="Q531" s="12">
        <f t="shared" si="145"/>
        <v>0</v>
      </c>
      <c r="R531" s="12">
        <f t="shared" si="146"/>
        <v>123</v>
      </c>
      <c r="S531" s="12">
        <f t="shared" si="152"/>
        <v>948</v>
      </c>
      <c r="T531" s="12">
        <f t="shared" si="147"/>
        <v>7.7073170731707314</v>
      </c>
      <c r="U531" s="12">
        <f t="shared" si="150"/>
        <v>1</v>
      </c>
      <c r="V531" s="12">
        <f t="shared" si="148"/>
        <v>0</v>
      </c>
      <c r="W531" s="12">
        <f t="shared" si="151"/>
        <v>60</v>
      </c>
      <c r="X531" s="12">
        <f t="shared" si="149"/>
        <v>63</v>
      </c>
      <c r="Y531" s="12">
        <f t="shared" si="153"/>
        <v>0.48780487804878048</v>
      </c>
      <c r="Z531" s="17">
        <v>83</v>
      </c>
      <c r="AA531" s="17" t="s">
        <v>119</v>
      </c>
      <c r="AB531" s="17">
        <v>7</v>
      </c>
      <c r="AC531" s="17" t="s">
        <v>44</v>
      </c>
      <c r="AD531" s="17">
        <v>146.00000000000003</v>
      </c>
      <c r="AF531" s="17">
        <v>2327</v>
      </c>
      <c r="AG531" t="s">
        <v>108</v>
      </c>
      <c r="AH531">
        <v>403</v>
      </c>
      <c r="AJ531">
        <v>0</v>
      </c>
      <c r="AK531">
        <v>1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 s="30">
        <v>64112</v>
      </c>
      <c r="BB531" s="31">
        <v>21535</v>
      </c>
    </row>
    <row r="532" spans="1:54" x14ac:dyDescent="0.25">
      <c r="A532">
        <v>404</v>
      </c>
      <c r="B532" s="17" t="s">
        <v>36</v>
      </c>
      <c r="C532" s="9" t="s">
        <v>184</v>
      </c>
      <c r="D532" s="17" t="s">
        <v>14</v>
      </c>
      <c r="E532" s="16">
        <v>40053</v>
      </c>
      <c r="F532" s="27">
        <f t="shared" si="137"/>
        <v>6</v>
      </c>
      <c r="G532" s="27">
        <f t="shared" si="138"/>
        <v>0</v>
      </c>
      <c r="H532" s="27">
        <f t="shared" si="139"/>
        <v>0</v>
      </c>
      <c r="I532" s="27">
        <f t="shared" si="140"/>
        <v>0</v>
      </c>
      <c r="J532" s="27">
        <f t="shared" si="141"/>
        <v>0</v>
      </c>
      <c r="K532" s="27">
        <f t="shared" si="142"/>
        <v>0</v>
      </c>
      <c r="L532" s="27">
        <f t="shared" si="143"/>
        <v>1</v>
      </c>
      <c r="M532" s="27">
        <f t="shared" si="144"/>
        <v>0</v>
      </c>
      <c r="O532" s="17">
        <v>3</v>
      </c>
      <c r="P532" s="9">
        <v>2</v>
      </c>
      <c r="Q532" s="12">
        <f t="shared" si="145"/>
        <v>0</v>
      </c>
      <c r="R532" s="12">
        <f t="shared" si="146"/>
        <v>124</v>
      </c>
      <c r="S532" s="12">
        <f t="shared" si="152"/>
        <v>953</v>
      </c>
      <c r="T532" s="12">
        <f t="shared" si="147"/>
        <v>7.685483870967742</v>
      </c>
      <c r="U532" s="12">
        <f t="shared" si="150"/>
        <v>0</v>
      </c>
      <c r="V532" s="12">
        <f t="shared" si="148"/>
        <v>1</v>
      </c>
      <c r="W532" s="12">
        <f t="shared" si="151"/>
        <v>60</v>
      </c>
      <c r="X532" s="12">
        <f t="shared" si="149"/>
        <v>64</v>
      </c>
      <c r="Y532" s="12">
        <f t="shared" si="153"/>
        <v>0.4838709677419355</v>
      </c>
      <c r="Z532" s="17">
        <v>87</v>
      </c>
      <c r="AA532" s="17" t="s">
        <v>119</v>
      </c>
      <c r="AB532" s="17">
        <v>8</v>
      </c>
      <c r="AC532" s="17" t="s">
        <v>23</v>
      </c>
      <c r="AD532" s="17">
        <v>148</v>
      </c>
      <c r="AE532" s="17" t="s">
        <v>123</v>
      </c>
      <c r="AH532">
        <v>404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1</v>
      </c>
      <c r="AY532">
        <v>0</v>
      </c>
      <c r="AZ532">
        <v>0</v>
      </c>
      <c r="BA532" s="30">
        <v>64112</v>
      </c>
      <c r="BB532" s="31">
        <v>21535</v>
      </c>
    </row>
    <row r="533" spans="1:54" x14ac:dyDescent="0.25">
      <c r="A533">
        <v>405</v>
      </c>
      <c r="B533" s="17" t="s">
        <v>36</v>
      </c>
      <c r="C533" s="9" t="s">
        <v>184</v>
      </c>
      <c r="D533" s="17" t="s">
        <v>14</v>
      </c>
      <c r="E533" s="16">
        <v>40053</v>
      </c>
      <c r="F533" s="27">
        <f t="shared" si="137"/>
        <v>6</v>
      </c>
      <c r="G533" s="27">
        <f t="shared" si="138"/>
        <v>0</v>
      </c>
      <c r="H533" s="27">
        <f t="shared" si="139"/>
        <v>0</v>
      </c>
      <c r="I533" s="27">
        <f t="shared" si="140"/>
        <v>0</v>
      </c>
      <c r="J533" s="27">
        <f t="shared" si="141"/>
        <v>0</v>
      </c>
      <c r="K533" s="27">
        <f t="shared" si="142"/>
        <v>0</v>
      </c>
      <c r="L533" s="27">
        <f t="shared" si="143"/>
        <v>1</v>
      </c>
      <c r="M533" s="27">
        <f t="shared" si="144"/>
        <v>0</v>
      </c>
      <c r="O533" s="17">
        <v>0</v>
      </c>
      <c r="P533" s="9">
        <v>3</v>
      </c>
      <c r="Q533" s="12">
        <f t="shared" si="145"/>
        <v>0</v>
      </c>
      <c r="R533" s="12">
        <f t="shared" si="146"/>
        <v>125</v>
      </c>
      <c r="S533" s="12">
        <f t="shared" si="152"/>
        <v>956</v>
      </c>
      <c r="T533" s="12">
        <f t="shared" si="147"/>
        <v>7.6479999999999997</v>
      </c>
      <c r="U533" s="12">
        <f t="shared" si="150"/>
        <v>1</v>
      </c>
      <c r="V533" s="12">
        <f t="shared" si="148"/>
        <v>0</v>
      </c>
      <c r="W533" s="12">
        <f t="shared" si="151"/>
        <v>61</v>
      </c>
      <c r="X533" s="12">
        <f t="shared" si="149"/>
        <v>64</v>
      </c>
      <c r="Y533" s="12">
        <f t="shared" si="153"/>
        <v>0.48799999999999999</v>
      </c>
      <c r="Z533" s="17">
        <v>80</v>
      </c>
      <c r="AA533" s="17" t="s">
        <v>119</v>
      </c>
      <c r="AB533" s="17">
        <v>6</v>
      </c>
      <c r="AC533" s="17" t="s">
        <v>23</v>
      </c>
      <c r="AD533" s="17">
        <v>100</v>
      </c>
      <c r="AE533" s="17" t="s">
        <v>124</v>
      </c>
      <c r="AF533" s="17">
        <v>3816</v>
      </c>
      <c r="AG533" t="s">
        <v>577</v>
      </c>
      <c r="AH533">
        <v>405</v>
      </c>
      <c r="AJ533">
        <v>0</v>
      </c>
      <c r="AK533">
        <v>0</v>
      </c>
      <c r="AL533">
        <v>1</v>
      </c>
      <c r="AM533">
        <v>0</v>
      </c>
      <c r="AN533">
        <v>0</v>
      </c>
      <c r="AO533">
        <v>0</v>
      </c>
      <c r="AP533">
        <v>1</v>
      </c>
      <c r="AQ533">
        <v>1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1</v>
      </c>
      <c r="AZ533">
        <v>0</v>
      </c>
      <c r="BA533" s="30">
        <v>64112</v>
      </c>
      <c r="BB533" s="31">
        <v>21535</v>
      </c>
    </row>
    <row r="534" spans="1:54" x14ac:dyDescent="0.25">
      <c r="A534">
        <v>406</v>
      </c>
      <c r="B534" s="17" t="s">
        <v>36</v>
      </c>
      <c r="C534" s="9" t="s">
        <v>184</v>
      </c>
      <c r="D534" s="17" t="s">
        <v>14</v>
      </c>
      <c r="E534" s="16">
        <v>40054</v>
      </c>
      <c r="F534" s="27">
        <f t="shared" si="137"/>
        <v>7</v>
      </c>
      <c r="G534" s="27">
        <f t="shared" si="138"/>
        <v>0</v>
      </c>
      <c r="H534" s="27">
        <f t="shared" si="139"/>
        <v>0</v>
      </c>
      <c r="I534" s="27">
        <f t="shared" si="140"/>
        <v>0</v>
      </c>
      <c r="J534" s="27">
        <f t="shared" si="141"/>
        <v>0</v>
      </c>
      <c r="K534" s="27">
        <f t="shared" si="142"/>
        <v>0</v>
      </c>
      <c r="L534" s="27">
        <f t="shared" si="143"/>
        <v>0</v>
      </c>
      <c r="M534" s="27">
        <f t="shared" si="144"/>
        <v>1</v>
      </c>
      <c r="O534" s="17">
        <v>6</v>
      </c>
      <c r="P534" s="9">
        <v>2</v>
      </c>
      <c r="Q534" s="12">
        <f t="shared" si="145"/>
        <v>0</v>
      </c>
      <c r="R534" s="12">
        <f t="shared" si="146"/>
        <v>126</v>
      </c>
      <c r="S534" s="12">
        <f t="shared" si="152"/>
        <v>964</v>
      </c>
      <c r="T534" s="12">
        <f t="shared" si="147"/>
        <v>7.6507936507936511</v>
      </c>
      <c r="U534" s="12">
        <f t="shared" si="150"/>
        <v>0</v>
      </c>
      <c r="V534" s="12">
        <f t="shared" si="148"/>
        <v>1</v>
      </c>
      <c r="W534" s="12">
        <f t="shared" si="151"/>
        <v>61</v>
      </c>
      <c r="X534" s="12">
        <f t="shared" si="149"/>
        <v>65</v>
      </c>
      <c r="Y534" s="12">
        <f t="shared" si="153"/>
        <v>0.48412698412698413</v>
      </c>
      <c r="Z534" s="17">
        <v>87</v>
      </c>
      <c r="AA534" s="17" t="s">
        <v>21</v>
      </c>
      <c r="AB534" s="17">
        <v>10</v>
      </c>
      <c r="AC534" s="17" t="s">
        <v>48</v>
      </c>
      <c r="AD534" s="17">
        <v>160</v>
      </c>
      <c r="AF534" s="17">
        <v>3408</v>
      </c>
      <c r="AG534" t="s">
        <v>566</v>
      </c>
      <c r="AH534">
        <v>406</v>
      </c>
      <c r="AJ534">
        <v>0</v>
      </c>
      <c r="AK534">
        <v>1</v>
      </c>
      <c r="AL534">
        <v>0</v>
      </c>
      <c r="AM534">
        <v>0</v>
      </c>
      <c r="AN534">
        <v>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 s="30">
        <v>64112</v>
      </c>
      <c r="BB534" s="31">
        <v>21535</v>
      </c>
    </row>
    <row r="535" spans="1:54" x14ac:dyDescent="0.25">
      <c r="A535">
        <v>407</v>
      </c>
      <c r="B535" s="17" t="s">
        <v>36</v>
      </c>
      <c r="C535" s="9" t="s">
        <v>184</v>
      </c>
      <c r="D535" s="17" t="s">
        <v>14</v>
      </c>
      <c r="E535" s="16">
        <v>40055</v>
      </c>
      <c r="F535" s="27">
        <f t="shared" si="137"/>
        <v>1</v>
      </c>
      <c r="G535" s="27">
        <f t="shared" si="138"/>
        <v>1</v>
      </c>
      <c r="H535" s="27">
        <f t="shared" si="139"/>
        <v>0</v>
      </c>
      <c r="I535" s="27">
        <f t="shared" si="140"/>
        <v>0</v>
      </c>
      <c r="J535" s="27">
        <f t="shared" si="141"/>
        <v>0</v>
      </c>
      <c r="K535" s="27">
        <f t="shared" si="142"/>
        <v>0</v>
      </c>
      <c r="L535" s="27">
        <f t="shared" si="143"/>
        <v>0</v>
      </c>
      <c r="M535" s="27">
        <f t="shared" si="144"/>
        <v>0</v>
      </c>
      <c r="O535" s="17">
        <v>4</v>
      </c>
      <c r="P535" s="9">
        <v>2</v>
      </c>
      <c r="Q535" s="12">
        <f t="shared" si="145"/>
        <v>0</v>
      </c>
      <c r="R535" s="12">
        <f t="shared" si="146"/>
        <v>127</v>
      </c>
      <c r="S535" s="12">
        <f t="shared" si="152"/>
        <v>970</v>
      </c>
      <c r="T535" s="12">
        <f t="shared" si="147"/>
        <v>7.6377952755905509</v>
      </c>
      <c r="U535" s="12">
        <f t="shared" si="150"/>
        <v>0</v>
      </c>
      <c r="V535" s="12">
        <f t="shared" si="148"/>
        <v>1</v>
      </c>
      <c r="W535" s="12">
        <f t="shared" si="151"/>
        <v>61</v>
      </c>
      <c r="X535" s="12">
        <f t="shared" si="149"/>
        <v>66</v>
      </c>
      <c r="Y535" s="12">
        <f t="shared" si="153"/>
        <v>0.48031496062992124</v>
      </c>
      <c r="Z535" s="17">
        <v>88</v>
      </c>
      <c r="AA535" s="17" t="s">
        <v>15</v>
      </c>
      <c r="AB535" s="17">
        <v>6</v>
      </c>
      <c r="AC535" s="17" t="s">
        <v>44</v>
      </c>
      <c r="AD535" s="17">
        <v>142</v>
      </c>
      <c r="AF535" s="17">
        <v>2269</v>
      </c>
      <c r="AG535" t="s">
        <v>578</v>
      </c>
      <c r="AH535">
        <v>407</v>
      </c>
      <c r="AJ535">
        <v>0</v>
      </c>
      <c r="AK535">
        <v>0</v>
      </c>
      <c r="AL535">
        <v>1</v>
      </c>
      <c r="AM535">
        <v>0</v>
      </c>
      <c r="AN535">
        <v>0</v>
      </c>
      <c r="AO535">
        <v>0</v>
      </c>
      <c r="AP535">
        <v>0</v>
      </c>
      <c r="AQ535">
        <v>1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 s="30">
        <v>64112</v>
      </c>
      <c r="BB535" s="31">
        <v>21535</v>
      </c>
    </row>
    <row r="536" spans="1:54" x14ac:dyDescent="0.25">
      <c r="A536">
        <v>408</v>
      </c>
      <c r="B536" s="17" t="s">
        <v>31</v>
      </c>
      <c r="C536" s="9" t="s">
        <v>184</v>
      </c>
      <c r="D536" s="17" t="s">
        <v>26</v>
      </c>
      <c r="E536" s="16">
        <v>40057</v>
      </c>
      <c r="F536" s="27">
        <f t="shared" si="137"/>
        <v>3</v>
      </c>
      <c r="G536" s="27">
        <f t="shared" si="138"/>
        <v>0</v>
      </c>
      <c r="H536" s="27">
        <f t="shared" si="139"/>
        <v>0</v>
      </c>
      <c r="I536" s="27">
        <f t="shared" si="140"/>
        <v>1</v>
      </c>
      <c r="J536" s="27">
        <f t="shared" si="141"/>
        <v>0</v>
      </c>
      <c r="K536" s="27">
        <f t="shared" si="142"/>
        <v>0</v>
      </c>
      <c r="L536" s="27">
        <f t="shared" si="143"/>
        <v>0</v>
      </c>
      <c r="M536" s="27">
        <f t="shared" si="144"/>
        <v>0</v>
      </c>
      <c r="O536" s="17">
        <v>3</v>
      </c>
      <c r="P536" s="9">
        <v>2</v>
      </c>
      <c r="Q536" s="12">
        <f t="shared" si="145"/>
        <v>0</v>
      </c>
      <c r="R536" s="12">
        <f t="shared" si="146"/>
        <v>128</v>
      </c>
      <c r="S536" s="12">
        <f t="shared" si="152"/>
        <v>975</v>
      </c>
      <c r="T536" s="12">
        <f t="shared" si="147"/>
        <v>7.6171875</v>
      </c>
      <c r="U536" s="12">
        <f t="shared" si="150"/>
        <v>0</v>
      </c>
      <c r="V536" s="12">
        <f t="shared" si="148"/>
        <v>1</v>
      </c>
      <c r="W536" s="12">
        <f t="shared" si="151"/>
        <v>61</v>
      </c>
      <c r="X536" s="12">
        <f t="shared" si="149"/>
        <v>67</v>
      </c>
      <c r="Y536" s="12">
        <f t="shared" si="153"/>
        <v>0.4765625</v>
      </c>
      <c r="AH536">
        <v>408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 s="30">
        <v>64112</v>
      </c>
      <c r="BB536" s="31">
        <v>21535</v>
      </c>
    </row>
    <row r="537" spans="1:54" x14ac:dyDescent="0.25">
      <c r="A537">
        <v>409</v>
      </c>
      <c r="B537" s="17" t="s">
        <v>31</v>
      </c>
      <c r="C537" s="9" t="s">
        <v>184</v>
      </c>
      <c r="D537" s="17" t="s">
        <v>26</v>
      </c>
      <c r="E537" s="16">
        <v>40059</v>
      </c>
      <c r="F537" s="27">
        <f t="shared" si="137"/>
        <v>5</v>
      </c>
      <c r="G537" s="27">
        <f t="shared" si="138"/>
        <v>0</v>
      </c>
      <c r="H537" s="27">
        <f t="shared" si="139"/>
        <v>0</v>
      </c>
      <c r="I537" s="27">
        <f t="shared" si="140"/>
        <v>0</v>
      </c>
      <c r="J537" s="27">
        <f t="shared" si="141"/>
        <v>0</v>
      </c>
      <c r="K537" s="27">
        <f t="shared" si="142"/>
        <v>1</v>
      </c>
      <c r="L537" s="27">
        <f t="shared" si="143"/>
        <v>0</v>
      </c>
      <c r="M537" s="27">
        <f t="shared" si="144"/>
        <v>0</v>
      </c>
      <c r="O537" s="17">
        <v>4</v>
      </c>
      <c r="P537" s="9">
        <v>3</v>
      </c>
      <c r="Q537" s="12">
        <f t="shared" si="145"/>
        <v>0</v>
      </c>
      <c r="R537" s="12">
        <f t="shared" si="146"/>
        <v>129</v>
      </c>
      <c r="S537" s="12">
        <f t="shared" si="152"/>
        <v>982</v>
      </c>
      <c r="T537" s="12">
        <f t="shared" si="147"/>
        <v>7.612403100775194</v>
      </c>
      <c r="U537" s="12">
        <f t="shared" si="150"/>
        <v>0</v>
      </c>
      <c r="V537" s="12">
        <f t="shared" si="148"/>
        <v>1</v>
      </c>
      <c r="W537" s="12">
        <f t="shared" si="151"/>
        <v>61</v>
      </c>
      <c r="X537" s="12">
        <f t="shared" si="149"/>
        <v>68</v>
      </c>
      <c r="Y537" s="12">
        <f t="shared" si="153"/>
        <v>0.47286821705426357</v>
      </c>
      <c r="AE537" s="17" t="s">
        <v>123</v>
      </c>
      <c r="AH537">
        <v>409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 s="30">
        <v>64112</v>
      </c>
      <c r="BB537" s="31">
        <v>21535</v>
      </c>
    </row>
    <row r="538" spans="1:54" x14ac:dyDescent="0.25">
      <c r="A538">
        <v>410</v>
      </c>
      <c r="B538" s="17" t="s">
        <v>31</v>
      </c>
      <c r="C538" s="9" t="s">
        <v>184</v>
      </c>
      <c r="D538" s="17" t="s">
        <v>26</v>
      </c>
      <c r="E538" s="16">
        <v>40059</v>
      </c>
      <c r="F538" s="27">
        <f t="shared" si="137"/>
        <v>5</v>
      </c>
      <c r="G538" s="27">
        <f t="shared" si="138"/>
        <v>0</v>
      </c>
      <c r="H538" s="27">
        <f t="shared" si="139"/>
        <v>0</v>
      </c>
      <c r="I538" s="27">
        <f t="shared" si="140"/>
        <v>0</v>
      </c>
      <c r="J538" s="27">
        <f t="shared" si="141"/>
        <v>0</v>
      </c>
      <c r="K538" s="27">
        <f t="shared" si="142"/>
        <v>1</v>
      </c>
      <c r="L538" s="27">
        <f t="shared" si="143"/>
        <v>0</v>
      </c>
      <c r="M538" s="27">
        <f t="shared" si="144"/>
        <v>0</v>
      </c>
      <c r="O538" s="17">
        <v>7</v>
      </c>
      <c r="P538" s="9">
        <v>10</v>
      </c>
      <c r="Q538" s="12">
        <f t="shared" si="145"/>
        <v>0</v>
      </c>
      <c r="R538" s="12">
        <f t="shared" si="146"/>
        <v>130</v>
      </c>
      <c r="S538" s="12">
        <f t="shared" si="152"/>
        <v>999</v>
      </c>
      <c r="T538" s="12">
        <f t="shared" si="147"/>
        <v>7.6846153846153848</v>
      </c>
      <c r="U538" s="12">
        <f t="shared" si="150"/>
        <v>1</v>
      </c>
      <c r="V538" s="12">
        <f t="shared" si="148"/>
        <v>0</v>
      </c>
      <c r="W538" s="12">
        <f t="shared" si="151"/>
        <v>62</v>
      </c>
      <c r="X538" s="12">
        <f t="shared" si="149"/>
        <v>68</v>
      </c>
      <c r="Y538" s="12">
        <f t="shared" si="153"/>
        <v>0.47692307692307695</v>
      </c>
      <c r="AE538" s="17" t="s">
        <v>124</v>
      </c>
      <c r="AH538">
        <v>410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 s="30">
        <v>64112</v>
      </c>
      <c r="BB538" s="31">
        <v>21535</v>
      </c>
    </row>
    <row r="539" spans="1:54" x14ac:dyDescent="0.25">
      <c r="A539">
        <v>411</v>
      </c>
      <c r="B539" s="17" t="s">
        <v>36</v>
      </c>
      <c r="C539" s="9" t="s">
        <v>184</v>
      </c>
      <c r="D539" s="17" t="s">
        <v>26</v>
      </c>
      <c r="E539" s="16">
        <v>40060</v>
      </c>
      <c r="F539" s="27">
        <f t="shared" si="137"/>
        <v>6</v>
      </c>
      <c r="G539" s="27">
        <f t="shared" si="138"/>
        <v>0</v>
      </c>
      <c r="H539" s="27">
        <f t="shared" si="139"/>
        <v>0</v>
      </c>
      <c r="I539" s="27">
        <f t="shared" si="140"/>
        <v>0</v>
      </c>
      <c r="J539" s="27">
        <f t="shared" si="141"/>
        <v>0</v>
      </c>
      <c r="K539" s="27">
        <f t="shared" si="142"/>
        <v>0</v>
      </c>
      <c r="L539" s="27">
        <f t="shared" si="143"/>
        <v>1</v>
      </c>
      <c r="M539" s="27">
        <f t="shared" si="144"/>
        <v>0</v>
      </c>
      <c r="O539" s="17">
        <v>6</v>
      </c>
      <c r="P539" s="9">
        <v>9</v>
      </c>
      <c r="Q539" s="12">
        <f t="shared" si="145"/>
        <v>0</v>
      </c>
      <c r="R539" s="12">
        <f t="shared" si="146"/>
        <v>131</v>
      </c>
      <c r="S539" s="12">
        <f t="shared" si="152"/>
        <v>1014</v>
      </c>
      <c r="T539" s="12">
        <f t="shared" si="147"/>
        <v>7.7404580152671754</v>
      </c>
      <c r="U539" s="12">
        <f t="shared" si="150"/>
        <v>1</v>
      </c>
      <c r="V539" s="12">
        <f t="shared" si="148"/>
        <v>0</v>
      </c>
      <c r="W539" s="12">
        <f t="shared" si="151"/>
        <v>63</v>
      </c>
      <c r="X539" s="12">
        <f t="shared" si="149"/>
        <v>68</v>
      </c>
      <c r="Y539" s="12">
        <f t="shared" si="153"/>
        <v>0.48091603053435117</v>
      </c>
      <c r="AH539">
        <v>411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 s="30">
        <v>64112</v>
      </c>
      <c r="BB539" s="31">
        <v>21535</v>
      </c>
    </row>
    <row r="540" spans="1:54" x14ac:dyDescent="0.25">
      <c r="A540">
        <v>412</v>
      </c>
      <c r="B540" s="17" t="s">
        <v>36</v>
      </c>
      <c r="C540" s="9" t="s">
        <v>184</v>
      </c>
      <c r="D540" s="17" t="s">
        <v>26</v>
      </c>
      <c r="E540" s="16">
        <v>40061</v>
      </c>
      <c r="F540" s="27">
        <f t="shared" si="137"/>
        <v>7</v>
      </c>
      <c r="G540" s="27">
        <f t="shared" si="138"/>
        <v>0</v>
      </c>
      <c r="H540" s="27">
        <f t="shared" si="139"/>
        <v>0</v>
      </c>
      <c r="I540" s="27">
        <f t="shared" si="140"/>
        <v>0</v>
      </c>
      <c r="J540" s="27">
        <f t="shared" si="141"/>
        <v>0</v>
      </c>
      <c r="K540" s="27">
        <f t="shared" si="142"/>
        <v>0</v>
      </c>
      <c r="L540" s="27">
        <f t="shared" si="143"/>
        <v>0</v>
      </c>
      <c r="M540" s="27">
        <f t="shared" si="144"/>
        <v>1</v>
      </c>
      <c r="O540" s="17">
        <v>1</v>
      </c>
      <c r="P540" s="9">
        <v>4</v>
      </c>
      <c r="Q540" s="12">
        <f t="shared" si="145"/>
        <v>0</v>
      </c>
      <c r="R540" s="12">
        <f t="shared" si="146"/>
        <v>132</v>
      </c>
      <c r="S540" s="12">
        <f t="shared" si="152"/>
        <v>1019</v>
      </c>
      <c r="T540" s="12">
        <f t="shared" si="147"/>
        <v>7.7196969696969697</v>
      </c>
      <c r="U540" s="12">
        <f t="shared" si="150"/>
        <v>1</v>
      </c>
      <c r="V540" s="12">
        <f t="shared" si="148"/>
        <v>0</v>
      </c>
      <c r="W540" s="12">
        <f t="shared" si="151"/>
        <v>64</v>
      </c>
      <c r="X540" s="12">
        <f t="shared" si="149"/>
        <v>68</v>
      </c>
      <c r="Y540" s="12">
        <f t="shared" si="153"/>
        <v>0.48484848484848486</v>
      </c>
      <c r="AH540">
        <v>412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 s="30">
        <v>64112</v>
      </c>
      <c r="BB540" s="31">
        <v>21535</v>
      </c>
    </row>
    <row r="541" spans="1:54" x14ac:dyDescent="0.25">
      <c r="A541">
        <v>413</v>
      </c>
      <c r="B541" s="17" t="s">
        <v>36</v>
      </c>
      <c r="C541" s="9" t="s">
        <v>184</v>
      </c>
      <c r="D541" s="17" t="s">
        <v>26</v>
      </c>
      <c r="E541" s="16">
        <v>40062</v>
      </c>
      <c r="F541" s="27">
        <f t="shared" si="137"/>
        <v>1</v>
      </c>
      <c r="G541" s="27">
        <f t="shared" si="138"/>
        <v>1</v>
      </c>
      <c r="H541" s="27">
        <f t="shared" si="139"/>
        <v>0</v>
      </c>
      <c r="I541" s="27">
        <f t="shared" si="140"/>
        <v>0</v>
      </c>
      <c r="J541" s="27">
        <f t="shared" si="141"/>
        <v>0</v>
      </c>
      <c r="K541" s="27">
        <f t="shared" si="142"/>
        <v>0</v>
      </c>
      <c r="L541" s="27">
        <f t="shared" si="143"/>
        <v>0</v>
      </c>
      <c r="M541" s="27">
        <f t="shared" si="144"/>
        <v>0</v>
      </c>
      <c r="O541" s="17">
        <v>7</v>
      </c>
      <c r="P541" s="9">
        <v>4</v>
      </c>
      <c r="Q541" s="12">
        <f t="shared" si="145"/>
        <v>0</v>
      </c>
      <c r="R541" s="12">
        <f t="shared" si="146"/>
        <v>133</v>
      </c>
      <c r="S541" s="12">
        <f t="shared" si="152"/>
        <v>1030</v>
      </c>
      <c r="T541" s="12">
        <f t="shared" si="147"/>
        <v>7.7443609022556394</v>
      </c>
      <c r="U541" s="12">
        <f t="shared" si="150"/>
        <v>0</v>
      </c>
      <c r="V541" s="12">
        <f t="shared" si="148"/>
        <v>1</v>
      </c>
      <c r="W541" s="12">
        <f t="shared" si="151"/>
        <v>64</v>
      </c>
      <c r="X541" s="12">
        <f t="shared" si="149"/>
        <v>69</v>
      </c>
      <c r="Y541" s="12">
        <f t="shared" si="153"/>
        <v>0.48120300751879697</v>
      </c>
      <c r="AH541">
        <v>413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 s="30">
        <v>64112</v>
      </c>
      <c r="BB541" s="31">
        <v>21535</v>
      </c>
    </row>
    <row r="542" spans="1:54" x14ac:dyDescent="0.25">
      <c r="A542">
        <v>414</v>
      </c>
      <c r="B542" s="17" t="s">
        <v>36</v>
      </c>
      <c r="C542" s="13" t="s">
        <v>194</v>
      </c>
      <c r="D542" s="17" t="s">
        <v>26</v>
      </c>
      <c r="E542" s="16">
        <v>39912</v>
      </c>
      <c r="F542" s="27">
        <f t="shared" si="137"/>
        <v>5</v>
      </c>
      <c r="G542" s="27">
        <f t="shared" si="138"/>
        <v>0</v>
      </c>
      <c r="H542" s="27">
        <f t="shared" si="139"/>
        <v>0</v>
      </c>
      <c r="I542" s="27">
        <f t="shared" si="140"/>
        <v>0</v>
      </c>
      <c r="J542" s="27">
        <f t="shared" si="141"/>
        <v>0</v>
      </c>
      <c r="K542" s="27">
        <f t="shared" si="142"/>
        <v>1</v>
      </c>
      <c r="L542" s="27">
        <f t="shared" si="143"/>
        <v>0</v>
      </c>
      <c r="M542" s="27">
        <f t="shared" si="144"/>
        <v>0</v>
      </c>
      <c r="O542" s="17">
        <v>5</v>
      </c>
      <c r="P542" s="9">
        <v>2</v>
      </c>
      <c r="Q542" s="12">
        <f t="shared" si="145"/>
        <v>1</v>
      </c>
      <c r="R542" s="12">
        <f t="shared" si="146"/>
        <v>1</v>
      </c>
      <c r="S542" s="12">
        <f t="shared" si="152"/>
        <v>7</v>
      </c>
      <c r="T542" s="12">
        <f t="shared" si="147"/>
        <v>7</v>
      </c>
      <c r="U542" s="12">
        <f t="shared" si="150"/>
        <v>0</v>
      </c>
      <c r="V542" s="12">
        <f t="shared" si="148"/>
        <v>1</v>
      </c>
      <c r="W542" s="12">
        <f t="shared" si="151"/>
        <v>0</v>
      </c>
      <c r="X542" s="12">
        <f t="shared" si="149"/>
        <v>1</v>
      </c>
      <c r="Y542" s="12">
        <f t="shared" si="153"/>
        <v>0</v>
      </c>
      <c r="AH542">
        <v>414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 s="30">
        <v>35988</v>
      </c>
      <c r="BB542" s="31">
        <v>29093</v>
      </c>
    </row>
    <row r="543" spans="1:54" x14ac:dyDescent="0.25">
      <c r="A543">
        <v>415</v>
      </c>
      <c r="B543" s="17" t="s">
        <v>36</v>
      </c>
      <c r="C543" s="9" t="s">
        <v>194</v>
      </c>
      <c r="D543" s="17" t="s">
        <v>14</v>
      </c>
      <c r="E543" s="16">
        <v>39913</v>
      </c>
      <c r="F543" s="27">
        <f t="shared" si="137"/>
        <v>6</v>
      </c>
      <c r="G543" s="27">
        <f t="shared" si="138"/>
        <v>0</v>
      </c>
      <c r="H543" s="27">
        <f t="shared" si="139"/>
        <v>0</v>
      </c>
      <c r="I543" s="27">
        <f t="shared" si="140"/>
        <v>0</v>
      </c>
      <c r="J543" s="27">
        <f t="shared" si="141"/>
        <v>0</v>
      </c>
      <c r="K543" s="27">
        <f t="shared" si="142"/>
        <v>0</v>
      </c>
      <c r="L543" s="27">
        <f t="shared" si="143"/>
        <v>1</v>
      </c>
      <c r="M543" s="27">
        <f t="shared" si="144"/>
        <v>0</v>
      </c>
      <c r="O543" s="17">
        <v>10</v>
      </c>
      <c r="P543" s="9">
        <v>7</v>
      </c>
      <c r="Q543" s="12">
        <f t="shared" si="145"/>
        <v>0</v>
      </c>
      <c r="R543" s="12">
        <f t="shared" si="146"/>
        <v>2</v>
      </c>
      <c r="S543" s="12">
        <f t="shared" si="152"/>
        <v>24</v>
      </c>
      <c r="T543" s="12">
        <f t="shared" si="147"/>
        <v>12</v>
      </c>
      <c r="U543" s="12">
        <f t="shared" si="150"/>
        <v>0</v>
      </c>
      <c r="V543" s="12">
        <f t="shared" si="148"/>
        <v>1</v>
      </c>
      <c r="W543" s="12">
        <f t="shared" si="151"/>
        <v>0</v>
      </c>
      <c r="X543" s="12">
        <f t="shared" si="149"/>
        <v>2</v>
      </c>
      <c r="Y543" s="12">
        <f t="shared" si="153"/>
        <v>0</v>
      </c>
      <c r="Z543" s="17">
        <v>78</v>
      </c>
      <c r="AA543" s="17" t="s">
        <v>21</v>
      </c>
      <c r="AB543" s="17">
        <v>15</v>
      </c>
      <c r="AC543" s="17" t="s">
        <v>23</v>
      </c>
      <c r="AD543" s="17">
        <v>179</v>
      </c>
      <c r="AF543" s="17">
        <v>1620</v>
      </c>
      <c r="AG543" t="s">
        <v>195</v>
      </c>
      <c r="AH543">
        <v>415</v>
      </c>
      <c r="AJ543">
        <v>0</v>
      </c>
      <c r="AK543">
        <v>0</v>
      </c>
      <c r="AL543">
        <v>0</v>
      </c>
      <c r="AM543">
        <v>0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 s="30">
        <v>35988</v>
      </c>
      <c r="BB543" s="31">
        <v>29093</v>
      </c>
    </row>
    <row r="544" spans="1:54" x14ac:dyDescent="0.25">
      <c r="A544">
        <v>416</v>
      </c>
      <c r="B544" s="17" t="s">
        <v>36</v>
      </c>
      <c r="C544" s="9" t="s">
        <v>194</v>
      </c>
      <c r="D544" s="17" t="s">
        <v>26</v>
      </c>
      <c r="E544" s="16">
        <v>39914</v>
      </c>
      <c r="F544" s="27">
        <f t="shared" si="137"/>
        <v>7</v>
      </c>
      <c r="G544" s="27">
        <f t="shared" si="138"/>
        <v>0</v>
      </c>
      <c r="H544" s="27">
        <f t="shared" si="139"/>
        <v>0</v>
      </c>
      <c r="I544" s="27">
        <f t="shared" si="140"/>
        <v>0</v>
      </c>
      <c r="J544" s="27">
        <f t="shared" si="141"/>
        <v>0</v>
      </c>
      <c r="K544" s="27">
        <f t="shared" si="142"/>
        <v>0</v>
      </c>
      <c r="L544" s="27">
        <f t="shared" si="143"/>
        <v>0</v>
      </c>
      <c r="M544" s="27">
        <f t="shared" si="144"/>
        <v>1</v>
      </c>
      <c r="O544" s="17">
        <v>6</v>
      </c>
      <c r="P544" s="9">
        <v>10</v>
      </c>
      <c r="Q544" s="12">
        <f t="shared" si="145"/>
        <v>0</v>
      </c>
      <c r="R544" s="12">
        <f t="shared" si="146"/>
        <v>3</v>
      </c>
      <c r="S544" s="12">
        <f t="shared" si="152"/>
        <v>40</v>
      </c>
      <c r="T544" s="12">
        <f t="shared" si="147"/>
        <v>13.333333333333334</v>
      </c>
      <c r="U544" s="12">
        <f t="shared" si="150"/>
        <v>1</v>
      </c>
      <c r="V544" s="12">
        <f t="shared" si="148"/>
        <v>0</v>
      </c>
      <c r="W544" s="12">
        <f t="shared" si="151"/>
        <v>1</v>
      </c>
      <c r="X544" s="12">
        <f t="shared" si="149"/>
        <v>2</v>
      </c>
      <c r="Y544" s="12">
        <f t="shared" si="153"/>
        <v>0.33333333333333331</v>
      </c>
      <c r="AH544">
        <v>416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 s="30">
        <v>35988</v>
      </c>
      <c r="BB544" s="31">
        <v>29093</v>
      </c>
    </row>
    <row r="545" spans="1:54" x14ac:dyDescent="0.25">
      <c r="A545">
        <v>417</v>
      </c>
      <c r="B545" s="17" t="s">
        <v>36</v>
      </c>
      <c r="C545" s="9" t="s">
        <v>194</v>
      </c>
      <c r="D545" s="17" t="s">
        <v>14</v>
      </c>
      <c r="E545" s="16">
        <v>39916</v>
      </c>
      <c r="F545" s="27">
        <f t="shared" si="137"/>
        <v>2</v>
      </c>
      <c r="G545" s="27">
        <f t="shared" si="138"/>
        <v>0</v>
      </c>
      <c r="H545" s="27">
        <f t="shared" si="139"/>
        <v>1</v>
      </c>
      <c r="I545" s="27">
        <f t="shared" si="140"/>
        <v>0</v>
      </c>
      <c r="J545" s="27">
        <f t="shared" si="141"/>
        <v>0</v>
      </c>
      <c r="K545" s="27">
        <f t="shared" si="142"/>
        <v>0</v>
      </c>
      <c r="L545" s="27">
        <f t="shared" si="143"/>
        <v>0</v>
      </c>
      <c r="M545" s="27">
        <f t="shared" si="144"/>
        <v>0</v>
      </c>
      <c r="O545" s="17">
        <v>5</v>
      </c>
      <c r="P545" s="9">
        <v>2</v>
      </c>
      <c r="Q545" s="12">
        <f t="shared" si="145"/>
        <v>0</v>
      </c>
      <c r="R545" s="12">
        <f t="shared" si="146"/>
        <v>4</v>
      </c>
      <c r="S545" s="12">
        <f t="shared" si="152"/>
        <v>47</v>
      </c>
      <c r="T545" s="12">
        <f t="shared" si="147"/>
        <v>11.75</v>
      </c>
      <c r="U545" s="12">
        <f t="shared" si="150"/>
        <v>0</v>
      </c>
      <c r="V545" s="12">
        <f t="shared" si="148"/>
        <v>1</v>
      </c>
      <c r="W545" s="12">
        <f t="shared" si="151"/>
        <v>1</v>
      </c>
      <c r="X545" s="12">
        <f t="shared" si="149"/>
        <v>3</v>
      </c>
      <c r="Y545" s="12">
        <f t="shared" si="153"/>
        <v>0.25</v>
      </c>
      <c r="Z545" s="17">
        <v>78</v>
      </c>
      <c r="AA545" s="17" t="s">
        <v>15</v>
      </c>
      <c r="AB545" s="17">
        <v>15</v>
      </c>
      <c r="AC545" s="17" t="s">
        <v>61</v>
      </c>
      <c r="AD545" s="17">
        <v>165</v>
      </c>
      <c r="AF545" s="17">
        <v>506</v>
      </c>
      <c r="AG545" t="s">
        <v>579</v>
      </c>
      <c r="AH545">
        <v>417</v>
      </c>
      <c r="AJ545">
        <v>1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 s="30">
        <v>35988</v>
      </c>
      <c r="BB545" s="31">
        <v>29093</v>
      </c>
    </row>
    <row r="546" spans="1:54" x14ac:dyDescent="0.25">
      <c r="A546">
        <v>418</v>
      </c>
      <c r="B546" s="17" t="s">
        <v>27</v>
      </c>
      <c r="C546" s="9" t="s">
        <v>194</v>
      </c>
      <c r="D546" s="17" t="s">
        <v>26</v>
      </c>
      <c r="E546" s="16">
        <v>39917</v>
      </c>
      <c r="F546" s="27">
        <f t="shared" si="137"/>
        <v>3</v>
      </c>
      <c r="G546" s="27">
        <f t="shared" si="138"/>
        <v>0</v>
      </c>
      <c r="H546" s="27">
        <f t="shared" si="139"/>
        <v>0</v>
      </c>
      <c r="I546" s="27">
        <f t="shared" si="140"/>
        <v>1</v>
      </c>
      <c r="J546" s="27">
        <f t="shared" si="141"/>
        <v>0</v>
      </c>
      <c r="K546" s="27">
        <f t="shared" si="142"/>
        <v>0</v>
      </c>
      <c r="L546" s="27">
        <f t="shared" si="143"/>
        <v>0</v>
      </c>
      <c r="M546" s="27">
        <f t="shared" si="144"/>
        <v>0</v>
      </c>
      <c r="O546" s="17">
        <v>6</v>
      </c>
      <c r="P546" s="9">
        <v>8</v>
      </c>
      <c r="Q546" s="12">
        <f t="shared" si="145"/>
        <v>0</v>
      </c>
      <c r="R546" s="12">
        <f t="shared" si="146"/>
        <v>5</v>
      </c>
      <c r="S546" s="12">
        <f t="shared" si="152"/>
        <v>61</v>
      </c>
      <c r="T546" s="12">
        <f t="shared" si="147"/>
        <v>12.2</v>
      </c>
      <c r="U546" s="12">
        <f t="shared" si="150"/>
        <v>1</v>
      </c>
      <c r="V546" s="12">
        <f t="shared" si="148"/>
        <v>0</v>
      </c>
      <c r="W546" s="12">
        <f t="shared" si="151"/>
        <v>2</v>
      </c>
      <c r="X546" s="12">
        <f t="shared" si="149"/>
        <v>3</v>
      </c>
      <c r="Y546" s="12">
        <f t="shared" si="153"/>
        <v>0.4</v>
      </c>
      <c r="AH546">
        <v>418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 s="30">
        <v>35988</v>
      </c>
      <c r="BB546" s="31">
        <v>29093</v>
      </c>
    </row>
    <row r="547" spans="1:54" x14ac:dyDescent="0.25">
      <c r="A547">
        <v>419</v>
      </c>
      <c r="B547" s="17" t="s">
        <v>27</v>
      </c>
      <c r="C547" s="9" t="s">
        <v>194</v>
      </c>
      <c r="D547" s="17" t="s">
        <v>26</v>
      </c>
      <c r="E547" s="16">
        <v>39918</v>
      </c>
      <c r="F547" s="27">
        <f t="shared" si="137"/>
        <v>4</v>
      </c>
      <c r="G547" s="27">
        <f t="shared" si="138"/>
        <v>0</v>
      </c>
      <c r="H547" s="27">
        <f t="shared" si="139"/>
        <v>0</v>
      </c>
      <c r="I547" s="27">
        <f t="shared" si="140"/>
        <v>0</v>
      </c>
      <c r="J547" s="27">
        <f t="shared" si="141"/>
        <v>1</v>
      </c>
      <c r="K547" s="27">
        <f t="shared" si="142"/>
        <v>0</v>
      </c>
      <c r="L547" s="27">
        <f t="shared" si="143"/>
        <v>0</v>
      </c>
      <c r="M547" s="27">
        <f t="shared" si="144"/>
        <v>0</v>
      </c>
      <c r="O547" s="17">
        <v>1</v>
      </c>
      <c r="P547" s="9">
        <v>3</v>
      </c>
      <c r="Q547" s="12">
        <f t="shared" si="145"/>
        <v>0</v>
      </c>
      <c r="R547" s="12">
        <f t="shared" si="146"/>
        <v>6</v>
      </c>
      <c r="S547" s="12">
        <f t="shared" si="152"/>
        <v>65</v>
      </c>
      <c r="T547" s="12">
        <f t="shared" si="147"/>
        <v>10.833333333333334</v>
      </c>
      <c r="U547" s="12">
        <f t="shared" si="150"/>
        <v>1</v>
      </c>
      <c r="V547" s="12">
        <f t="shared" si="148"/>
        <v>0</v>
      </c>
      <c r="W547" s="12">
        <f t="shared" si="151"/>
        <v>3</v>
      </c>
      <c r="X547" s="12">
        <f t="shared" si="149"/>
        <v>3</v>
      </c>
      <c r="Y547" s="12">
        <f t="shared" si="153"/>
        <v>0.5</v>
      </c>
      <c r="AH547">
        <v>419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 s="30">
        <v>35988</v>
      </c>
      <c r="BB547" s="31">
        <v>29093</v>
      </c>
    </row>
    <row r="548" spans="1:54" x14ac:dyDescent="0.25">
      <c r="A548">
        <v>420</v>
      </c>
      <c r="B548" s="17" t="s">
        <v>27</v>
      </c>
      <c r="C548" s="9" t="s">
        <v>194</v>
      </c>
      <c r="D548" s="17" t="s">
        <v>26</v>
      </c>
      <c r="E548" s="16">
        <v>39919</v>
      </c>
      <c r="F548" s="27">
        <f t="shared" si="137"/>
        <v>5</v>
      </c>
      <c r="G548" s="27">
        <f t="shared" si="138"/>
        <v>0</v>
      </c>
      <c r="H548" s="27">
        <f t="shared" si="139"/>
        <v>0</v>
      </c>
      <c r="I548" s="27">
        <f t="shared" si="140"/>
        <v>0</v>
      </c>
      <c r="J548" s="27">
        <f t="shared" si="141"/>
        <v>0</v>
      </c>
      <c r="K548" s="27">
        <f t="shared" si="142"/>
        <v>1</v>
      </c>
      <c r="L548" s="27">
        <f t="shared" si="143"/>
        <v>0</v>
      </c>
      <c r="M548" s="27">
        <f t="shared" si="144"/>
        <v>0</v>
      </c>
      <c r="O548" s="17">
        <v>4</v>
      </c>
      <c r="P548" s="9">
        <v>6</v>
      </c>
      <c r="Q548" s="12">
        <f t="shared" si="145"/>
        <v>0</v>
      </c>
      <c r="R548" s="12">
        <f t="shared" si="146"/>
        <v>7</v>
      </c>
      <c r="S548" s="12">
        <f t="shared" si="152"/>
        <v>75</v>
      </c>
      <c r="T548" s="12">
        <f t="shared" si="147"/>
        <v>10.714285714285714</v>
      </c>
      <c r="U548" s="12">
        <f t="shared" si="150"/>
        <v>1</v>
      </c>
      <c r="V548" s="12">
        <f t="shared" si="148"/>
        <v>0</v>
      </c>
      <c r="W548" s="12">
        <f t="shared" si="151"/>
        <v>4</v>
      </c>
      <c r="X548" s="12">
        <f t="shared" si="149"/>
        <v>3</v>
      </c>
      <c r="Y548" s="12">
        <f t="shared" si="153"/>
        <v>0.5714285714285714</v>
      </c>
      <c r="AH548">
        <v>420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 s="30">
        <v>35988</v>
      </c>
      <c r="BB548" s="31">
        <v>29093</v>
      </c>
    </row>
    <row r="549" spans="1:54" x14ac:dyDescent="0.25">
      <c r="A549">
        <v>421</v>
      </c>
      <c r="B549" s="17" t="s">
        <v>12</v>
      </c>
      <c r="C549" s="9" t="s">
        <v>194</v>
      </c>
      <c r="D549" s="17" t="s">
        <v>26</v>
      </c>
      <c r="E549" s="16">
        <v>39920</v>
      </c>
      <c r="F549" s="27">
        <f t="shared" si="137"/>
        <v>6</v>
      </c>
      <c r="G549" s="27">
        <f t="shared" si="138"/>
        <v>0</v>
      </c>
      <c r="H549" s="27">
        <f t="shared" si="139"/>
        <v>0</v>
      </c>
      <c r="I549" s="27">
        <f t="shared" si="140"/>
        <v>0</v>
      </c>
      <c r="J549" s="27">
        <f t="shared" si="141"/>
        <v>0</v>
      </c>
      <c r="K549" s="27">
        <f t="shared" si="142"/>
        <v>0</v>
      </c>
      <c r="L549" s="27">
        <f t="shared" si="143"/>
        <v>1</v>
      </c>
      <c r="M549" s="27">
        <f t="shared" si="144"/>
        <v>0</v>
      </c>
      <c r="O549" s="17">
        <v>12</v>
      </c>
      <c r="P549" s="9">
        <v>3</v>
      </c>
      <c r="Q549" s="12">
        <f t="shared" si="145"/>
        <v>0</v>
      </c>
      <c r="R549" s="12">
        <f t="shared" si="146"/>
        <v>8</v>
      </c>
      <c r="S549" s="12">
        <f t="shared" si="152"/>
        <v>90</v>
      </c>
      <c r="T549" s="12">
        <f t="shared" si="147"/>
        <v>11.25</v>
      </c>
      <c r="U549" s="12">
        <f t="shared" si="150"/>
        <v>0</v>
      </c>
      <c r="V549" s="12">
        <f t="shared" si="148"/>
        <v>1</v>
      </c>
      <c r="W549" s="12">
        <f t="shared" si="151"/>
        <v>4</v>
      </c>
      <c r="X549" s="12">
        <f t="shared" si="149"/>
        <v>4</v>
      </c>
      <c r="Y549" s="12">
        <f t="shared" si="153"/>
        <v>0.5</v>
      </c>
      <c r="AH549">
        <v>421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 s="30">
        <v>35988</v>
      </c>
      <c r="BB549" s="31">
        <v>29093</v>
      </c>
    </row>
    <row r="550" spans="1:54" x14ac:dyDescent="0.25">
      <c r="A550">
        <v>422</v>
      </c>
      <c r="B550" s="17" t="s">
        <v>12</v>
      </c>
      <c r="C550" s="9" t="s">
        <v>194</v>
      </c>
      <c r="D550" s="17" t="s">
        <v>26</v>
      </c>
      <c r="E550" s="16">
        <v>39921</v>
      </c>
      <c r="F550" s="27">
        <f t="shared" si="137"/>
        <v>7</v>
      </c>
      <c r="G550" s="27">
        <f t="shared" si="138"/>
        <v>0</v>
      </c>
      <c r="H550" s="27">
        <f t="shared" si="139"/>
        <v>0</v>
      </c>
      <c r="I550" s="27">
        <f t="shared" si="140"/>
        <v>0</v>
      </c>
      <c r="J550" s="27">
        <f t="shared" si="141"/>
        <v>0</v>
      </c>
      <c r="K550" s="27">
        <f t="shared" si="142"/>
        <v>0</v>
      </c>
      <c r="L550" s="27">
        <f t="shared" si="143"/>
        <v>0</v>
      </c>
      <c r="M550" s="27">
        <f t="shared" si="144"/>
        <v>1</v>
      </c>
      <c r="O550" s="17">
        <v>9</v>
      </c>
      <c r="P550" s="9">
        <v>2</v>
      </c>
      <c r="Q550" s="12">
        <f t="shared" si="145"/>
        <v>0</v>
      </c>
      <c r="R550" s="12">
        <f t="shared" si="146"/>
        <v>9</v>
      </c>
      <c r="S550" s="12">
        <f t="shared" si="152"/>
        <v>101</v>
      </c>
      <c r="T550" s="12">
        <f t="shared" si="147"/>
        <v>11.222222222222221</v>
      </c>
      <c r="U550" s="12">
        <f t="shared" si="150"/>
        <v>0</v>
      </c>
      <c r="V550" s="12">
        <f t="shared" si="148"/>
        <v>1</v>
      </c>
      <c r="W550" s="12">
        <f t="shared" si="151"/>
        <v>4</v>
      </c>
      <c r="X550" s="12">
        <f t="shared" si="149"/>
        <v>5</v>
      </c>
      <c r="Y550" s="12">
        <f t="shared" si="153"/>
        <v>0.44444444444444442</v>
      </c>
      <c r="AH550">
        <v>422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 s="30">
        <v>35988</v>
      </c>
      <c r="BB550" s="31">
        <v>29093</v>
      </c>
    </row>
    <row r="551" spans="1:54" x14ac:dyDescent="0.25">
      <c r="A551">
        <v>423</v>
      </c>
      <c r="B551" s="17" t="s">
        <v>12</v>
      </c>
      <c r="C551" s="9" t="s">
        <v>194</v>
      </c>
      <c r="D551" s="17" t="s">
        <v>26</v>
      </c>
      <c r="E551" s="16">
        <v>39922</v>
      </c>
      <c r="F551" s="27">
        <f t="shared" si="137"/>
        <v>1</v>
      </c>
      <c r="G551" s="27">
        <f t="shared" si="138"/>
        <v>1</v>
      </c>
      <c r="H551" s="27">
        <f t="shared" si="139"/>
        <v>0</v>
      </c>
      <c r="I551" s="27">
        <f t="shared" si="140"/>
        <v>0</v>
      </c>
      <c r="J551" s="27">
        <f t="shared" si="141"/>
        <v>0</v>
      </c>
      <c r="K551" s="27">
        <f t="shared" si="142"/>
        <v>0</v>
      </c>
      <c r="L551" s="27">
        <f t="shared" si="143"/>
        <v>0</v>
      </c>
      <c r="M551" s="27">
        <f t="shared" si="144"/>
        <v>0</v>
      </c>
      <c r="O551" s="17">
        <v>6</v>
      </c>
      <c r="P551" s="9">
        <v>3</v>
      </c>
      <c r="Q551" s="12">
        <f t="shared" si="145"/>
        <v>0</v>
      </c>
      <c r="R551" s="12">
        <f t="shared" si="146"/>
        <v>10</v>
      </c>
      <c r="S551" s="12">
        <f t="shared" si="152"/>
        <v>110</v>
      </c>
      <c r="T551" s="12">
        <f t="shared" si="147"/>
        <v>11</v>
      </c>
      <c r="U551" s="12">
        <f t="shared" si="150"/>
        <v>0</v>
      </c>
      <c r="V551" s="12">
        <f t="shared" si="148"/>
        <v>1</v>
      </c>
      <c r="W551" s="12">
        <f t="shared" si="151"/>
        <v>4</v>
      </c>
      <c r="X551" s="12">
        <f t="shared" si="149"/>
        <v>6</v>
      </c>
      <c r="Y551" s="12">
        <f t="shared" si="153"/>
        <v>0.4</v>
      </c>
      <c r="AH551">
        <v>423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 s="30">
        <v>35988</v>
      </c>
      <c r="BB551" s="31">
        <v>29093</v>
      </c>
    </row>
    <row r="552" spans="1:54" x14ac:dyDescent="0.25">
      <c r="A552">
        <v>424</v>
      </c>
      <c r="B552" s="17" t="s">
        <v>27</v>
      </c>
      <c r="C552" s="9" t="s">
        <v>194</v>
      </c>
      <c r="D552" s="17" t="s">
        <v>14</v>
      </c>
      <c r="E552" s="16">
        <v>39923</v>
      </c>
      <c r="F552" s="27">
        <f t="shared" si="137"/>
        <v>2</v>
      </c>
      <c r="G552" s="27">
        <f t="shared" si="138"/>
        <v>0</v>
      </c>
      <c r="H552" s="27">
        <f t="shared" si="139"/>
        <v>1</v>
      </c>
      <c r="I552" s="27">
        <f t="shared" si="140"/>
        <v>0</v>
      </c>
      <c r="J552" s="27">
        <f t="shared" si="141"/>
        <v>0</v>
      </c>
      <c r="K552" s="27">
        <f t="shared" si="142"/>
        <v>0</v>
      </c>
      <c r="L552" s="27">
        <f t="shared" si="143"/>
        <v>0</v>
      </c>
      <c r="M552" s="27">
        <f t="shared" si="144"/>
        <v>0</v>
      </c>
      <c r="O552" s="17">
        <v>6</v>
      </c>
      <c r="P552" s="9">
        <v>2</v>
      </c>
      <c r="Q552" s="12">
        <f t="shared" si="145"/>
        <v>0</v>
      </c>
      <c r="R552" s="12">
        <f t="shared" si="146"/>
        <v>11</v>
      </c>
      <c r="S552" s="12">
        <f t="shared" si="152"/>
        <v>118</v>
      </c>
      <c r="T552" s="12">
        <f t="shared" si="147"/>
        <v>10.727272727272727</v>
      </c>
      <c r="U552" s="12">
        <f t="shared" si="150"/>
        <v>0</v>
      </c>
      <c r="V552" s="12">
        <f t="shared" si="148"/>
        <v>1</v>
      </c>
      <c r="W552" s="12">
        <f t="shared" si="151"/>
        <v>4</v>
      </c>
      <c r="X552" s="12">
        <f t="shared" si="149"/>
        <v>7</v>
      </c>
      <c r="Y552" s="12">
        <f t="shared" si="153"/>
        <v>0.36363636363636365</v>
      </c>
      <c r="Z552" s="17">
        <v>73</v>
      </c>
      <c r="AA552" s="17" t="s">
        <v>119</v>
      </c>
      <c r="AB552" s="17">
        <v>8</v>
      </c>
      <c r="AC552" s="17" t="s">
        <v>44</v>
      </c>
      <c r="AD552" s="17">
        <v>135</v>
      </c>
      <c r="AF552" s="17">
        <v>428</v>
      </c>
      <c r="AG552" t="s">
        <v>579</v>
      </c>
      <c r="AH552">
        <v>424</v>
      </c>
      <c r="AJ552">
        <v>1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 s="30">
        <v>35988</v>
      </c>
      <c r="BB552" s="31">
        <v>29093</v>
      </c>
    </row>
    <row r="553" spans="1:54" x14ac:dyDescent="0.25">
      <c r="A553">
        <v>425</v>
      </c>
      <c r="B553" s="17" t="s">
        <v>27</v>
      </c>
      <c r="C553" s="9" t="s">
        <v>194</v>
      </c>
      <c r="D553" s="17" t="s">
        <v>14</v>
      </c>
      <c r="E553" s="16">
        <v>39924</v>
      </c>
      <c r="F553" s="27">
        <f t="shared" si="137"/>
        <v>3</v>
      </c>
      <c r="G553" s="27">
        <f t="shared" si="138"/>
        <v>0</v>
      </c>
      <c r="H553" s="27">
        <f t="shared" si="139"/>
        <v>0</v>
      </c>
      <c r="I553" s="27">
        <f t="shared" si="140"/>
        <v>1</v>
      </c>
      <c r="J553" s="27">
        <f t="shared" si="141"/>
        <v>0</v>
      </c>
      <c r="K553" s="27">
        <f t="shared" si="142"/>
        <v>0</v>
      </c>
      <c r="L553" s="27">
        <f t="shared" si="143"/>
        <v>0</v>
      </c>
      <c r="M553" s="27">
        <f t="shared" si="144"/>
        <v>0</v>
      </c>
      <c r="O553" s="17">
        <v>12</v>
      </c>
      <c r="P553" s="9">
        <v>0</v>
      </c>
      <c r="Q553" s="12">
        <f t="shared" si="145"/>
        <v>0</v>
      </c>
      <c r="R553" s="12">
        <f t="shared" si="146"/>
        <v>12</v>
      </c>
      <c r="S553" s="12">
        <f t="shared" si="152"/>
        <v>130</v>
      </c>
      <c r="T553" s="12">
        <f t="shared" si="147"/>
        <v>10.833333333333334</v>
      </c>
      <c r="U553" s="12">
        <f t="shared" si="150"/>
        <v>0</v>
      </c>
      <c r="V553" s="12">
        <f t="shared" si="148"/>
        <v>1</v>
      </c>
      <c r="W553" s="12">
        <f t="shared" si="151"/>
        <v>4</v>
      </c>
      <c r="X553" s="12">
        <f t="shared" si="149"/>
        <v>8</v>
      </c>
      <c r="Y553" s="12">
        <f t="shared" si="153"/>
        <v>0.33333333333333331</v>
      </c>
      <c r="Z553" s="17">
        <v>78</v>
      </c>
      <c r="AA553" s="17" t="s">
        <v>15</v>
      </c>
      <c r="AB553" s="17">
        <v>5</v>
      </c>
      <c r="AC553" s="17" t="s">
        <v>61</v>
      </c>
      <c r="AD553" s="17">
        <v>129</v>
      </c>
      <c r="AF553" s="17">
        <v>499</v>
      </c>
      <c r="AG553" t="s">
        <v>580</v>
      </c>
      <c r="AH553">
        <v>425</v>
      </c>
      <c r="AJ553">
        <v>0</v>
      </c>
      <c r="AK553">
        <v>0</v>
      </c>
      <c r="AL553">
        <v>0</v>
      </c>
      <c r="AM553">
        <v>1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 s="30">
        <v>35988</v>
      </c>
      <c r="BB553" s="31">
        <v>29093</v>
      </c>
    </row>
    <row r="554" spans="1:54" x14ac:dyDescent="0.25">
      <c r="A554">
        <v>426</v>
      </c>
      <c r="B554" s="17" t="s">
        <v>27</v>
      </c>
      <c r="C554" s="9" t="s">
        <v>194</v>
      </c>
      <c r="D554" s="17" t="s">
        <v>14</v>
      </c>
      <c r="E554" s="16">
        <v>39925</v>
      </c>
      <c r="F554" s="27">
        <f t="shared" si="137"/>
        <v>4</v>
      </c>
      <c r="G554" s="27">
        <f t="shared" si="138"/>
        <v>0</v>
      </c>
      <c r="H554" s="27">
        <f t="shared" si="139"/>
        <v>0</v>
      </c>
      <c r="I554" s="27">
        <f t="shared" si="140"/>
        <v>0</v>
      </c>
      <c r="J554" s="27">
        <f t="shared" si="141"/>
        <v>1</v>
      </c>
      <c r="K554" s="27">
        <f t="shared" si="142"/>
        <v>0</v>
      </c>
      <c r="L554" s="27">
        <f t="shared" si="143"/>
        <v>0</v>
      </c>
      <c r="M554" s="27">
        <f t="shared" si="144"/>
        <v>0</v>
      </c>
      <c r="O554" s="17">
        <v>5</v>
      </c>
      <c r="P554" s="9">
        <v>7</v>
      </c>
      <c r="Q554" s="12">
        <f t="shared" si="145"/>
        <v>0</v>
      </c>
      <c r="R554" s="12">
        <f t="shared" si="146"/>
        <v>13</v>
      </c>
      <c r="S554" s="12">
        <f t="shared" si="152"/>
        <v>142</v>
      </c>
      <c r="T554" s="12">
        <f t="shared" si="147"/>
        <v>10.923076923076923</v>
      </c>
      <c r="U554" s="12">
        <f t="shared" si="150"/>
        <v>1</v>
      </c>
      <c r="V554" s="12">
        <f t="shared" si="148"/>
        <v>0</v>
      </c>
      <c r="W554" s="12">
        <f t="shared" si="151"/>
        <v>5</v>
      </c>
      <c r="X554" s="12">
        <f t="shared" si="149"/>
        <v>8</v>
      </c>
      <c r="Y554" s="12">
        <f t="shared" si="153"/>
        <v>0.38461538461538464</v>
      </c>
      <c r="Z554" s="17">
        <v>80</v>
      </c>
      <c r="AA554" s="17" t="s">
        <v>15</v>
      </c>
      <c r="AB554" s="17">
        <v>5</v>
      </c>
      <c r="AC554" s="17" t="s">
        <v>48</v>
      </c>
      <c r="AD554" s="17">
        <v>166</v>
      </c>
      <c r="AF554" s="17">
        <v>470</v>
      </c>
      <c r="AG554" t="s">
        <v>581</v>
      </c>
      <c r="AH554">
        <v>426</v>
      </c>
      <c r="AJ554">
        <v>0</v>
      </c>
      <c r="AK554">
        <v>0</v>
      </c>
      <c r="AL554">
        <v>0</v>
      </c>
      <c r="AM554">
        <v>1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 s="30">
        <v>35988</v>
      </c>
      <c r="BB554" s="31">
        <v>29093</v>
      </c>
    </row>
    <row r="555" spans="1:54" x14ac:dyDescent="0.25">
      <c r="A555">
        <v>427</v>
      </c>
      <c r="B555" s="17" t="s">
        <v>12</v>
      </c>
      <c r="C555" s="9" t="s">
        <v>194</v>
      </c>
      <c r="D555" s="17" t="s">
        <v>14</v>
      </c>
      <c r="E555" s="16">
        <v>39927</v>
      </c>
      <c r="F555" s="27">
        <f t="shared" si="137"/>
        <v>6</v>
      </c>
      <c r="G555" s="27">
        <f t="shared" si="138"/>
        <v>0</v>
      </c>
      <c r="H555" s="27">
        <f t="shared" si="139"/>
        <v>0</v>
      </c>
      <c r="I555" s="27">
        <f t="shared" si="140"/>
        <v>0</v>
      </c>
      <c r="J555" s="27">
        <f t="shared" si="141"/>
        <v>0</v>
      </c>
      <c r="K555" s="27">
        <f t="shared" si="142"/>
        <v>0</v>
      </c>
      <c r="L555" s="27">
        <f t="shared" si="143"/>
        <v>1</v>
      </c>
      <c r="M555" s="27">
        <f t="shared" si="144"/>
        <v>0</v>
      </c>
      <c r="O555" s="17">
        <v>5</v>
      </c>
      <c r="P555" s="9">
        <v>3</v>
      </c>
      <c r="Q555" s="12">
        <f t="shared" si="145"/>
        <v>0</v>
      </c>
      <c r="R555" s="12">
        <f t="shared" si="146"/>
        <v>14</v>
      </c>
      <c r="S555" s="12">
        <f t="shared" si="152"/>
        <v>150</v>
      </c>
      <c r="T555" s="12">
        <f t="shared" si="147"/>
        <v>10.714285714285714</v>
      </c>
      <c r="U555" s="12">
        <f t="shared" si="150"/>
        <v>0</v>
      </c>
      <c r="V555" s="12">
        <f t="shared" si="148"/>
        <v>1</v>
      </c>
      <c r="W555" s="12">
        <f t="shared" si="151"/>
        <v>5</v>
      </c>
      <c r="X555" s="12">
        <f t="shared" si="149"/>
        <v>9</v>
      </c>
      <c r="Y555" s="12">
        <f t="shared" si="153"/>
        <v>0.35714285714285715</v>
      </c>
      <c r="Z555" s="17">
        <v>83</v>
      </c>
      <c r="AA555" s="17" t="s">
        <v>37</v>
      </c>
      <c r="AB555" s="17">
        <v>1</v>
      </c>
      <c r="AC555" s="17" t="s">
        <v>61</v>
      </c>
      <c r="AD555" s="17">
        <v>146.00000000000003</v>
      </c>
      <c r="AF555" s="17">
        <v>410</v>
      </c>
      <c r="AG555" t="s">
        <v>171</v>
      </c>
      <c r="AH555">
        <v>427</v>
      </c>
      <c r="AJ555">
        <v>0</v>
      </c>
      <c r="AK555">
        <v>1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 s="30">
        <v>35988</v>
      </c>
      <c r="BB555" s="31">
        <v>29093</v>
      </c>
    </row>
    <row r="556" spans="1:54" x14ac:dyDescent="0.25">
      <c r="A556">
        <v>428</v>
      </c>
      <c r="B556" s="17" t="s">
        <v>12</v>
      </c>
      <c r="C556" s="9" t="s">
        <v>194</v>
      </c>
      <c r="D556" s="17" t="s">
        <v>14</v>
      </c>
      <c r="E556" s="16">
        <v>39928</v>
      </c>
      <c r="F556" s="27">
        <f t="shared" si="137"/>
        <v>7</v>
      </c>
      <c r="G556" s="27">
        <f t="shared" si="138"/>
        <v>0</v>
      </c>
      <c r="H556" s="27">
        <f t="shared" si="139"/>
        <v>0</v>
      </c>
      <c r="I556" s="27">
        <f t="shared" si="140"/>
        <v>0</v>
      </c>
      <c r="J556" s="27">
        <f t="shared" si="141"/>
        <v>0</v>
      </c>
      <c r="K556" s="27">
        <f t="shared" si="142"/>
        <v>0</v>
      </c>
      <c r="L556" s="27">
        <f t="shared" si="143"/>
        <v>0</v>
      </c>
      <c r="M556" s="27">
        <f t="shared" si="144"/>
        <v>1</v>
      </c>
      <c r="O556" s="17">
        <v>3</v>
      </c>
      <c r="P556" s="9">
        <v>0</v>
      </c>
      <c r="Q556" s="12">
        <f t="shared" si="145"/>
        <v>0</v>
      </c>
      <c r="R556" s="12">
        <f t="shared" si="146"/>
        <v>15</v>
      </c>
      <c r="S556" s="12">
        <f t="shared" si="152"/>
        <v>153</v>
      </c>
      <c r="T556" s="12">
        <f t="shared" si="147"/>
        <v>10.199999999999999</v>
      </c>
      <c r="U556" s="12">
        <f t="shared" si="150"/>
        <v>0</v>
      </c>
      <c r="V556" s="12">
        <f t="shared" si="148"/>
        <v>1</v>
      </c>
      <c r="W556" s="12">
        <f t="shared" si="151"/>
        <v>5</v>
      </c>
      <c r="X556" s="12">
        <f t="shared" si="149"/>
        <v>10</v>
      </c>
      <c r="Y556" s="12">
        <f t="shared" si="153"/>
        <v>0.33333333333333331</v>
      </c>
      <c r="Z556" s="17">
        <v>78</v>
      </c>
      <c r="AA556" s="17" t="s">
        <v>15</v>
      </c>
      <c r="AB556" s="17">
        <v>6</v>
      </c>
      <c r="AC556" s="17" t="s">
        <v>103</v>
      </c>
      <c r="AD556" s="17">
        <v>126.00000000000001</v>
      </c>
      <c r="AF556" s="17">
        <v>692</v>
      </c>
      <c r="AG556" t="s">
        <v>582</v>
      </c>
      <c r="AH556">
        <v>428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1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 s="30">
        <v>35988</v>
      </c>
      <c r="BB556" s="31">
        <v>29093</v>
      </c>
    </row>
    <row r="557" spans="1:54" x14ac:dyDescent="0.25">
      <c r="A557">
        <v>429</v>
      </c>
      <c r="B557" s="17" t="s">
        <v>12</v>
      </c>
      <c r="C557" s="9" t="s">
        <v>194</v>
      </c>
      <c r="D557" s="17" t="s">
        <v>14</v>
      </c>
      <c r="E557" s="16">
        <v>39929</v>
      </c>
      <c r="F557" s="27">
        <f t="shared" si="137"/>
        <v>1</v>
      </c>
      <c r="G557" s="27">
        <f t="shared" si="138"/>
        <v>1</v>
      </c>
      <c r="H557" s="27">
        <f t="shared" si="139"/>
        <v>0</v>
      </c>
      <c r="I557" s="27">
        <f t="shared" si="140"/>
        <v>0</v>
      </c>
      <c r="J557" s="27">
        <f t="shared" si="141"/>
        <v>0</v>
      </c>
      <c r="K557" s="27">
        <f t="shared" si="142"/>
        <v>0</v>
      </c>
      <c r="L557" s="27">
        <f t="shared" si="143"/>
        <v>0</v>
      </c>
      <c r="M557" s="27">
        <f t="shared" si="144"/>
        <v>0</v>
      </c>
      <c r="O557" s="17">
        <v>8</v>
      </c>
      <c r="P557" s="9">
        <v>3</v>
      </c>
      <c r="Q557" s="12">
        <f t="shared" si="145"/>
        <v>0</v>
      </c>
      <c r="R557" s="12">
        <f t="shared" si="146"/>
        <v>16</v>
      </c>
      <c r="S557" s="12">
        <f t="shared" si="152"/>
        <v>164</v>
      </c>
      <c r="T557" s="12">
        <f t="shared" si="147"/>
        <v>10.25</v>
      </c>
      <c r="U557" s="12">
        <f t="shared" si="150"/>
        <v>0</v>
      </c>
      <c r="V557" s="12">
        <f t="shared" si="148"/>
        <v>1</v>
      </c>
      <c r="W557" s="12">
        <f t="shared" si="151"/>
        <v>5</v>
      </c>
      <c r="X557" s="12">
        <f t="shared" si="149"/>
        <v>11</v>
      </c>
      <c r="Y557" s="12">
        <f t="shared" si="153"/>
        <v>0.3125</v>
      </c>
      <c r="Z557" s="17">
        <v>77</v>
      </c>
      <c r="AA557" s="17" t="s">
        <v>37</v>
      </c>
      <c r="AB557" s="17">
        <v>10</v>
      </c>
      <c r="AC557" s="17" t="s">
        <v>103</v>
      </c>
      <c r="AD557" s="17">
        <v>175</v>
      </c>
      <c r="AF557" s="17">
        <v>428</v>
      </c>
      <c r="AG557" t="s">
        <v>281</v>
      </c>
      <c r="AH557">
        <v>429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1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 s="30">
        <v>35988</v>
      </c>
      <c r="BB557" s="31">
        <v>29093</v>
      </c>
    </row>
    <row r="558" spans="1:54" x14ac:dyDescent="0.25">
      <c r="A558">
        <v>430</v>
      </c>
      <c r="B558" s="17" t="s">
        <v>36</v>
      </c>
      <c r="C558" s="9" t="s">
        <v>194</v>
      </c>
      <c r="D558" s="17" t="s">
        <v>26</v>
      </c>
      <c r="E558" s="16">
        <v>39930</v>
      </c>
      <c r="F558" s="27">
        <f t="shared" si="137"/>
        <v>2</v>
      </c>
      <c r="G558" s="27">
        <f t="shared" si="138"/>
        <v>0</v>
      </c>
      <c r="H558" s="27">
        <f t="shared" si="139"/>
        <v>1</v>
      </c>
      <c r="I558" s="27">
        <f t="shared" si="140"/>
        <v>0</v>
      </c>
      <c r="J558" s="27">
        <f t="shared" si="141"/>
        <v>0</v>
      </c>
      <c r="K558" s="27">
        <f t="shared" si="142"/>
        <v>0</v>
      </c>
      <c r="L558" s="27">
        <f t="shared" si="143"/>
        <v>0</v>
      </c>
      <c r="M558" s="27">
        <f t="shared" si="144"/>
        <v>0</v>
      </c>
      <c r="O558" s="17">
        <v>0</v>
      </c>
      <c r="P558" s="9">
        <v>8</v>
      </c>
      <c r="Q558" s="12">
        <f t="shared" si="145"/>
        <v>0</v>
      </c>
      <c r="R558" s="12">
        <f t="shared" si="146"/>
        <v>17</v>
      </c>
      <c r="S558" s="12">
        <f t="shared" si="152"/>
        <v>172</v>
      </c>
      <c r="T558" s="12">
        <f t="shared" si="147"/>
        <v>10.117647058823529</v>
      </c>
      <c r="U558" s="12">
        <f t="shared" si="150"/>
        <v>1</v>
      </c>
      <c r="V558" s="12">
        <f t="shared" si="148"/>
        <v>0</v>
      </c>
      <c r="W558" s="12">
        <f t="shared" si="151"/>
        <v>6</v>
      </c>
      <c r="X558" s="12">
        <f t="shared" si="149"/>
        <v>11</v>
      </c>
      <c r="Y558" s="12">
        <f t="shared" si="153"/>
        <v>0.35294117647058826</v>
      </c>
      <c r="AH558">
        <v>430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 s="30">
        <v>35988</v>
      </c>
      <c r="BB558" s="31">
        <v>29093</v>
      </c>
    </row>
    <row r="559" spans="1:54" x14ac:dyDescent="0.25">
      <c r="A559">
        <v>431</v>
      </c>
      <c r="B559" s="17" t="s">
        <v>36</v>
      </c>
      <c r="C559" s="9" t="s">
        <v>194</v>
      </c>
      <c r="D559" s="17" t="s">
        <v>14</v>
      </c>
      <c r="E559" s="16">
        <v>39931</v>
      </c>
      <c r="F559" s="27">
        <f t="shared" si="137"/>
        <v>3</v>
      </c>
      <c r="G559" s="27">
        <f t="shared" si="138"/>
        <v>0</v>
      </c>
      <c r="H559" s="27">
        <f t="shared" si="139"/>
        <v>0</v>
      </c>
      <c r="I559" s="27">
        <f t="shared" si="140"/>
        <v>1</v>
      </c>
      <c r="J559" s="27">
        <f t="shared" si="141"/>
        <v>0</v>
      </c>
      <c r="K559" s="27">
        <f t="shared" si="142"/>
        <v>0</v>
      </c>
      <c r="L559" s="27">
        <f t="shared" si="143"/>
        <v>0</v>
      </c>
      <c r="M559" s="27">
        <f t="shared" si="144"/>
        <v>0</v>
      </c>
      <c r="O559" s="17">
        <v>7</v>
      </c>
      <c r="P559" s="9">
        <v>11</v>
      </c>
      <c r="Q559" s="12">
        <f t="shared" si="145"/>
        <v>0</v>
      </c>
      <c r="R559" s="12">
        <f t="shared" si="146"/>
        <v>18</v>
      </c>
      <c r="S559" s="12">
        <f t="shared" si="152"/>
        <v>190</v>
      </c>
      <c r="T559" s="12">
        <f t="shared" si="147"/>
        <v>10.555555555555555</v>
      </c>
      <c r="U559" s="12">
        <f t="shared" si="150"/>
        <v>1</v>
      </c>
      <c r="V559" s="12">
        <f t="shared" si="148"/>
        <v>0</v>
      </c>
      <c r="W559" s="12">
        <f t="shared" si="151"/>
        <v>7</v>
      </c>
      <c r="X559" s="12">
        <f t="shared" si="149"/>
        <v>11</v>
      </c>
      <c r="Y559" s="12">
        <f t="shared" si="153"/>
        <v>0.3888888888888889</v>
      </c>
      <c r="Z559" s="17">
        <v>76</v>
      </c>
      <c r="AA559" s="17" t="s">
        <v>21</v>
      </c>
      <c r="AB559" s="17">
        <v>7</v>
      </c>
      <c r="AC559" s="17" t="s">
        <v>103</v>
      </c>
      <c r="AD559" s="17">
        <v>168.99999999999997</v>
      </c>
      <c r="AF559" s="17">
        <v>512</v>
      </c>
      <c r="AG559" t="s">
        <v>531</v>
      </c>
      <c r="AH559">
        <v>431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 s="30">
        <v>35988</v>
      </c>
      <c r="BB559" s="31">
        <v>29093</v>
      </c>
    </row>
    <row r="560" spans="1:54" x14ac:dyDescent="0.25">
      <c r="A560">
        <v>432</v>
      </c>
      <c r="B560" s="17" t="s">
        <v>36</v>
      </c>
      <c r="C560" s="9" t="s">
        <v>194</v>
      </c>
      <c r="D560" s="17" t="s">
        <v>26</v>
      </c>
      <c r="E560" s="16">
        <v>39932</v>
      </c>
      <c r="F560" s="27">
        <f t="shared" si="137"/>
        <v>4</v>
      </c>
      <c r="G560" s="27">
        <f t="shared" si="138"/>
        <v>0</v>
      </c>
      <c r="H560" s="27">
        <f t="shared" si="139"/>
        <v>0</v>
      </c>
      <c r="I560" s="27">
        <f t="shared" si="140"/>
        <v>0</v>
      </c>
      <c r="J560" s="27">
        <f t="shared" si="141"/>
        <v>1</v>
      </c>
      <c r="K560" s="27">
        <f t="shared" si="142"/>
        <v>0</v>
      </c>
      <c r="L560" s="27">
        <f t="shared" si="143"/>
        <v>0</v>
      </c>
      <c r="M560" s="27">
        <f t="shared" si="144"/>
        <v>0</v>
      </c>
      <c r="O560" s="17">
        <v>4</v>
      </c>
      <c r="P560" s="9">
        <v>3</v>
      </c>
      <c r="Q560" s="12">
        <f t="shared" si="145"/>
        <v>0</v>
      </c>
      <c r="R560" s="12">
        <f t="shared" si="146"/>
        <v>19</v>
      </c>
      <c r="S560" s="12">
        <f t="shared" si="152"/>
        <v>197</v>
      </c>
      <c r="T560" s="12">
        <f t="shared" si="147"/>
        <v>10.368421052631579</v>
      </c>
      <c r="U560" s="12">
        <f t="shared" si="150"/>
        <v>0</v>
      </c>
      <c r="V560" s="12">
        <f t="shared" si="148"/>
        <v>1</v>
      </c>
      <c r="W560" s="12">
        <f t="shared" si="151"/>
        <v>7</v>
      </c>
      <c r="X560" s="12">
        <f t="shared" si="149"/>
        <v>12</v>
      </c>
      <c r="Y560" s="12">
        <f t="shared" si="153"/>
        <v>0.36842105263157893</v>
      </c>
      <c r="AH560">
        <v>432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 s="30">
        <v>35988</v>
      </c>
      <c r="BB560" s="31">
        <v>29093</v>
      </c>
    </row>
    <row r="561" spans="1:54" x14ac:dyDescent="0.25">
      <c r="A561">
        <v>433</v>
      </c>
      <c r="B561" s="17" t="s">
        <v>36</v>
      </c>
      <c r="C561" s="9" t="s">
        <v>194</v>
      </c>
      <c r="D561" s="17" t="s">
        <v>14</v>
      </c>
      <c r="E561" s="16">
        <v>39933</v>
      </c>
      <c r="F561" s="27">
        <f t="shared" si="137"/>
        <v>5</v>
      </c>
      <c r="G561" s="27">
        <f t="shared" si="138"/>
        <v>0</v>
      </c>
      <c r="H561" s="27">
        <f t="shared" si="139"/>
        <v>0</v>
      </c>
      <c r="I561" s="27">
        <f t="shared" si="140"/>
        <v>0</v>
      </c>
      <c r="J561" s="27">
        <f t="shared" si="141"/>
        <v>0</v>
      </c>
      <c r="K561" s="27">
        <f t="shared" si="142"/>
        <v>1</v>
      </c>
      <c r="L561" s="27">
        <f t="shared" si="143"/>
        <v>0</v>
      </c>
      <c r="M561" s="27">
        <f t="shared" si="144"/>
        <v>0</v>
      </c>
      <c r="O561" s="17">
        <v>2</v>
      </c>
      <c r="P561" s="9">
        <v>3</v>
      </c>
      <c r="Q561" s="12">
        <f t="shared" si="145"/>
        <v>0</v>
      </c>
      <c r="R561" s="12">
        <f t="shared" si="146"/>
        <v>20</v>
      </c>
      <c r="S561" s="12">
        <f t="shared" si="152"/>
        <v>202</v>
      </c>
      <c r="T561" s="12">
        <f t="shared" si="147"/>
        <v>10.1</v>
      </c>
      <c r="U561" s="12">
        <f t="shared" si="150"/>
        <v>1</v>
      </c>
      <c r="V561" s="12">
        <f t="shared" si="148"/>
        <v>0</v>
      </c>
      <c r="W561" s="12">
        <f t="shared" si="151"/>
        <v>8</v>
      </c>
      <c r="X561" s="12">
        <f t="shared" si="149"/>
        <v>12</v>
      </c>
      <c r="Y561" s="12">
        <f t="shared" si="153"/>
        <v>0.4</v>
      </c>
      <c r="Z561" s="17">
        <v>77</v>
      </c>
      <c r="AA561" s="17" t="s">
        <v>15</v>
      </c>
      <c r="AB561" s="17">
        <v>4</v>
      </c>
      <c r="AC561" s="17" t="s">
        <v>61</v>
      </c>
      <c r="AD561" s="17">
        <v>140</v>
      </c>
      <c r="AF561" s="17">
        <v>1091</v>
      </c>
      <c r="AG561" t="s">
        <v>583</v>
      </c>
      <c r="AH561">
        <v>433</v>
      </c>
      <c r="AJ561">
        <v>0</v>
      </c>
      <c r="AK561">
        <v>1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 s="30">
        <v>35988</v>
      </c>
      <c r="BB561" s="31">
        <v>29093</v>
      </c>
    </row>
    <row r="562" spans="1:54" x14ac:dyDescent="0.25">
      <c r="A562">
        <v>434</v>
      </c>
      <c r="B562" s="17" t="s">
        <v>25</v>
      </c>
      <c r="C562" s="9" t="s">
        <v>194</v>
      </c>
      <c r="D562" s="17" t="s">
        <v>26</v>
      </c>
      <c r="E562" s="16">
        <v>39934</v>
      </c>
      <c r="F562" s="27">
        <f t="shared" si="137"/>
        <v>6</v>
      </c>
      <c r="G562" s="27">
        <f t="shared" si="138"/>
        <v>0</v>
      </c>
      <c r="H562" s="27">
        <f t="shared" si="139"/>
        <v>0</v>
      </c>
      <c r="I562" s="27">
        <f t="shared" si="140"/>
        <v>0</v>
      </c>
      <c r="J562" s="27">
        <f t="shared" si="141"/>
        <v>0</v>
      </c>
      <c r="K562" s="27">
        <f t="shared" si="142"/>
        <v>0</v>
      </c>
      <c r="L562" s="27">
        <f t="shared" si="143"/>
        <v>1</v>
      </c>
      <c r="M562" s="27">
        <f t="shared" si="144"/>
        <v>0</v>
      </c>
      <c r="O562" s="17">
        <v>3</v>
      </c>
      <c r="P562" s="9">
        <v>4</v>
      </c>
      <c r="Q562" s="12">
        <f t="shared" si="145"/>
        <v>0</v>
      </c>
      <c r="R562" s="12">
        <f t="shared" si="146"/>
        <v>21</v>
      </c>
      <c r="S562" s="12">
        <f t="shared" si="152"/>
        <v>209</v>
      </c>
      <c r="T562" s="12">
        <f t="shared" si="147"/>
        <v>9.9523809523809526</v>
      </c>
      <c r="U562" s="12">
        <f t="shared" si="150"/>
        <v>1</v>
      </c>
      <c r="V562" s="12">
        <f t="shared" si="148"/>
        <v>0</v>
      </c>
      <c r="W562" s="12">
        <f t="shared" si="151"/>
        <v>9</v>
      </c>
      <c r="X562" s="12">
        <f t="shared" si="149"/>
        <v>12</v>
      </c>
      <c r="Y562" s="12">
        <f t="shared" si="153"/>
        <v>0.42857142857142855</v>
      </c>
      <c r="AH562">
        <v>434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 s="30">
        <v>35988</v>
      </c>
      <c r="BB562" s="31">
        <v>29093</v>
      </c>
    </row>
    <row r="563" spans="1:54" x14ac:dyDescent="0.25">
      <c r="A563">
        <v>435</v>
      </c>
      <c r="B563" s="17" t="s">
        <v>25</v>
      </c>
      <c r="C563" s="9" t="s">
        <v>194</v>
      </c>
      <c r="D563" s="17" t="s">
        <v>26</v>
      </c>
      <c r="E563" s="16">
        <v>39935</v>
      </c>
      <c r="F563" s="27">
        <f t="shared" si="137"/>
        <v>7</v>
      </c>
      <c r="G563" s="27">
        <f t="shared" si="138"/>
        <v>0</v>
      </c>
      <c r="H563" s="27">
        <f t="shared" si="139"/>
        <v>0</v>
      </c>
      <c r="I563" s="27">
        <f t="shared" si="140"/>
        <v>0</v>
      </c>
      <c r="J563" s="27">
        <f t="shared" si="141"/>
        <v>0</v>
      </c>
      <c r="K563" s="27">
        <f t="shared" si="142"/>
        <v>0</v>
      </c>
      <c r="L563" s="27">
        <f t="shared" si="143"/>
        <v>0</v>
      </c>
      <c r="M563" s="27">
        <f t="shared" si="144"/>
        <v>1</v>
      </c>
      <c r="O563" s="17">
        <v>1</v>
      </c>
      <c r="P563" s="9">
        <v>11</v>
      </c>
      <c r="Q563" s="12">
        <f t="shared" si="145"/>
        <v>0</v>
      </c>
      <c r="R563" s="12">
        <f t="shared" si="146"/>
        <v>22</v>
      </c>
      <c r="S563" s="12">
        <f t="shared" si="152"/>
        <v>221</v>
      </c>
      <c r="T563" s="12">
        <f t="shared" si="147"/>
        <v>10.045454545454545</v>
      </c>
      <c r="U563" s="12">
        <f t="shared" si="150"/>
        <v>1</v>
      </c>
      <c r="V563" s="12">
        <f t="shared" si="148"/>
        <v>0</v>
      </c>
      <c r="W563" s="12">
        <f t="shared" si="151"/>
        <v>10</v>
      </c>
      <c r="X563" s="12">
        <f t="shared" si="149"/>
        <v>12</v>
      </c>
      <c r="Y563" s="12">
        <f t="shared" si="153"/>
        <v>0.45454545454545453</v>
      </c>
      <c r="AH563">
        <v>435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 s="30">
        <v>35988</v>
      </c>
      <c r="BB563" s="31">
        <v>29093</v>
      </c>
    </row>
    <row r="564" spans="1:54" x14ac:dyDescent="0.25">
      <c r="A564">
        <v>436</v>
      </c>
      <c r="B564" s="17" t="s">
        <v>25</v>
      </c>
      <c r="C564" s="9" t="s">
        <v>194</v>
      </c>
      <c r="D564" s="17" t="s">
        <v>26</v>
      </c>
      <c r="E564" s="16">
        <v>39936</v>
      </c>
      <c r="F564" s="27">
        <f t="shared" si="137"/>
        <v>1</v>
      </c>
      <c r="G564" s="27">
        <f t="shared" si="138"/>
        <v>1</v>
      </c>
      <c r="H564" s="27">
        <f t="shared" si="139"/>
        <v>0</v>
      </c>
      <c r="I564" s="27">
        <f t="shared" si="140"/>
        <v>0</v>
      </c>
      <c r="J564" s="27">
        <f t="shared" si="141"/>
        <v>0</v>
      </c>
      <c r="K564" s="27">
        <f t="shared" si="142"/>
        <v>0</v>
      </c>
      <c r="L564" s="27">
        <f t="shared" si="143"/>
        <v>0</v>
      </c>
      <c r="M564" s="27">
        <f t="shared" si="144"/>
        <v>0</v>
      </c>
      <c r="O564" s="17">
        <v>4</v>
      </c>
      <c r="P564" s="9">
        <v>6</v>
      </c>
      <c r="Q564" s="12">
        <f t="shared" si="145"/>
        <v>0</v>
      </c>
      <c r="R564" s="12">
        <f t="shared" si="146"/>
        <v>23</v>
      </c>
      <c r="S564" s="12">
        <f t="shared" si="152"/>
        <v>231</v>
      </c>
      <c r="T564" s="12">
        <f t="shared" si="147"/>
        <v>10.043478260869565</v>
      </c>
      <c r="U564" s="12">
        <f t="shared" si="150"/>
        <v>1</v>
      </c>
      <c r="V564" s="12">
        <f t="shared" si="148"/>
        <v>0</v>
      </c>
      <c r="W564" s="12">
        <f t="shared" si="151"/>
        <v>11</v>
      </c>
      <c r="X564" s="12">
        <f t="shared" si="149"/>
        <v>12</v>
      </c>
      <c r="Y564" s="12">
        <f t="shared" si="153"/>
        <v>0.47826086956521741</v>
      </c>
      <c r="AH564">
        <v>436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 s="30">
        <v>35988</v>
      </c>
      <c r="BB564" s="31">
        <v>29093</v>
      </c>
    </row>
    <row r="565" spans="1:54" x14ac:dyDescent="0.25">
      <c r="A565">
        <v>437</v>
      </c>
      <c r="B565" s="17" t="s">
        <v>31</v>
      </c>
      <c r="C565" s="9" t="s">
        <v>194</v>
      </c>
      <c r="D565" s="17" t="s">
        <v>26</v>
      </c>
      <c r="E565" s="16">
        <v>39937</v>
      </c>
      <c r="F565" s="27">
        <f t="shared" si="137"/>
        <v>2</v>
      </c>
      <c r="G565" s="27">
        <f t="shared" si="138"/>
        <v>0</v>
      </c>
      <c r="H565" s="27">
        <f t="shared" si="139"/>
        <v>1</v>
      </c>
      <c r="I565" s="27">
        <f t="shared" si="140"/>
        <v>0</v>
      </c>
      <c r="J565" s="27">
        <f t="shared" si="141"/>
        <v>0</v>
      </c>
      <c r="K565" s="27">
        <f t="shared" si="142"/>
        <v>0</v>
      </c>
      <c r="L565" s="27">
        <f t="shared" si="143"/>
        <v>0</v>
      </c>
      <c r="M565" s="27">
        <f t="shared" si="144"/>
        <v>0</v>
      </c>
      <c r="O565" s="17">
        <v>9</v>
      </c>
      <c r="P565" s="9">
        <v>8</v>
      </c>
      <c r="Q565" s="12">
        <f t="shared" si="145"/>
        <v>0</v>
      </c>
      <c r="R565" s="12">
        <f t="shared" si="146"/>
        <v>24</v>
      </c>
      <c r="S565" s="12">
        <f t="shared" si="152"/>
        <v>248</v>
      </c>
      <c r="T565" s="12">
        <f t="shared" si="147"/>
        <v>10.333333333333334</v>
      </c>
      <c r="U565" s="12">
        <f t="shared" si="150"/>
        <v>0</v>
      </c>
      <c r="V565" s="12">
        <f t="shared" si="148"/>
        <v>1</v>
      </c>
      <c r="W565" s="12">
        <f t="shared" si="151"/>
        <v>11</v>
      </c>
      <c r="X565" s="12">
        <f t="shared" si="149"/>
        <v>13</v>
      </c>
      <c r="Y565" s="12">
        <f t="shared" si="153"/>
        <v>0.45833333333333331</v>
      </c>
      <c r="AH565">
        <v>437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 s="30">
        <v>35988</v>
      </c>
      <c r="BB565" s="31">
        <v>29093</v>
      </c>
    </row>
    <row r="566" spans="1:54" x14ac:dyDescent="0.25">
      <c r="A566">
        <v>438</v>
      </c>
      <c r="B566" s="17" t="s">
        <v>31</v>
      </c>
      <c r="C566" s="9" t="s">
        <v>194</v>
      </c>
      <c r="D566" s="17" t="s">
        <v>26</v>
      </c>
      <c r="E566" s="16">
        <v>39938</v>
      </c>
      <c r="F566" s="27">
        <f t="shared" si="137"/>
        <v>3</v>
      </c>
      <c r="G566" s="27">
        <f t="shared" si="138"/>
        <v>0</v>
      </c>
      <c r="H566" s="27">
        <f t="shared" si="139"/>
        <v>0</v>
      </c>
      <c r="I566" s="27">
        <f t="shared" si="140"/>
        <v>1</v>
      </c>
      <c r="J566" s="27">
        <f t="shared" si="141"/>
        <v>0</v>
      </c>
      <c r="K566" s="27">
        <f t="shared" si="142"/>
        <v>0</v>
      </c>
      <c r="L566" s="27">
        <f t="shared" si="143"/>
        <v>0</v>
      </c>
      <c r="M566" s="27">
        <f t="shared" si="144"/>
        <v>0</v>
      </c>
      <c r="O566" s="17">
        <v>8</v>
      </c>
      <c r="P566" s="9">
        <v>5</v>
      </c>
      <c r="Q566" s="12">
        <f t="shared" si="145"/>
        <v>0</v>
      </c>
      <c r="R566" s="12">
        <f t="shared" si="146"/>
        <v>25</v>
      </c>
      <c r="S566" s="12">
        <f t="shared" si="152"/>
        <v>261</v>
      </c>
      <c r="T566" s="12">
        <f t="shared" si="147"/>
        <v>10.44</v>
      </c>
      <c r="U566" s="12">
        <f t="shared" si="150"/>
        <v>0</v>
      </c>
      <c r="V566" s="12">
        <f t="shared" si="148"/>
        <v>1</v>
      </c>
      <c r="W566" s="12">
        <f t="shared" si="151"/>
        <v>11</v>
      </c>
      <c r="X566" s="12">
        <f t="shared" si="149"/>
        <v>14</v>
      </c>
      <c r="Y566" s="12">
        <f t="shared" si="153"/>
        <v>0.44</v>
      </c>
      <c r="AH566">
        <v>438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 s="30">
        <v>35988</v>
      </c>
      <c r="BB566" s="31">
        <v>29093</v>
      </c>
    </row>
    <row r="567" spans="1:54" x14ac:dyDescent="0.25">
      <c r="A567">
        <v>439</v>
      </c>
      <c r="B567" s="17" t="s">
        <v>31</v>
      </c>
      <c r="C567" s="9" t="s">
        <v>194</v>
      </c>
      <c r="D567" s="17" t="s">
        <v>26</v>
      </c>
      <c r="E567" s="16">
        <v>39939</v>
      </c>
      <c r="F567" s="27">
        <f t="shared" si="137"/>
        <v>4</v>
      </c>
      <c r="G567" s="27">
        <f t="shared" si="138"/>
        <v>0</v>
      </c>
      <c r="H567" s="27">
        <f t="shared" si="139"/>
        <v>0</v>
      </c>
      <c r="I567" s="27">
        <f t="shared" si="140"/>
        <v>0</v>
      </c>
      <c r="J567" s="27">
        <f t="shared" si="141"/>
        <v>1</v>
      </c>
      <c r="K567" s="27">
        <f t="shared" si="142"/>
        <v>0</v>
      </c>
      <c r="L567" s="27">
        <f t="shared" si="143"/>
        <v>0</v>
      </c>
      <c r="M567" s="27">
        <f t="shared" si="144"/>
        <v>0</v>
      </c>
      <c r="O567" s="17">
        <v>4</v>
      </c>
      <c r="P567" s="9">
        <v>6</v>
      </c>
      <c r="Q567" s="12">
        <f t="shared" si="145"/>
        <v>0</v>
      </c>
      <c r="R567" s="12">
        <f t="shared" si="146"/>
        <v>26</v>
      </c>
      <c r="S567" s="12">
        <f t="shared" si="152"/>
        <v>271</v>
      </c>
      <c r="T567" s="12">
        <f t="shared" si="147"/>
        <v>10.423076923076923</v>
      </c>
      <c r="U567" s="12">
        <f t="shared" si="150"/>
        <v>1</v>
      </c>
      <c r="V567" s="12">
        <f t="shared" si="148"/>
        <v>0</v>
      </c>
      <c r="W567" s="12">
        <f t="shared" si="151"/>
        <v>12</v>
      </c>
      <c r="X567" s="12">
        <f t="shared" si="149"/>
        <v>14</v>
      </c>
      <c r="Y567" s="12">
        <f t="shared" si="153"/>
        <v>0.46153846153846156</v>
      </c>
      <c r="AH567">
        <v>439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 s="30">
        <v>35988</v>
      </c>
      <c r="BB567" s="31">
        <v>29093</v>
      </c>
    </row>
    <row r="568" spans="1:54" x14ac:dyDescent="0.25">
      <c r="A568">
        <v>440</v>
      </c>
      <c r="B568" s="17" t="s">
        <v>25</v>
      </c>
      <c r="C568" s="9" t="s">
        <v>194</v>
      </c>
      <c r="D568" s="17" t="s">
        <v>14</v>
      </c>
      <c r="E568" s="16">
        <v>39940</v>
      </c>
      <c r="F568" s="27">
        <f t="shared" si="137"/>
        <v>5</v>
      </c>
      <c r="G568" s="27">
        <f t="shared" si="138"/>
        <v>0</v>
      </c>
      <c r="H568" s="27">
        <f t="shared" si="139"/>
        <v>0</v>
      </c>
      <c r="I568" s="27">
        <f t="shared" si="140"/>
        <v>0</v>
      </c>
      <c r="J568" s="27">
        <f t="shared" si="141"/>
        <v>0</v>
      </c>
      <c r="K568" s="27">
        <f t="shared" si="142"/>
        <v>1</v>
      </c>
      <c r="L568" s="27">
        <f t="shared" si="143"/>
        <v>0</v>
      </c>
      <c r="M568" s="27">
        <f t="shared" si="144"/>
        <v>0</v>
      </c>
      <c r="O568" s="17">
        <v>3</v>
      </c>
      <c r="P568" s="9">
        <v>4</v>
      </c>
      <c r="Q568" s="12">
        <f t="shared" si="145"/>
        <v>0</v>
      </c>
      <c r="R568" s="12">
        <f t="shared" si="146"/>
        <v>27</v>
      </c>
      <c r="S568" s="12">
        <f t="shared" si="152"/>
        <v>278</v>
      </c>
      <c r="T568" s="12">
        <f t="shared" si="147"/>
        <v>10.296296296296296</v>
      </c>
      <c r="U568" s="12">
        <f t="shared" si="150"/>
        <v>1</v>
      </c>
      <c r="V568" s="12">
        <f t="shared" si="148"/>
        <v>0</v>
      </c>
      <c r="W568" s="12">
        <f t="shared" si="151"/>
        <v>13</v>
      </c>
      <c r="X568" s="12">
        <f t="shared" si="149"/>
        <v>14</v>
      </c>
      <c r="Y568" s="12">
        <f t="shared" si="153"/>
        <v>0.48148148148148145</v>
      </c>
      <c r="Z568" s="17">
        <v>82</v>
      </c>
      <c r="AA568" s="17" t="s">
        <v>15</v>
      </c>
      <c r="AB568" s="17">
        <v>4</v>
      </c>
      <c r="AC568" s="17" t="s">
        <v>103</v>
      </c>
      <c r="AD568" s="17">
        <v>133</v>
      </c>
      <c r="AF568" s="17">
        <v>567</v>
      </c>
      <c r="AG568" t="s">
        <v>108</v>
      </c>
      <c r="AH568">
        <v>440</v>
      </c>
      <c r="AJ568">
        <v>0</v>
      </c>
      <c r="AK568">
        <v>1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 s="30">
        <v>35988</v>
      </c>
      <c r="BB568" s="31">
        <v>29093</v>
      </c>
    </row>
    <row r="569" spans="1:54" x14ac:dyDescent="0.25">
      <c r="A569">
        <v>441</v>
      </c>
      <c r="B569" s="17" t="s">
        <v>25</v>
      </c>
      <c r="C569" s="9" t="s">
        <v>194</v>
      </c>
      <c r="D569" s="17" t="s">
        <v>14</v>
      </c>
      <c r="E569" s="16">
        <v>39941</v>
      </c>
      <c r="F569" s="27">
        <f t="shared" si="137"/>
        <v>6</v>
      </c>
      <c r="G569" s="27">
        <f t="shared" si="138"/>
        <v>0</v>
      </c>
      <c r="H569" s="27">
        <f t="shared" si="139"/>
        <v>0</v>
      </c>
      <c r="I569" s="27">
        <f t="shared" si="140"/>
        <v>0</v>
      </c>
      <c r="J569" s="27">
        <f t="shared" si="141"/>
        <v>0</v>
      </c>
      <c r="K569" s="27">
        <f t="shared" si="142"/>
        <v>0</v>
      </c>
      <c r="L569" s="27">
        <f t="shared" si="143"/>
        <v>1</v>
      </c>
      <c r="M569" s="27">
        <f t="shared" si="144"/>
        <v>0</v>
      </c>
      <c r="O569" s="17">
        <v>8</v>
      </c>
      <c r="P569" s="9">
        <v>6</v>
      </c>
      <c r="Q569" s="12">
        <f t="shared" si="145"/>
        <v>0</v>
      </c>
      <c r="R569" s="12">
        <f t="shared" si="146"/>
        <v>28</v>
      </c>
      <c r="S569" s="12">
        <f t="shared" si="152"/>
        <v>292</v>
      </c>
      <c r="T569" s="12">
        <f t="shared" si="147"/>
        <v>10.428571428571429</v>
      </c>
      <c r="U569" s="12">
        <f t="shared" si="150"/>
        <v>0</v>
      </c>
      <c r="V569" s="12">
        <f t="shared" si="148"/>
        <v>1</v>
      </c>
      <c r="W569" s="12">
        <f t="shared" si="151"/>
        <v>13</v>
      </c>
      <c r="X569" s="12">
        <f t="shared" si="149"/>
        <v>15</v>
      </c>
      <c r="Y569" s="12">
        <f t="shared" si="153"/>
        <v>0.4642857142857143</v>
      </c>
      <c r="Z569" s="17">
        <v>79</v>
      </c>
      <c r="AA569" s="17" t="s">
        <v>15</v>
      </c>
      <c r="AB569" s="17">
        <v>3</v>
      </c>
      <c r="AC569" s="17" t="s">
        <v>69</v>
      </c>
      <c r="AD569" s="17">
        <v>170</v>
      </c>
      <c r="AF569" s="17">
        <v>636</v>
      </c>
      <c r="AG569" t="s">
        <v>584</v>
      </c>
      <c r="AH569">
        <v>441</v>
      </c>
      <c r="AJ569">
        <v>0</v>
      </c>
      <c r="AK569">
        <v>1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 s="30">
        <v>35988</v>
      </c>
      <c r="BB569" s="31">
        <v>29093</v>
      </c>
    </row>
    <row r="570" spans="1:54" x14ac:dyDescent="0.25">
      <c r="A570">
        <v>442</v>
      </c>
      <c r="B570" s="17" t="s">
        <v>25</v>
      </c>
      <c r="C570" s="9" t="s">
        <v>194</v>
      </c>
      <c r="D570" s="17" t="s">
        <v>14</v>
      </c>
      <c r="E570" s="16">
        <v>39942</v>
      </c>
      <c r="F570" s="27">
        <f t="shared" si="137"/>
        <v>7</v>
      </c>
      <c r="G570" s="27">
        <f t="shared" si="138"/>
        <v>0</v>
      </c>
      <c r="H570" s="27">
        <f t="shared" si="139"/>
        <v>0</v>
      </c>
      <c r="I570" s="27">
        <f t="shared" si="140"/>
        <v>0</v>
      </c>
      <c r="J570" s="27">
        <f t="shared" si="141"/>
        <v>0</v>
      </c>
      <c r="K570" s="27">
        <f t="shared" si="142"/>
        <v>0</v>
      </c>
      <c r="L570" s="27">
        <f t="shared" si="143"/>
        <v>0</v>
      </c>
      <c r="M570" s="27">
        <f t="shared" si="144"/>
        <v>1</v>
      </c>
      <c r="O570" s="17">
        <v>8</v>
      </c>
      <c r="P570" s="9">
        <v>4</v>
      </c>
      <c r="Q570" s="12">
        <f t="shared" si="145"/>
        <v>0</v>
      </c>
      <c r="R570" s="12">
        <f t="shared" si="146"/>
        <v>29</v>
      </c>
      <c r="S570" s="12">
        <f t="shared" si="152"/>
        <v>304</v>
      </c>
      <c r="T570" s="12">
        <f t="shared" si="147"/>
        <v>10.482758620689655</v>
      </c>
      <c r="U570" s="12">
        <f t="shared" si="150"/>
        <v>0</v>
      </c>
      <c r="V570" s="12">
        <f t="shared" si="148"/>
        <v>1</v>
      </c>
      <c r="W570" s="12">
        <f t="shared" si="151"/>
        <v>13</v>
      </c>
      <c r="X570" s="12">
        <f t="shared" si="149"/>
        <v>16</v>
      </c>
      <c r="Y570" s="12">
        <f t="shared" si="153"/>
        <v>0.44827586206896552</v>
      </c>
      <c r="Z570" s="17">
        <v>83</v>
      </c>
      <c r="AA570" s="17" t="s">
        <v>15</v>
      </c>
      <c r="AB570" s="17">
        <v>3</v>
      </c>
      <c r="AC570" s="17" t="s">
        <v>48</v>
      </c>
      <c r="AD570" s="17">
        <v>157</v>
      </c>
      <c r="AF570" s="17">
        <v>717</v>
      </c>
      <c r="AG570" t="s">
        <v>585</v>
      </c>
      <c r="AH570">
        <v>442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1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 s="30">
        <v>35988</v>
      </c>
      <c r="BB570" s="31">
        <v>29093</v>
      </c>
    </row>
    <row r="571" spans="1:54" x14ac:dyDescent="0.25">
      <c r="A571">
        <v>443</v>
      </c>
      <c r="B571" s="17" t="s">
        <v>31</v>
      </c>
      <c r="C571" s="9" t="s">
        <v>194</v>
      </c>
      <c r="D571" s="17" t="s">
        <v>14</v>
      </c>
      <c r="E571" s="16">
        <v>39944</v>
      </c>
      <c r="F571" s="27">
        <f t="shared" si="137"/>
        <v>2</v>
      </c>
      <c r="G571" s="27">
        <f t="shared" si="138"/>
        <v>0</v>
      </c>
      <c r="H571" s="27">
        <f t="shared" si="139"/>
        <v>1</v>
      </c>
      <c r="I571" s="27">
        <f t="shared" si="140"/>
        <v>0</v>
      </c>
      <c r="J571" s="27">
        <f t="shared" si="141"/>
        <v>0</v>
      </c>
      <c r="K571" s="27">
        <f t="shared" si="142"/>
        <v>0</v>
      </c>
      <c r="L571" s="27">
        <f t="shared" si="143"/>
        <v>0</v>
      </c>
      <c r="M571" s="27">
        <f t="shared" si="144"/>
        <v>0</v>
      </c>
      <c r="O571" s="17">
        <v>5</v>
      </c>
      <c r="P571" s="9">
        <v>3</v>
      </c>
      <c r="Q571" s="12">
        <f t="shared" si="145"/>
        <v>0</v>
      </c>
      <c r="R571" s="12">
        <f t="shared" si="146"/>
        <v>30</v>
      </c>
      <c r="S571" s="12">
        <f t="shared" si="152"/>
        <v>312</v>
      </c>
      <c r="T571" s="12">
        <f t="shared" si="147"/>
        <v>10.4</v>
      </c>
      <c r="U571" s="12">
        <f t="shared" si="150"/>
        <v>0</v>
      </c>
      <c r="V571" s="12">
        <f t="shared" si="148"/>
        <v>1</v>
      </c>
      <c r="W571" s="12">
        <f t="shared" si="151"/>
        <v>13</v>
      </c>
      <c r="X571" s="12">
        <f t="shared" si="149"/>
        <v>17</v>
      </c>
      <c r="Y571" s="12">
        <f t="shared" si="153"/>
        <v>0.43333333333333335</v>
      </c>
      <c r="Z571" s="17">
        <v>84</v>
      </c>
      <c r="AA571" s="17" t="s">
        <v>15</v>
      </c>
      <c r="AB571" s="17">
        <v>7</v>
      </c>
      <c r="AC571" s="17" t="s">
        <v>103</v>
      </c>
      <c r="AD571" s="17">
        <v>149</v>
      </c>
      <c r="AF571" s="17">
        <v>469</v>
      </c>
      <c r="AG571" t="s">
        <v>579</v>
      </c>
      <c r="AH571">
        <v>443</v>
      </c>
      <c r="AJ571">
        <v>1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 s="30">
        <v>35988</v>
      </c>
      <c r="BB571" s="31">
        <v>29093</v>
      </c>
    </row>
    <row r="572" spans="1:54" x14ac:dyDescent="0.25">
      <c r="A572">
        <v>444</v>
      </c>
      <c r="B572" s="17" t="s">
        <v>31</v>
      </c>
      <c r="C572" s="9" t="s">
        <v>194</v>
      </c>
      <c r="D572" s="17" t="s">
        <v>14</v>
      </c>
      <c r="E572" s="16">
        <v>39945</v>
      </c>
      <c r="F572" s="27">
        <f t="shared" si="137"/>
        <v>3</v>
      </c>
      <c r="G572" s="27">
        <f t="shared" si="138"/>
        <v>0</v>
      </c>
      <c r="H572" s="27">
        <f t="shared" si="139"/>
        <v>0</v>
      </c>
      <c r="I572" s="27">
        <f t="shared" si="140"/>
        <v>1</v>
      </c>
      <c r="J572" s="27">
        <f t="shared" si="141"/>
        <v>0</v>
      </c>
      <c r="K572" s="27">
        <f t="shared" si="142"/>
        <v>0</v>
      </c>
      <c r="L572" s="27">
        <f t="shared" si="143"/>
        <v>0</v>
      </c>
      <c r="M572" s="27">
        <f t="shared" si="144"/>
        <v>0</v>
      </c>
      <c r="O572" s="17">
        <v>8</v>
      </c>
      <c r="P572" s="9">
        <v>5</v>
      </c>
      <c r="Q572" s="12">
        <f t="shared" si="145"/>
        <v>0</v>
      </c>
      <c r="R572" s="12">
        <f t="shared" si="146"/>
        <v>31</v>
      </c>
      <c r="S572" s="12">
        <f t="shared" si="152"/>
        <v>325</v>
      </c>
      <c r="T572" s="12">
        <f t="shared" si="147"/>
        <v>10.483870967741936</v>
      </c>
      <c r="U572" s="12">
        <f t="shared" si="150"/>
        <v>0</v>
      </c>
      <c r="V572" s="12">
        <f t="shared" si="148"/>
        <v>1</v>
      </c>
      <c r="W572" s="12">
        <f t="shared" si="151"/>
        <v>13</v>
      </c>
      <c r="X572" s="12">
        <f t="shared" si="149"/>
        <v>18</v>
      </c>
      <c r="Y572" s="12">
        <f t="shared" si="153"/>
        <v>0.41935483870967744</v>
      </c>
      <c r="Z572" s="17">
        <v>82</v>
      </c>
      <c r="AA572" s="17" t="s">
        <v>21</v>
      </c>
      <c r="AB572" s="17">
        <v>15</v>
      </c>
      <c r="AC572" s="17" t="s">
        <v>103</v>
      </c>
      <c r="AD572" s="17">
        <v>163</v>
      </c>
      <c r="AF572" s="17">
        <v>439</v>
      </c>
      <c r="AG572" t="s">
        <v>580</v>
      </c>
      <c r="AH572">
        <v>444</v>
      </c>
      <c r="AJ572">
        <v>0</v>
      </c>
      <c r="AK572">
        <v>0</v>
      </c>
      <c r="AL572">
        <v>1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 s="30">
        <v>35988</v>
      </c>
      <c r="BB572" s="31">
        <v>29093</v>
      </c>
    </row>
    <row r="573" spans="1:54" x14ac:dyDescent="0.25">
      <c r="A573">
        <v>445</v>
      </c>
      <c r="B573" s="17" t="s">
        <v>25</v>
      </c>
      <c r="C573" s="9" t="s">
        <v>194</v>
      </c>
      <c r="D573" s="17" t="s">
        <v>26</v>
      </c>
      <c r="E573" s="16">
        <v>39948</v>
      </c>
      <c r="F573" s="27">
        <f t="shared" si="137"/>
        <v>6</v>
      </c>
      <c r="G573" s="27">
        <f t="shared" si="138"/>
        <v>0</v>
      </c>
      <c r="H573" s="27">
        <f t="shared" si="139"/>
        <v>0</v>
      </c>
      <c r="I573" s="27">
        <f t="shared" si="140"/>
        <v>0</v>
      </c>
      <c r="J573" s="27">
        <f t="shared" si="141"/>
        <v>0</v>
      </c>
      <c r="K573" s="27">
        <f t="shared" si="142"/>
        <v>0</v>
      </c>
      <c r="L573" s="27">
        <f t="shared" si="143"/>
        <v>1</v>
      </c>
      <c r="M573" s="27">
        <f t="shared" si="144"/>
        <v>0</v>
      </c>
      <c r="O573" s="17">
        <v>3</v>
      </c>
      <c r="P573" s="9">
        <v>2</v>
      </c>
      <c r="Q573" s="12">
        <f t="shared" si="145"/>
        <v>0</v>
      </c>
      <c r="R573" s="12">
        <f t="shared" si="146"/>
        <v>32</v>
      </c>
      <c r="S573" s="12">
        <f t="shared" si="152"/>
        <v>330</v>
      </c>
      <c r="T573" s="12">
        <f t="shared" si="147"/>
        <v>10.3125</v>
      </c>
      <c r="U573" s="12">
        <f t="shared" si="150"/>
        <v>0</v>
      </c>
      <c r="V573" s="12">
        <f t="shared" si="148"/>
        <v>1</v>
      </c>
      <c r="W573" s="12">
        <f t="shared" si="151"/>
        <v>13</v>
      </c>
      <c r="X573" s="12">
        <f t="shared" si="149"/>
        <v>19</v>
      </c>
      <c r="Y573" s="12">
        <f t="shared" si="153"/>
        <v>0.40625</v>
      </c>
      <c r="AE573" s="17" t="s">
        <v>123</v>
      </c>
      <c r="AH573">
        <v>445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 s="30">
        <v>35988</v>
      </c>
      <c r="BB573" s="31">
        <v>29093</v>
      </c>
    </row>
    <row r="574" spans="1:54" x14ac:dyDescent="0.25">
      <c r="A574">
        <v>446</v>
      </c>
      <c r="B574" s="17" t="s">
        <v>25</v>
      </c>
      <c r="C574" s="9" t="s">
        <v>194</v>
      </c>
      <c r="D574" s="17" t="s">
        <v>26</v>
      </c>
      <c r="E574" s="16">
        <v>39948</v>
      </c>
      <c r="F574" s="27">
        <f t="shared" si="137"/>
        <v>6</v>
      </c>
      <c r="G574" s="27">
        <f t="shared" si="138"/>
        <v>0</v>
      </c>
      <c r="H574" s="27">
        <f t="shared" si="139"/>
        <v>0</v>
      </c>
      <c r="I574" s="27">
        <f t="shared" si="140"/>
        <v>0</v>
      </c>
      <c r="J574" s="27">
        <f t="shared" si="141"/>
        <v>0</v>
      </c>
      <c r="K574" s="27">
        <f t="shared" si="142"/>
        <v>0</v>
      </c>
      <c r="L574" s="27">
        <f t="shared" si="143"/>
        <v>1</v>
      </c>
      <c r="M574" s="27">
        <f t="shared" si="144"/>
        <v>0</v>
      </c>
      <c r="O574" s="17">
        <v>5</v>
      </c>
      <c r="P574" s="9">
        <v>4</v>
      </c>
      <c r="Q574" s="12">
        <f t="shared" si="145"/>
        <v>0</v>
      </c>
      <c r="R574" s="12">
        <f t="shared" si="146"/>
        <v>33</v>
      </c>
      <c r="S574" s="12">
        <f t="shared" si="152"/>
        <v>339</v>
      </c>
      <c r="T574" s="12">
        <f t="shared" si="147"/>
        <v>10.272727272727273</v>
      </c>
      <c r="U574" s="12">
        <f t="shared" si="150"/>
        <v>0</v>
      </c>
      <c r="V574" s="12">
        <f t="shared" si="148"/>
        <v>1</v>
      </c>
      <c r="W574" s="12">
        <f t="shared" si="151"/>
        <v>13</v>
      </c>
      <c r="X574" s="12">
        <f t="shared" si="149"/>
        <v>20</v>
      </c>
      <c r="Y574" s="12">
        <f t="shared" si="153"/>
        <v>0.39393939393939392</v>
      </c>
      <c r="AE574" s="17" t="s">
        <v>124</v>
      </c>
      <c r="AH574">
        <v>446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 s="30">
        <v>35988</v>
      </c>
      <c r="BB574" s="31">
        <v>29093</v>
      </c>
    </row>
    <row r="575" spans="1:54" x14ac:dyDescent="0.25">
      <c r="A575">
        <v>447</v>
      </c>
      <c r="B575" s="17" t="s">
        <v>25</v>
      </c>
      <c r="C575" s="9" t="s">
        <v>194</v>
      </c>
      <c r="D575" s="17" t="s">
        <v>26</v>
      </c>
      <c r="E575" s="16">
        <v>39949</v>
      </c>
      <c r="F575" s="27">
        <f t="shared" si="137"/>
        <v>7</v>
      </c>
      <c r="G575" s="27">
        <f t="shared" si="138"/>
        <v>0</v>
      </c>
      <c r="H575" s="27">
        <f t="shared" si="139"/>
        <v>0</v>
      </c>
      <c r="I575" s="27">
        <f t="shared" si="140"/>
        <v>0</v>
      </c>
      <c r="J575" s="27">
        <f t="shared" si="141"/>
        <v>0</v>
      </c>
      <c r="K575" s="27">
        <f t="shared" si="142"/>
        <v>0</v>
      </c>
      <c r="L575" s="27">
        <f t="shared" si="143"/>
        <v>0</v>
      </c>
      <c r="M575" s="27">
        <f t="shared" si="144"/>
        <v>1</v>
      </c>
      <c r="O575" s="17">
        <v>3</v>
      </c>
      <c r="P575" s="9">
        <v>5</v>
      </c>
      <c r="Q575" s="12">
        <f t="shared" si="145"/>
        <v>0</v>
      </c>
      <c r="R575" s="12">
        <f t="shared" si="146"/>
        <v>34</v>
      </c>
      <c r="S575" s="12">
        <f t="shared" si="152"/>
        <v>347</v>
      </c>
      <c r="T575" s="12">
        <f t="shared" si="147"/>
        <v>10.205882352941176</v>
      </c>
      <c r="U575" s="12">
        <f t="shared" si="150"/>
        <v>1</v>
      </c>
      <c r="V575" s="12">
        <f t="shared" si="148"/>
        <v>0</v>
      </c>
      <c r="W575" s="12">
        <f t="shared" si="151"/>
        <v>14</v>
      </c>
      <c r="X575" s="12">
        <f t="shared" si="149"/>
        <v>20</v>
      </c>
      <c r="Y575" s="12">
        <f t="shared" si="153"/>
        <v>0.41176470588235292</v>
      </c>
      <c r="AH575">
        <v>447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 s="30">
        <v>35988</v>
      </c>
      <c r="BB575" s="31">
        <v>29093</v>
      </c>
    </row>
    <row r="576" spans="1:54" x14ac:dyDescent="0.25">
      <c r="A576">
        <v>448</v>
      </c>
      <c r="B576" s="17" t="s">
        <v>27</v>
      </c>
      <c r="C576" s="9" t="s">
        <v>194</v>
      </c>
      <c r="D576" s="17" t="s">
        <v>14</v>
      </c>
      <c r="E576" s="16">
        <v>39950</v>
      </c>
      <c r="F576" s="27">
        <f t="shared" si="137"/>
        <v>1</v>
      </c>
      <c r="G576" s="27">
        <f t="shared" si="138"/>
        <v>1</v>
      </c>
      <c r="H576" s="27">
        <f t="shared" si="139"/>
        <v>0</v>
      </c>
      <c r="I576" s="27">
        <f t="shared" si="140"/>
        <v>0</v>
      </c>
      <c r="J576" s="27">
        <f t="shared" si="141"/>
        <v>0</v>
      </c>
      <c r="K576" s="27">
        <f t="shared" si="142"/>
        <v>0</v>
      </c>
      <c r="L576" s="27">
        <f t="shared" si="143"/>
        <v>0</v>
      </c>
      <c r="M576" s="27">
        <f t="shared" si="144"/>
        <v>0</v>
      </c>
      <c r="O576" s="17">
        <v>0</v>
      </c>
      <c r="P576" s="9">
        <v>6</v>
      </c>
      <c r="Q576" s="12">
        <f t="shared" si="145"/>
        <v>0</v>
      </c>
      <c r="R576" s="12">
        <f t="shared" si="146"/>
        <v>35</v>
      </c>
      <c r="S576" s="12">
        <f t="shared" si="152"/>
        <v>353</v>
      </c>
      <c r="T576" s="12">
        <f t="shared" si="147"/>
        <v>10.085714285714285</v>
      </c>
      <c r="U576" s="12">
        <f t="shared" si="150"/>
        <v>1</v>
      </c>
      <c r="V576" s="12">
        <f t="shared" si="148"/>
        <v>0</v>
      </c>
      <c r="W576" s="12">
        <f t="shared" si="151"/>
        <v>15</v>
      </c>
      <c r="X576" s="12">
        <f t="shared" si="149"/>
        <v>20</v>
      </c>
      <c r="Y576" s="12">
        <f t="shared" si="153"/>
        <v>0.42857142857142855</v>
      </c>
      <c r="Z576" s="17">
        <v>82</v>
      </c>
      <c r="AA576" s="17" t="s">
        <v>21</v>
      </c>
      <c r="AB576" s="17">
        <v>2</v>
      </c>
      <c r="AC576" s="17" t="s">
        <v>29</v>
      </c>
      <c r="AD576" s="17">
        <v>127.00000000000001</v>
      </c>
      <c r="AF576" s="17">
        <v>707</v>
      </c>
      <c r="AG576" t="s">
        <v>140</v>
      </c>
      <c r="AH576">
        <v>448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1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 s="30">
        <v>35988</v>
      </c>
      <c r="BB576" s="31">
        <v>29093</v>
      </c>
    </row>
    <row r="577" spans="1:54" x14ac:dyDescent="0.25">
      <c r="A577">
        <v>449</v>
      </c>
      <c r="B577" s="17" t="s">
        <v>27</v>
      </c>
      <c r="C577" s="9" t="s">
        <v>194</v>
      </c>
      <c r="D577" s="17" t="s">
        <v>14</v>
      </c>
      <c r="E577" s="16">
        <v>39951</v>
      </c>
      <c r="F577" s="27">
        <f t="shared" si="137"/>
        <v>2</v>
      </c>
      <c r="G577" s="27">
        <f t="shared" si="138"/>
        <v>0</v>
      </c>
      <c r="H577" s="27">
        <f t="shared" si="139"/>
        <v>1</v>
      </c>
      <c r="I577" s="27">
        <f t="shared" si="140"/>
        <v>0</v>
      </c>
      <c r="J577" s="27">
        <f t="shared" si="141"/>
        <v>0</v>
      </c>
      <c r="K577" s="27">
        <f t="shared" si="142"/>
        <v>0</v>
      </c>
      <c r="L577" s="27">
        <f t="shared" si="143"/>
        <v>0</v>
      </c>
      <c r="M577" s="27">
        <f t="shared" si="144"/>
        <v>0</v>
      </c>
      <c r="O577" s="17">
        <v>10</v>
      </c>
      <c r="P577" s="9">
        <v>3</v>
      </c>
      <c r="Q577" s="12">
        <f t="shared" si="145"/>
        <v>0</v>
      </c>
      <c r="R577" s="12">
        <f t="shared" si="146"/>
        <v>36</v>
      </c>
      <c r="S577" s="12">
        <f t="shared" si="152"/>
        <v>366</v>
      </c>
      <c r="T577" s="12">
        <f t="shared" si="147"/>
        <v>10.166666666666666</v>
      </c>
      <c r="U577" s="12">
        <f t="shared" si="150"/>
        <v>0</v>
      </c>
      <c r="V577" s="12">
        <f t="shared" si="148"/>
        <v>1</v>
      </c>
      <c r="W577" s="12">
        <f t="shared" si="151"/>
        <v>15</v>
      </c>
      <c r="X577" s="12">
        <f t="shared" si="149"/>
        <v>21</v>
      </c>
      <c r="Y577" s="12">
        <f t="shared" si="153"/>
        <v>0.41666666666666669</v>
      </c>
      <c r="Z577" s="17">
        <v>70</v>
      </c>
      <c r="AA577" s="17" t="s">
        <v>196</v>
      </c>
      <c r="AB577" s="17">
        <v>6</v>
      </c>
      <c r="AC577" s="17" t="s">
        <v>103</v>
      </c>
      <c r="AD577" s="17">
        <v>175</v>
      </c>
      <c r="AF577" s="17">
        <v>383</v>
      </c>
      <c r="AG577" t="s">
        <v>579</v>
      </c>
      <c r="AH577">
        <v>449</v>
      </c>
      <c r="AJ577">
        <v>1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 s="30">
        <v>35988</v>
      </c>
      <c r="BB577" s="31">
        <v>29093</v>
      </c>
    </row>
    <row r="578" spans="1:54" x14ac:dyDescent="0.25">
      <c r="A578">
        <v>450</v>
      </c>
      <c r="B578" s="17" t="s">
        <v>27</v>
      </c>
      <c r="C578" s="9" t="s">
        <v>194</v>
      </c>
      <c r="D578" s="17" t="s">
        <v>14</v>
      </c>
      <c r="E578" s="16">
        <v>39952</v>
      </c>
      <c r="F578" s="27">
        <f t="shared" si="137"/>
        <v>3</v>
      </c>
      <c r="G578" s="27">
        <f t="shared" si="138"/>
        <v>0</v>
      </c>
      <c r="H578" s="27">
        <f t="shared" si="139"/>
        <v>0</v>
      </c>
      <c r="I578" s="27">
        <f t="shared" si="140"/>
        <v>1</v>
      </c>
      <c r="J578" s="27">
        <f t="shared" si="141"/>
        <v>0</v>
      </c>
      <c r="K578" s="27">
        <f t="shared" si="142"/>
        <v>0</v>
      </c>
      <c r="L578" s="27">
        <f t="shared" si="143"/>
        <v>0</v>
      </c>
      <c r="M578" s="27">
        <f t="shared" si="144"/>
        <v>0</v>
      </c>
      <c r="O578" s="17">
        <v>8</v>
      </c>
      <c r="P578" s="9">
        <v>3</v>
      </c>
      <c r="Q578" s="12">
        <f t="shared" si="145"/>
        <v>0</v>
      </c>
      <c r="R578" s="12">
        <f t="shared" si="146"/>
        <v>37</v>
      </c>
      <c r="S578" s="12">
        <f t="shared" si="152"/>
        <v>377</v>
      </c>
      <c r="T578" s="12">
        <f t="shared" si="147"/>
        <v>10.189189189189189</v>
      </c>
      <c r="U578" s="12">
        <f t="shared" si="150"/>
        <v>0</v>
      </c>
      <c r="V578" s="12">
        <f t="shared" si="148"/>
        <v>1</v>
      </c>
      <c r="W578" s="12">
        <f t="shared" si="151"/>
        <v>15</v>
      </c>
      <c r="X578" s="12">
        <f t="shared" si="149"/>
        <v>22</v>
      </c>
      <c r="Y578" s="12">
        <f t="shared" si="153"/>
        <v>0.40540540540540543</v>
      </c>
      <c r="Z578" s="17">
        <v>75</v>
      </c>
      <c r="AA578" s="17" t="s">
        <v>119</v>
      </c>
      <c r="AB578" s="17">
        <v>15</v>
      </c>
      <c r="AC578" s="17" t="s">
        <v>103</v>
      </c>
      <c r="AD578" s="17">
        <v>134</v>
      </c>
      <c r="AE578" s="17" t="s">
        <v>197</v>
      </c>
      <c r="AF578" s="17">
        <v>368</v>
      </c>
      <c r="AG578" t="s">
        <v>580</v>
      </c>
      <c r="AH578">
        <v>450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 s="30">
        <v>35988</v>
      </c>
      <c r="BB578" s="31">
        <v>29093</v>
      </c>
    </row>
    <row r="579" spans="1:54" x14ac:dyDescent="0.25">
      <c r="A579">
        <v>451</v>
      </c>
      <c r="B579" s="17" t="s">
        <v>12</v>
      </c>
      <c r="C579" s="9" t="s">
        <v>194</v>
      </c>
      <c r="D579" s="17" t="s">
        <v>14</v>
      </c>
      <c r="E579" s="16">
        <v>39955</v>
      </c>
      <c r="F579" s="27">
        <f t="shared" ref="F579:F642" si="154">WEEKDAY(E579)</f>
        <v>6</v>
      </c>
      <c r="G579" s="27">
        <f t="shared" ref="G579:G642" si="155">IF(F579=1,1,0)</f>
        <v>0</v>
      </c>
      <c r="H579" s="27">
        <f t="shared" ref="H579:H642" si="156">IF(F579=2,1,0)</f>
        <v>0</v>
      </c>
      <c r="I579" s="27">
        <f t="shared" ref="I579:I642" si="157">IF(F579=3,1,0)</f>
        <v>0</v>
      </c>
      <c r="J579" s="27">
        <f t="shared" ref="J579:J642" si="158">IF(F579=4,1,0)</f>
        <v>0</v>
      </c>
      <c r="K579" s="27">
        <f t="shared" ref="K579:K642" si="159">IF(F579=5,1,0)</f>
        <v>0</v>
      </c>
      <c r="L579" s="27">
        <f t="shared" ref="L579:L642" si="160">IF(F579=6,1,0)</f>
        <v>1</v>
      </c>
      <c r="M579" s="27">
        <f t="shared" ref="M579:M642" si="161">IF(F579=7,1,0)</f>
        <v>0</v>
      </c>
      <c r="O579" s="17">
        <v>3</v>
      </c>
      <c r="P579" s="9">
        <v>0</v>
      </c>
      <c r="Q579" s="12">
        <f t="shared" ref="Q579:Q642" si="162">IF(C579=C578,0,1)</f>
        <v>0</v>
      </c>
      <c r="R579" s="12">
        <f t="shared" ref="R579:R642" si="163">IF(Q579,1,1+R578)</f>
        <v>38</v>
      </c>
      <c r="S579" s="12">
        <f t="shared" si="152"/>
        <v>380</v>
      </c>
      <c r="T579" s="12">
        <f t="shared" ref="T579:T642" si="164">S579/R579</f>
        <v>10</v>
      </c>
      <c r="U579" s="12">
        <f t="shared" si="150"/>
        <v>0</v>
      </c>
      <c r="V579" s="12">
        <f t="shared" ref="V579:V642" si="165">IF(P579&lt;O579,1,0)</f>
        <v>1</v>
      </c>
      <c r="W579" s="12">
        <f t="shared" si="151"/>
        <v>15</v>
      </c>
      <c r="X579" s="12">
        <f t="shared" ref="X579:X642" si="166">IF(Q579=1,V579,V579+X578)</f>
        <v>23</v>
      </c>
      <c r="Y579" s="12">
        <f t="shared" si="153"/>
        <v>0.39473684210526316</v>
      </c>
      <c r="Z579" s="17">
        <v>79</v>
      </c>
      <c r="AA579" s="17" t="s">
        <v>21</v>
      </c>
      <c r="AB579" s="17">
        <v>10</v>
      </c>
      <c r="AC579" s="17" t="s">
        <v>61</v>
      </c>
      <c r="AD579" s="17">
        <v>138</v>
      </c>
      <c r="AF579" s="17">
        <v>407</v>
      </c>
      <c r="AG579" t="s">
        <v>171</v>
      </c>
      <c r="AH579">
        <v>451</v>
      </c>
      <c r="AJ579">
        <v>0</v>
      </c>
      <c r="AK579">
        <v>1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 s="30">
        <v>35988</v>
      </c>
      <c r="BB579" s="31">
        <v>29093</v>
      </c>
    </row>
    <row r="580" spans="1:54" x14ac:dyDescent="0.25">
      <c r="A580">
        <v>452</v>
      </c>
      <c r="B580" s="17" t="s">
        <v>12</v>
      </c>
      <c r="C580" s="9" t="s">
        <v>194</v>
      </c>
      <c r="D580" s="17" t="s">
        <v>14</v>
      </c>
      <c r="E580" s="16">
        <v>39956</v>
      </c>
      <c r="F580" s="27">
        <f t="shared" si="154"/>
        <v>7</v>
      </c>
      <c r="G580" s="27">
        <f t="shared" si="155"/>
        <v>0</v>
      </c>
      <c r="H580" s="27">
        <f t="shared" si="156"/>
        <v>0</v>
      </c>
      <c r="I580" s="27">
        <f t="shared" si="157"/>
        <v>0</v>
      </c>
      <c r="J580" s="27">
        <f t="shared" si="158"/>
        <v>0</v>
      </c>
      <c r="K580" s="27">
        <f t="shared" si="159"/>
        <v>0</v>
      </c>
      <c r="L580" s="27">
        <f t="shared" si="160"/>
        <v>0</v>
      </c>
      <c r="M580" s="27">
        <f t="shared" si="161"/>
        <v>1</v>
      </c>
      <c r="O580" s="17">
        <v>4</v>
      </c>
      <c r="P580" s="9">
        <v>3</v>
      </c>
      <c r="Q580" s="12">
        <f t="shared" si="162"/>
        <v>0</v>
      </c>
      <c r="R580" s="12">
        <f t="shared" si="163"/>
        <v>39</v>
      </c>
      <c r="S580" s="12">
        <f t="shared" si="152"/>
        <v>387</v>
      </c>
      <c r="T580" s="12">
        <f t="shared" si="164"/>
        <v>9.9230769230769234</v>
      </c>
      <c r="U580" s="12">
        <f t="shared" ref="U580:U643" si="167">IF(P580&gt;O580,1,0)</f>
        <v>0</v>
      </c>
      <c r="V580" s="12">
        <f t="shared" si="165"/>
        <v>1</v>
      </c>
      <c r="W580" s="12">
        <f t="shared" ref="W580:W643" si="168">IF(Q580=1,U580,U580+W579)</f>
        <v>15</v>
      </c>
      <c r="X580" s="12">
        <f t="shared" si="166"/>
        <v>24</v>
      </c>
      <c r="Y580" s="12">
        <f t="shared" si="153"/>
        <v>0.38461538461538464</v>
      </c>
      <c r="Z580" s="17">
        <v>77</v>
      </c>
      <c r="AA580" s="17" t="s">
        <v>119</v>
      </c>
      <c r="AB580" s="17">
        <v>4</v>
      </c>
      <c r="AC580" s="17" t="s">
        <v>29</v>
      </c>
      <c r="AD580" s="17">
        <v>161</v>
      </c>
      <c r="AE580" s="17" t="s">
        <v>198</v>
      </c>
      <c r="AF580" s="17">
        <v>429</v>
      </c>
      <c r="AG580" t="s">
        <v>582</v>
      </c>
      <c r="AH580">
        <v>452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1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 s="30">
        <v>35988</v>
      </c>
      <c r="BB580" s="31">
        <v>29093</v>
      </c>
    </row>
    <row r="581" spans="1:54" x14ac:dyDescent="0.25">
      <c r="A581">
        <v>453</v>
      </c>
      <c r="B581" s="17" t="s">
        <v>12</v>
      </c>
      <c r="C581" s="9" t="s">
        <v>194</v>
      </c>
      <c r="D581" s="17" t="s">
        <v>14</v>
      </c>
      <c r="E581" s="16">
        <v>39957</v>
      </c>
      <c r="F581" s="27">
        <f t="shared" si="154"/>
        <v>1</v>
      </c>
      <c r="G581" s="27">
        <f t="shared" si="155"/>
        <v>1</v>
      </c>
      <c r="H581" s="27">
        <f t="shared" si="156"/>
        <v>0</v>
      </c>
      <c r="I581" s="27">
        <f t="shared" si="157"/>
        <v>0</v>
      </c>
      <c r="J581" s="27">
        <f t="shared" si="158"/>
        <v>0</v>
      </c>
      <c r="K581" s="27">
        <f t="shared" si="159"/>
        <v>0</v>
      </c>
      <c r="L581" s="27">
        <f t="shared" si="160"/>
        <v>0</v>
      </c>
      <c r="M581" s="27">
        <f t="shared" si="161"/>
        <v>0</v>
      </c>
      <c r="O581" s="17">
        <v>4</v>
      </c>
      <c r="P581" s="9">
        <v>2</v>
      </c>
      <c r="Q581" s="12">
        <f t="shared" si="162"/>
        <v>0</v>
      </c>
      <c r="R581" s="12">
        <f t="shared" si="163"/>
        <v>40</v>
      </c>
      <c r="S581" s="12">
        <f t="shared" si="152"/>
        <v>393</v>
      </c>
      <c r="T581" s="12">
        <f t="shared" si="164"/>
        <v>9.8249999999999993</v>
      </c>
      <c r="U581" s="12">
        <f t="shared" si="167"/>
        <v>0</v>
      </c>
      <c r="V581" s="12">
        <f t="shared" si="165"/>
        <v>1</v>
      </c>
      <c r="W581" s="12">
        <f t="shared" si="168"/>
        <v>15</v>
      </c>
      <c r="X581" s="12">
        <f t="shared" si="166"/>
        <v>25</v>
      </c>
      <c r="Y581" s="12">
        <f t="shared" si="153"/>
        <v>0.375</v>
      </c>
      <c r="Z581" s="17">
        <v>83</v>
      </c>
      <c r="AA581" s="17" t="s">
        <v>21</v>
      </c>
      <c r="AB581" s="17">
        <v>5</v>
      </c>
      <c r="AC581" s="17" t="s">
        <v>48</v>
      </c>
      <c r="AD581" s="17">
        <v>153</v>
      </c>
      <c r="AF581" s="17">
        <v>404</v>
      </c>
      <c r="AG581" t="s">
        <v>140</v>
      </c>
      <c r="AH581">
        <v>453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 s="30">
        <v>35988</v>
      </c>
      <c r="BB581" s="31">
        <v>29093</v>
      </c>
    </row>
    <row r="582" spans="1:54" x14ac:dyDescent="0.25">
      <c r="A582">
        <v>454</v>
      </c>
      <c r="B582" s="17" t="s">
        <v>52</v>
      </c>
      <c r="C582" s="9" t="s">
        <v>194</v>
      </c>
      <c r="D582" s="17" t="s">
        <v>26</v>
      </c>
      <c r="E582" s="16">
        <v>39959</v>
      </c>
      <c r="F582" s="27">
        <f t="shared" si="154"/>
        <v>3</v>
      </c>
      <c r="G582" s="27">
        <f t="shared" si="155"/>
        <v>0</v>
      </c>
      <c r="H582" s="27">
        <f t="shared" si="156"/>
        <v>0</v>
      </c>
      <c r="I582" s="27">
        <f t="shared" si="157"/>
        <v>1</v>
      </c>
      <c r="J582" s="27">
        <f t="shared" si="158"/>
        <v>0</v>
      </c>
      <c r="K582" s="27">
        <f t="shared" si="159"/>
        <v>0</v>
      </c>
      <c r="L582" s="27">
        <f t="shared" si="160"/>
        <v>0</v>
      </c>
      <c r="M582" s="27">
        <f t="shared" si="161"/>
        <v>0</v>
      </c>
      <c r="O582" s="17">
        <v>3</v>
      </c>
      <c r="P582" s="9">
        <v>10</v>
      </c>
      <c r="Q582" s="12">
        <f t="shared" si="162"/>
        <v>0</v>
      </c>
      <c r="R582" s="12">
        <f t="shared" si="163"/>
        <v>41</v>
      </c>
      <c r="S582" s="12">
        <f t="shared" ref="S582:S645" si="169">IF(Q582=1,(O582+P582),(O582+P582+S581))</f>
        <v>406</v>
      </c>
      <c r="T582" s="12">
        <f t="shared" si="164"/>
        <v>9.9024390243902438</v>
      </c>
      <c r="U582" s="12">
        <f t="shared" si="167"/>
        <v>1</v>
      </c>
      <c r="V582" s="12">
        <f t="shared" si="165"/>
        <v>0</v>
      </c>
      <c r="W582" s="12">
        <f t="shared" si="168"/>
        <v>16</v>
      </c>
      <c r="X582" s="12">
        <f t="shared" si="166"/>
        <v>25</v>
      </c>
      <c r="Y582" s="12">
        <f t="shared" si="153"/>
        <v>0.3902439024390244</v>
      </c>
      <c r="AH582">
        <v>454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 s="30">
        <v>35988</v>
      </c>
      <c r="BB582" s="31">
        <v>29093</v>
      </c>
    </row>
    <row r="583" spans="1:54" x14ac:dyDescent="0.25">
      <c r="A583">
        <v>455</v>
      </c>
      <c r="B583" s="17" t="s">
        <v>52</v>
      </c>
      <c r="C583" s="9" t="s">
        <v>194</v>
      </c>
      <c r="D583" s="17" t="s">
        <v>26</v>
      </c>
      <c r="E583" s="16">
        <v>39960</v>
      </c>
      <c r="F583" s="27">
        <f t="shared" si="154"/>
        <v>4</v>
      </c>
      <c r="G583" s="27">
        <f t="shared" si="155"/>
        <v>0</v>
      </c>
      <c r="H583" s="27">
        <f t="shared" si="156"/>
        <v>0</v>
      </c>
      <c r="I583" s="27">
        <f t="shared" si="157"/>
        <v>0</v>
      </c>
      <c r="J583" s="27">
        <f t="shared" si="158"/>
        <v>1</v>
      </c>
      <c r="K583" s="27">
        <f t="shared" si="159"/>
        <v>0</v>
      </c>
      <c r="L583" s="27">
        <f t="shared" si="160"/>
        <v>0</v>
      </c>
      <c r="M583" s="27">
        <f t="shared" si="161"/>
        <v>0</v>
      </c>
      <c r="O583" s="17">
        <v>2</v>
      </c>
      <c r="P583" s="9">
        <v>3</v>
      </c>
      <c r="Q583" s="12">
        <f t="shared" si="162"/>
        <v>0</v>
      </c>
      <c r="R583" s="12">
        <f t="shared" si="163"/>
        <v>42</v>
      </c>
      <c r="S583" s="12">
        <f t="shared" si="169"/>
        <v>411</v>
      </c>
      <c r="T583" s="12">
        <f t="shared" si="164"/>
        <v>9.7857142857142865</v>
      </c>
      <c r="U583" s="12">
        <f t="shared" si="167"/>
        <v>1</v>
      </c>
      <c r="V583" s="12">
        <f t="shared" si="165"/>
        <v>0</v>
      </c>
      <c r="W583" s="12">
        <f t="shared" si="168"/>
        <v>17</v>
      </c>
      <c r="X583" s="12">
        <f t="shared" si="166"/>
        <v>25</v>
      </c>
      <c r="Y583" s="12">
        <f t="shared" si="153"/>
        <v>0.40476190476190477</v>
      </c>
      <c r="AH583">
        <v>455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 s="30">
        <v>35988</v>
      </c>
      <c r="BB583" s="31">
        <v>29093</v>
      </c>
    </row>
    <row r="584" spans="1:54" x14ac:dyDescent="0.25">
      <c r="A584">
        <v>456</v>
      </c>
      <c r="B584" s="17" t="s">
        <v>52</v>
      </c>
      <c r="C584" s="9" t="s">
        <v>194</v>
      </c>
      <c r="D584" s="17" t="s">
        <v>26</v>
      </c>
      <c r="E584" s="16">
        <v>39961</v>
      </c>
      <c r="F584" s="27">
        <f t="shared" si="154"/>
        <v>5</v>
      </c>
      <c r="G584" s="27">
        <f t="shared" si="155"/>
        <v>0</v>
      </c>
      <c r="H584" s="27">
        <f t="shared" si="156"/>
        <v>0</v>
      </c>
      <c r="I584" s="27">
        <f t="shared" si="157"/>
        <v>0</v>
      </c>
      <c r="J584" s="27">
        <f t="shared" si="158"/>
        <v>0</v>
      </c>
      <c r="K584" s="27">
        <f t="shared" si="159"/>
        <v>1</v>
      </c>
      <c r="L584" s="27">
        <f t="shared" si="160"/>
        <v>0</v>
      </c>
      <c r="M584" s="27">
        <f t="shared" si="161"/>
        <v>0</v>
      </c>
      <c r="O584" s="17">
        <v>3</v>
      </c>
      <c r="P584" s="9">
        <v>1</v>
      </c>
      <c r="Q584" s="12">
        <f t="shared" si="162"/>
        <v>0</v>
      </c>
      <c r="R584" s="12">
        <f t="shared" si="163"/>
        <v>43</v>
      </c>
      <c r="S584" s="12">
        <f t="shared" si="169"/>
        <v>415</v>
      </c>
      <c r="T584" s="12">
        <f t="shared" si="164"/>
        <v>9.6511627906976738</v>
      </c>
      <c r="U584" s="12">
        <f t="shared" si="167"/>
        <v>0</v>
      </c>
      <c r="V584" s="12">
        <f t="shared" si="165"/>
        <v>1</v>
      </c>
      <c r="W584" s="12">
        <f t="shared" si="168"/>
        <v>17</v>
      </c>
      <c r="X584" s="12">
        <f t="shared" si="166"/>
        <v>26</v>
      </c>
      <c r="Y584" s="12">
        <f t="shared" si="153"/>
        <v>0.39534883720930231</v>
      </c>
      <c r="AH584">
        <v>456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 s="30">
        <v>35988</v>
      </c>
      <c r="BB584" s="31">
        <v>29093</v>
      </c>
    </row>
    <row r="585" spans="1:54" x14ac:dyDescent="0.25">
      <c r="A585">
        <v>457</v>
      </c>
      <c r="B585" s="17" t="s">
        <v>52</v>
      </c>
      <c r="C585" s="9" t="s">
        <v>194</v>
      </c>
      <c r="D585" s="17" t="s">
        <v>26</v>
      </c>
      <c r="E585" s="16">
        <v>39962</v>
      </c>
      <c r="F585" s="27">
        <f t="shared" si="154"/>
        <v>6</v>
      </c>
      <c r="G585" s="27">
        <f t="shared" si="155"/>
        <v>0</v>
      </c>
      <c r="H585" s="27">
        <f t="shared" si="156"/>
        <v>0</v>
      </c>
      <c r="I585" s="27">
        <f t="shared" si="157"/>
        <v>0</v>
      </c>
      <c r="J585" s="27">
        <f t="shared" si="158"/>
        <v>0</v>
      </c>
      <c r="K585" s="27">
        <f t="shared" si="159"/>
        <v>0</v>
      </c>
      <c r="L585" s="27">
        <f t="shared" si="160"/>
        <v>1</v>
      </c>
      <c r="M585" s="27">
        <f t="shared" si="161"/>
        <v>0</v>
      </c>
      <c r="O585" s="17">
        <v>4</v>
      </c>
      <c r="P585" s="9">
        <v>1</v>
      </c>
      <c r="Q585" s="12">
        <f t="shared" si="162"/>
        <v>0</v>
      </c>
      <c r="R585" s="12">
        <f t="shared" si="163"/>
        <v>44</v>
      </c>
      <c r="S585" s="12">
        <f t="shared" si="169"/>
        <v>420</v>
      </c>
      <c r="T585" s="12">
        <f t="shared" si="164"/>
        <v>9.545454545454545</v>
      </c>
      <c r="U585" s="12">
        <f t="shared" si="167"/>
        <v>0</v>
      </c>
      <c r="V585" s="12">
        <f t="shared" si="165"/>
        <v>1</v>
      </c>
      <c r="W585" s="12">
        <f t="shared" si="168"/>
        <v>17</v>
      </c>
      <c r="X585" s="12">
        <f t="shared" si="166"/>
        <v>27</v>
      </c>
      <c r="Y585" s="12">
        <f t="shared" si="153"/>
        <v>0.38636363636363635</v>
      </c>
      <c r="AH585">
        <v>457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 s="30">
        <v>35988</v>
      </c>
      <c r="BB585" s="31">
        <v>29093</v>
      </c>
    </row>
    <row r="586" spans="1:54" x14ac:dyDescent="0.25">
      <c r="A586">
        <v>458</v>
      </c>
      <c r="B586" s="17" t="s">
        <v>59</v>
      </c>
      <c r="C586" s="9" t="s">
        <v>194</v>
      </c>
      <c r="D586" s="17" t="s">
        <v>14</v>
      </c>
      <c r="E586" s="16">
        <v>39963</v>
      </c>
      <c r="F586" s="27">
        <f t="shared" si="154"/>
        <v>7</v>
      </c>
      <c r="G586" s="27">
        <f t="shared" si="155"/>
        <v>0</v>
      </c>
      <c r="H586" s="27">
        <f t="shared" si="156"/>
        <v>0</v>
      </c>
      <c r="I586" s="27">
        <f t="shared" si="157"/>
        <v>0</v>
      </c>
      <c r="J586" s="27">
        <f t="shared" si="158"/>
        <v>0</v>
      </c>
      <c r="K586" s="27">
        <f t="shared" si="159"/>
        <v>0</v>
      </c>
      <c r="L586" s="27">
        <f t="shared" si="160"/>
        <v>0</v>
      </c>
      <c r="M586" s="27">
        <f t="shared" si="161"/>
        <v>1</v>
      </c>
      <c r="O586" s="17">
        <v>8</v>
      </c>
      <c r="P586" s="9">
        <v>5</v>
      </c>
      <c r="Q586" s="12">
        <f t="shared" si="162"/>
        <v>0</v>
      </c>
      <c r="R586" s="12">
        <f t="shared" si="163"/>
        <v>45</v>
      </c>
      <c r="S586" s="12">
        <f t="shared" si="169"/>
        <v>433</v>
      </c>
      <c r="T586" s="12">
        <f t="shared" si="164"/>
        <v>9.6222222222222218</v>
      </c>
      <c r="U586" s="12">
        <f t="shared" si="167"/>
        <v>0</v>
      </c>
      <c r="V586" s="12">
        <f t="shared" si="165"/>
        <v>1</v>
      </c>
      <c r="W586" s="12">
        <f t="shared" si="168"/>
        <v>17</v>
      </c>
      <c r="X586" s="12">
        <f t="shared" si="166"/>
        <v>28</v>
      </c>
      <c r="Y586" s="12">
        <f t="shared" ref="Y586:Y649" si="170">W586/(W586+X586)</f>
        <v>0.37777777777777777</v>
      </c>
      <c r="Z586" s="17">
        <v>81</v>
      </c>
      <c r="AA586" s="17" t="s">
        <v>21</v>
      </c>
      <c r="AB586" s="17">
        <v>6</v>
      </c>
      <c r="AC586" s="17" t="s">
        <v>103</v>
      </c>
      <c r="AD586" s="17">
        <v>138</v>
      </c>
      <c r="AF586" s="17">
        <v>1248</v>
      </c>
      <c r="AG586" t="s">
        <v>586</v>
      </c>
      <c r="AH586">
        <v>458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1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1</v>
      </c>
      <c r="AX586">
        <v>0</v>
      </c>
      <c r="AY586">
        <v>0</v>
      </c>
      <c r="AZ586">
        <v>0</v>
      </c>
      <c r="BA586" s="30">
        <v>35988</v>
      </c>
      <c r="BB586" s="31">
        <v>29093</v>
      </c>
    </row>
    <row r="587" spans="1:54" x14ac:dyDescent="0.25">
      <c r="A587">
        <v>459</v>
      </c>
      <c r="B587" s="17" t="s">
        <v>59</v>
      </c>
      <c r="C587" s="9" t="s">
        <v>194</v>
      </c>
      <c r="D587" s="17" t="s">
        <v>14</v>
      </c>
      <c r="E587" s="16">
        <v>39964</v>
      </c>
      <c r="F587" s="27">
        <f t="shared" si="154"/>
        <v>1</v>
      </c>
      <c r="G587" s="27">
        <f t="shared" si="155"/>
        <v>1</v>
      </c>
      <c r="H587" s="27">
        <f t="shared" si="156"/>
        <v>0</v>
      </c>
      <c r="I587" s="27">
        <f t="shared" si="157"/>
        <v>0</v>
      </c>
      <c r="J587" s="27">
        <f t="shared" si="158"/>
        <v>0</v>
      </c>
      <c r="K587" s="27">
        <f t="shared" si="159"/>
        <v>0</v>
      </c>
      <c r="L587" s="27">
        <f t="shared" si="160"/>
        <v>0</v>
      </c>
      <c r="M587" s="27">
        <f t="shared" si="161"/>
        <v>0</v>
      </c>
      <c r="O587" s="17">
        <v>5</v>
      </c>
      <c r="P587" s="9">
        <v>4</v>
      </c>
      <c r="Q587" s="12">
        <f t="shared" si="162"/>
        <v>0</v>
      </c>
      <c r="R587" s="12">
        <f t="shared" si="163"/>
        <v>46</v>
      </c>
      <c r="S587" s="12">
        <f t="shared" si="169"/>
        <v>442</v>
      </c>
      <c r="T587" s="12">
        <f t="shared" si="164"/>
        <v>9.6086956521739122</v>
      </c>
      <c r="U587" s="12">
        <f t="shared" si="167"/>
        <v>0</v>
      </c>
      <c r="V587" s="12">
        <f t="shared" si="165"/>
        <v>1</v>
      </c>
      <c r="W587" s="12">
        <f t="shared" si="168"/>
        <v>17</v>
      </c>
      <c r="X587" s="12">
        <f t="shared" si="166"/>
        <v>29</v>
      </c>
      <c r="Y587" s="12">
        <f t="shared" si="170"/>
        <v>0.36956521739130432</v>
      </c>
      <c r="Z587" s="17">
        <v>81</v>
      </c>
      <c r="AA587" s="17" t="s">
        <v>37</v>
      </c>
      <c r="AB587" s="17">
        <v>5</v>
      </c>
      <c r="AC587" s="17" t="s">
        <v>61</v>
      </c>
      <c r="AD587" s="17">
        <v>168.99999999999997</v>
      </c>
      <c r="AF587" s="17">
        <v>405</v>
      </c>
      <c r="AG587" t="s">
        <v>140</v>
      </c>
      <c r="AH587">
        <v>459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1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 s="30">
        <v>35988</v>
      </c>
      <c r="BB587" s="31">
        <v>29093</v>
      </c>
    </row>
    <row r="588" spans="1:54" x14ac:dyDescent="0.25">
      <c r="A588">
        <v>460</v>
      </c>
      <c r="B588" s="17" t="s">
        <v>59</v>
      </c>
      <c r="C588" s="9" t="s">
        <v>194</v>
      </c>
      <c r="D588" s="17" t="s">
        <v>14</v>
      </c>
      <c r="E588" s="16">
        <v>39965</v>
      </c>
      <c r="F588" s="27">
        <f t="shared" si="154"/>
        <v>2</v>
      </c>
      <c r="G588" s="27">
        <f t="shared" si="155"/>
        <v>0</v>
      </c>
      <c r="H588" s="27">
        <f t="shared" si="156"/>
        <v>1</v>
      </c>
      <c r="I588" s="27">
        <f t="shared" si="157"/>
        <v>0</v>
      </c>
      <c r="J588" s="27">
        <f t="shared" si="158"/>
        <v>0</v>
      </c>
      <c r="K588" s="27">
        <f t="shared" si="159"/>
        <v>0</v>
      </c>
      <c r="L588" s="27">
        <f t="shared" si="160"/>
        <v>0</v>
      </c>
      <c r="M588" s="27">
        <f t="shared" si="161"/>
        <v>0</v>
      </c>
      <c r="O588" s="17">
        <v>4</v>
      </c>
      <c r="P588" s="9">
        <v>12</v>
      </c>
      <c r="Q588" s="12">
        <f t="shared" si="162"/>
        <v>0</v>
      </c>
      <c r="R588" s="12">
        <f t="shared" si="163"/>
        <v>47</v>
      </c>
      <c r="S588" s="12">
        <f t="shared" si="169"/>
        <v>458</v>
      </c>
      <c r="T588" s="12">
        <f t="shared" si="164"/>
        <v>9.7446808510638299</v>
      </c>
      <c r="U588" s="12">
        <f t="shared" si="167"/>
        <v>1</v>
      </c>
      <c r="V588" s="12">
        <f t="shared" si="165"/>
        <v>0</v>
      </c>
      <c r="W588" s="12">
        <f t="shared" si="168"/>
        <v>18</v>
      </c>
      <c r="X588" s="12">
        <f t="shared" si="166"/>
        <v>29</v>
      </c>
      <c r="Y588" s="12">
        <f t="shared" si="170"/>
        <v>0.38297872340425532</v>
      </c>
      <c r="Z588" s="17">
        <v>83</v>
      </c>
      <c r="AA588" s="17" t="s">
        <v>15</v>
      </c>
      <c r="AB588" s="17">
        <v>2</v>
      </c>
      <c r="AC588" s="17" t="s">
        <v>48</v>
      </c>
      <c r="AD588" s="17">
        <v>147.00000000000003</v>
      </c>
      <c r="AF588" s="17">
        <v>445</v>
      </c>
      <c r="AG588" t="s">
        <v>579</v>
      </c>
      <c r="AH588">
        <v>460</v>
      </c>
      <c r="AJ588">
        <v>1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 s="30">
        <v>35988</v>
      </c>
      <c r="BB588" s="31">
        <v>29093</v>
      </c>
    </row>
    <row r="589" spans="1:54" x14ac:dyDescent="0.25">
      <c r="A589">
        <v>461</v>
      </c>
      <c r="B589" s="17" t="s">
        <v>59</v>
      </c>
      <c r="C589" s="9" t="s">
        <v>194</v>
      </c>
      <c r="D589" s="17" t="s">
        <v>14</v>
      </c>
      <c r="E589" s="16">
        <v>39966</v>
      </c>
      <c r="F589" s="27">
        <f t="shared" si="154"/>
        <v>3</v>
      </c>
      <c r="G589" s="27">
        <f t="shared" si="155"/>
        <v>0</v>
      </c>
      <c r="H589" s="27">
        <f t="shared" si="156"/>
        <v>0</v>
      </c>
      <c r="I589" s="27">
        <f t="shared" si="157"/>
        <v>1</v>
      </c>
      <c r="J589" s="27">
        <f t="shared" si="158"/>
        <v>0</v>
      </c>
      <c r="K589" s="27">
        <f t="shared" si="159"/>
        <v>0</v>
      </c>
      <c r="L589" s="27">
        <f t="shared" si="160"/>
        <v>0</v>
      </c>
      <c r="M589" s="27">
        <f t="shared" si="161"/>
        <v>0</v>
      </c>
      <c r="O589" s="17">
        <v>4</v>
      </c>
      <c r="P589" s="9">
        <v>6</v>
      </c>
      <c r="Q589" s="12">
        <f t="shared" si="162"/>
        <v>0</v>
      </c>
      <c r="R589" s="12">
        <f t="shared" si="163"/>
        <v>48</v>
      </c>
      <c r="S589" s="12">
        <f t="shared" si="169"/>
        <v>468</v>
      </c>
      <c r="T589" s="12">
        <f t="shared" si="164"/>
        <v>9.75</v>
      </c>
      <c r="U589" s="12">
        <f t="shared" si="167"/>
        <v>1</v>
      </c>
      <c r="V589" s="12">
        <f t="shared" si="165"/>
        <v>0</v>
      </c>
      <c r="W589" s="12">
        <f t="shared" si="168"/>
        <v>19</v>
      </c>
      <c r="X589" s="12">
        <f t="shared" si="166"/>
        <v>29</v>
      </c>
      <c r="Y589" s="12">
        <f t="shared" si="170"/>
        <v>0.39583333333333331</v>
      </c>
      <c r="Z589" s="17">
        <v>79</v>
      </c>
      <c r="AA589" s="17" t="s">
        <v>21</v>
      </c>
      <c r="AB589" s="17">
        <v>5</v>
      </c>
      <c r="AC589" s="17" t="s">
        <v>103</v>
      </c>
      <c r="AD589" s="17">
        <v>137</v>
      </c>
      <c r="AF589" s="17">
        <v>387</v>
      </c>
      <c r="AG589" t="s">
        <v>580</v>
      </c>
      <c r="AH589">
        <v>461</v>
      </c>
      <c r="AJ589">
        <v>0</v>
      </c>
      <c r="AK589">
        <v>0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 s="30">
        <v>35988</v>
      </c>
      <c r="BB589" s="31">
        <v>29093</v>
      </c>
    </row>
    <row r="590" spans="1:54" x14ac:dyDescent="0.25">
      <c r="A590">
        <v>462</v>
      </c>
      <c r="B590" s="17" t="s">
        <v>58</v>
      </c>
      <c r="C590" s="9" t="s">
        <v>194</v>
      </c>
      <c r="D590" s="17" t="s">
        <v>14</v>
      </c>
      <c r="E590" s="16">
        <v>39967</v>
      </c>
      <c r="F590" s="27">
        <f t="shared" si="154"/>
        <v>4</v>
      </c>
      <c r="G590" s="27">
        <f t="shared" si="155"/>
        <v>0</v>
      </c>
      <c r="H590" s="27">
        <f t="shared" si="156"/>
        <v>0</v>
      </c>
      <c r="I590" s="27">
        <f t="shared" si="157"/>
        <v>0</v>
      </c>
      <c r="J590" s="27">
        <f t="shared" si="158"/>
        <v>1</v>
      </c>
      <c r="K590" s="27">
        <f t="shared" si="159"/>
        <v>0</v>
      </c>
      <c r="L590" s="27">
        <f t="shared" si="160"/>
        <v>0</v>
      </c>
      <c r="M590" s="27">
        <f t="shared" si="161"/>
        <v>0</v>
      </c>
      <c r="O590" s="17">
        <v>5</v>
      </c>
      <c r="P590" s="9">
        <v>9</v>
      </c>
      <c r="Q590" s="12">
        <f t="shared" si="162"/>
        <v>0</v>
      </c>
      <c r="R590" s="12">
        <f t="shared" si="163"/>
        <v>49</v>
      </c>
      <c r="S590" s="12">
        <f t="shared" si="169"/>
        <v>482</v>
      </c>
      <c r="T590" s="12">
        <f t="shared" si="164"/>
        <v>9.8367346938775508</v>
      </c>
      <c r="U590" s="12">
        <f t="shared" si="167"/>
        <v>1</v>
      </c>
      <c r="V590" s="12">
        <f t="shared" si="165"/>
        <v>0</v>
      </c>
      <c r="W590" s="12">
        <f t="shared" si="168"/>
        <v>20</v>
      </c>
      <c r="X590" s="12">
        <f t="shared" si="166"/>
        <v>29</v>
      </c>
      <c r="Y590" s="12">
        <f t="shared" si="170"/>
        <v>0.40816326530612246</v>
      </c>
      <c r="Z590" s="17">
        <v>84</v>
      </c>
      <c r="AA590" s="17" t="s">
        <v>21</v>
      </c>
      <c r="AB590" s="17">
        <v>3</v>
      </c>
      <c r="AC590" s="17" t="s">
        <v>29</v>
      </c>
      <c r="AD590" s="17">
        <v>144.99999999999997</v>
      </c>
      <c r="AF590" s="17">
        <v>392</v>
      </c>
      <c r="AG590" t="s">
        <v>581</v>
      </c>
      <c r="AH590">
        <v>462</v>
      </c>
      <c r="AJ590">
        <v>0</v>
      </c>
      <c r="AK590">
        <v>0</v>
      </c>
      <c r="AL590">
        <v>0</v>
      </c>
      <c r="AM590">
        <v>1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 s="30">
        <v>35988</v>
      </c>
      <c r="BB590" s="31">
        <v>29093</v>
      </c>
    </row>
    <row r="591" spans="1:54" x14ac:dyDescent="0.25">
      <c r="A591">
        <v>463</v>
      </c>
      <c r="B591" s="17" t="s">
        <v>58</v>
      </c>
      <c r="C591" s="9" t="s">
        <v>194</v>
      </c>
      <c r="D591" s="17" t="s">
        <v>14</v>
      </c>
      <c r="E591" s="16">
        <v>39968</v>
      </c>
      <c r="F591" s="27">
        <f t="shared" si="154"/>
        <v>5</v>
      </c>
      <c r="G591" s="27">
        <f t="shared" si="155"/>
        <v>0</v>
      </c>
      <c r="H591" s="27">
        <f t="shared" si="156"/>
        <v>0</v>
      </c>
      <c r="I591" s="27">
        <f t="shared" si="157"/>
        <v>0</v>
      </c>
      <c r="J591" s="27">
        <f t="shared" si="158"/>
        <v>0</v>
      </c>
      <c r="K591" s="27">
        <f t="shared" si="159"/>
        <v>1</v>
      </c>
      <c r="L591" s="27">
        <f t="shared" si="160"/>
        <v>0</v>
      </c>
      <c r="M591" s="27">
        <f t="shared" si="161"/>
        <v>0</v>
      </c>
      <c r="O591" s="17">
        <v>5</v>
      </c>
      <c r="P591" s="9">
        <v>9</v>
      </c>
      <c r="Q591" s="12">
        <f t="shared" si="162"/>
        <v>0</v>
      </c>
      <c r="R591" s="12">
        <f t="shared" si="163"/>
        <v>50</v>
      </c>
      <c r="S591" s="12">
        <f t="shared" si="169"/>
        <v>496</v>
      </c>
      <c r="T591" s="12">
        <f t="shared" si="164"/>
        <v>9.92</v>
      </c>
      <c r="U591" s="12">
        <f t="shared" si="167"/>
        <v>1</v>
      </c>
      <c r="V591" s="12">
        <f t="shared" si="165"/>
        <v>0</v>
      </c>
      <c r="W591" s="12">
        <f t="shared" si="168"/>
        <v>21</v>
      </c>
      <c r="X591" s="12">
        <f t="shared" si="166"/>
        <v>29</v>
      </c>
      <c r="Y591" s="12">
        <f t="shared" si="170"/>
        <v>0.42</v>
      </c>
      <c r="Z591" s="17">
        <v>81</v>
      </c>
      <c r="AA591" s="17" t="s">
        <v>40</v>
      </c>
      <c r="AB591" s="17">
        <v>6</v>
      </c>
      <c r="AC591" s="17" t="s">
        <v>48</v>
      </c>
      <c r="AD591" s="17">
        <v>144.99999999999997</v>
      </c>
      <c r="AF591" s="17">
        <v>626</v>
      </c>
      <c r="AG591" t="s">
        <v>108</v>
      </c>
      <c r="AH591">
        <v>463</v>
      </c>
      <c r="AJ591">
        <v>0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 s="30">
        <v>35988</v>
      </c>
      <c r="BB591" s="31">
        <v>29093</v>
      </c>
    </row>
    <row r="592" spans="1:54" x14ac:dyDescent="0.25">
      <c r="A592">
        <v>464</v>
      </c>
      <c r="B592" s="17" t="s">
        <v>58</v>
      </c>
      <c r="C592" s="9" t="s">
        <v>194</v>
      </c>
      <c r="D592" s="17" t="s">
        <v>14</v>
      </c>
      <c r="E592" s="16">
        <v>39969</v>
      </c>
      <c r="F592" s="27">
        <f t="shared" si="154"/>
        <v>6</v>
      </c>
      <c r="G592" s="27">
        <f t="shared" si="155"/>
        <v>0</v>
      </c>
      <c r="H592" s="27">
        <f t="shared" si="156"/>
        <v>0</v>
      </c>
      <c r="I592" s="27">
        <f t="shared" si="157"/>
        <v>0</v>
      </c>
      <c r="J592" s="27">
        <f t="shared" si="158"/>
        <v>0</v>
      </c>
      <c r="K592" s="27">
        <f t="shared" si="159"/>
        <v>0</v>
      </c>
      <c r="L592" s="27">
        <f t="shared" si="160"/>
        <v>1</v>
      </c>
      <c r="M592" s="27">
        <f t="shared" si="161"/>
        <v>0</v>
      </c>
      <c r="O592" s="17">
        <v>2</v>
      </c>
      <c r="P592" s="9">
        <v>4</v>
      </c>
      <c r="Q592" s="12">
        <f t="shared" si="162"/>
        <v>0</v>
      </c>
      <c r="R592" s="12">
        <f t="shared" si="163"/>
        <v>51</v>
      </c>
      <c r="S592" s="12">
        <f t="shared" si="169"/>
        <v>502</v>
      </c>
      <c r="T592" s="12">
        <f t="shared" si="164"/>
        <v>9.8431372549019613</v>
      </c>
      <c r="U592" s="12">
        <f t="shared" si="167"/>
        <v>1</v>
      </c>
      <c r="V592" s="12">
        <f t="shared" si="165"/>
        <v>0</v>
      </c>
      <c r="W592" s="12">
        <f t="shared" si="168"/>
        <v>22</v>
      </c>
      <c r="X592" s="12">
        <f t="shared" si="166"/>
        <v>29</v>
      </c>
      <c r="Y592" s="12">
        <f t="shared" si="170"/>
        <v>0.43137254901960786</v>
      </c>
      <c r="Z592" s="17">
        <v>83</v>
      </c>
      <c r="AA592" s="17" t="s">
        <v>21</v>
      </c>
      <c r="AB592" s="17">
        <v>7</v>
      </c>
      <c r="AC592" s="17" t="s">
        <v>69</v>
      </c>
      <c r="AD592" s="17">
        <v>144.99999999999997</v>
      </c>
      <c r="AF592" s="17">
        <v>428</v>
      </c>
      <c r="AG592" t="s">
        <v>171</v>
      </c>
      <c r="AH592">
        <v>464</v>
      </c>
      <c r="AJ592">
        <v>0</v>
      </c>
      <c r="AK592">
        <v>1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 s="30">
        <v>35988</v>
      </c>
      <c r="BB592" s="31">
        <v>29093</v>
      </c>
    </row>
    <row r="593" spans="1:54" x14ac:dyDescent="0.25">
      <c r="A593">
        <v>465</v>
      </c>
      <c r="B593" s="17" t="s">
        <v>58</v>
      </c>
      <c r="C593" s="9" t="s">
        <v>194</v>
      </c>
      <c r="D593" s="17" t="s">
        <v>14</v>
      </c>
      <c r="E593" s="16">
        <v>39970</v>
      </c>
      <c r="F593" s="27">
        <f t="shared" si="154"/>
        <v>7</v>
      </c>
      <c r="G593" s="27">
        <f t="shared" si="155"/>
        <v>0</v>
      </c>
      <c r="H593" s="27">
        <f t="shared" si="156"/>
        <v>0</v>
      </c>
      <c r="I593" s="27">
        <f t="shared" si="157"/>
        <v>0</v>
      </c>
      <c r="J593" s="27">
        <f t="shared" si="158"/>
        <v>0</v>
      </c>
      <c r="K593" s="27">
        <f t="shared" si="159"/>
        <v>0</v>
      </c>
      <c r="L593" s="27">
        <f t="shared" si="160"/>
        <v>0</v>
      </c>
      <c r="M593" s="27">
        <f t="shared" si="161"/>
        <v>1</v>
      </c>
      <c r="O593" s="17">
        <v>2</v>
      </c>
      <c r="P593" s="9">
        <v>1</v>
      </c>
      <c r="Q593" s="12">
        <f t="shared" si="162"/>
        <v>0</v>
      </c>
      <c r="R593" s="12">
        <f t="shared" si="163"/>
        <v>52</v>
      </c>
      <c r="S593" s="12">
        <f t="shared" si="169"/>
        <v>505</v>
      </c>
      <c r="T593" s="12">
        <f t="shared" si="164"/>
        <v>9.7115384615384617</v>
      </c>
      <c r="U593" s="12">
        <f t="shared" si="167"/>
        <v>0</v>
      </c>
      <c r="V593" s="12">
        <f t="shared" si="165"/>
        <v>1</v>
      </c>
      <c r="W593" s="12">
        <f t="shared" si="168"/>
        <v>22</v>
      </c>
      <c r="X593" s="12">
        <f t="shared" si="166"/>
        <v>30</v>
      </c>
      <c r="Y593" s="12">
        <f t="shared" si="170"/>
        <v>0.42307692307692307</v>
      </c>
      <c r="Z593" s="17">
        <v>82</v>
      </c>
      <c r="AA593" s="17" t="s">
        <v>21</v>
      </c>
      <c r="AB593" s="17">
        <v>3</v>
      </c>
      <c r="AC593" s="17" t="s">
        <v>48</v>
      </c>
      <c r="AD593" s="17">
        <v>158</v>
      </c>
      <c r="AF593" s="17">
        <v>1413</v>
      </c>
      <c r="AG593" t="s">
        <v>587</v>
      </c>
      <c r="AH593">
        <v>465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1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 s="30">
        <v>35988</v>
      </c>
      <c r="BB593" s="31">
        <v>29093</v>
      </c>
    </row>
    <row r="594" spans="1:54" x14ac:dyDescent="0.25">
      <c r="A594">
        <v>466</v>
      </c>
      <c r="B594" s="17" t="s">
        <v>43</v>
      </c>
      <c r="C594" s="9" t="s">
        <v>194</v>
      </c>
      <c r="D594" s="17" t="s">
        <v>26</v>
      </c>
      <c r="E594" s="16">
        <v>39972</v>
      </c>
      <c r="F594" s="27">
        <f t="shared" si="154"/>
        <v>2</v>
      </c>
      <c r="G594" s="27">
        <f t="shared" si="155"/>
        <v>0</v>
      </c>
      <c r="H594" s="27">
        <f t="shared" si="156"/>
        <v>1</v>
      </c>
      <c r="I594" s="27">
        <f t="shared" si="157"/>
        <v>0</v>
      </c>
      <c r="J594" s="27">
        <f t="shared" si="158"/>
        <v>0</v>
      </c>
      <c r="K594" s="27">
        <f t="shared" si="159"/>
        <v>0</v>
      </c>
      <c r="L594" s="27">
        <f t="shared" si="160"/>
        <v>0</v>
      </c>
      <c r="M594" s="27">
        <f t="shared" si="161"/>
        <v>0</v>
      </c>
      <c r="O594" s="17">
        <v>1</v>
      </c>
      <c r="P594" s="9">
        <v>12</v>
      </c>
      <c r="Q594" s="12">
        <f t="shared" si="162"/>
        <v>0</v>
      </c>
      <c r="R594" s="12">
        <f t="shared" si="163"/>
        <v>53</v>
      </c>
      <c r="S594" s="12">
        <f t="shared" si="169"/>
        <v>518</v>
      </c>
      <c r="T594" s="12">
        <f t="shared" si="164"/>
        <v>9.7735849056603765</v>
      </c>
      <c r="U594" s="12">
        <f t="shared" si="167"/>
        <v>1</v>
      </c>
      <c r="V594" s="12">
        <f t="shared" si="165"/>
        <v>0</v>
      </c>
      <c r="W594" s="12">
        <f t="shared" si="168"/>
        <v>23</v>
      </c>
      <c r="X594" s="12">
        <f t="shared" si="166"/>
        <v>30</v>
      </c>
      <c r="Y594" s="12">
        <f t="shared" si="170"/>
        <v>0.43396226415094341</v>
      </c>
      <c r="AE594" s="17" t="s">
        <v>123</v>
      </c>
      <c r="AH594">
        <v>466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 s="30">
        <v>35988</v>
      </c>
      <c r="BB594" s="31">
        <v>29093</v>
      </c>
    </row>
    <row r="595" spans="1:54" x14ac:dyDescent="0.25">
      <c r="A595">
        <v>467</v>
      </c>
      <c r="B595" s="17" t="s">
        <v>43</v>
      </c>
      <c r="C595" s="9" t="s">
        <v>194</v>
      </c>
      <c r="D595" s="17" t="s">
        <v>26</v>
      </c>
      <c r="E595" s="16">
        <v>39972</v>
      </c>
      <c r="F595" s="27">
        <f t="shared" si="154"/>
        <v>2</v>
      </c>
      <c r="G595" s="27">
        <f t="shared" si="155"/>
        <v>0</v>
      </c>
      <c r="H595" s="27">
        <f t="shared" si="156"/>
        <v>1</v>
      </c>
      <c r="I595" s="27">
        <f t="shared" si="157"/>
        <v>0</v>
      </c>
      <c r="J595" s="27">
        <f t="shared" si="158"/>
        <v>0</v>
      </c>
      <c r="K595" s="27">
        <f t="shared" si="159"/>
        <v>0</v>
      </c>
      <c r="L595" s="27">
        <f t="shared" si="160"/>
        <v>0</v>
      </c>
      <c r="M595" s="27">
        <f t="shared" si="161"/>
        <v>0</v>
      </c>
      <c r="O595" s="17">
        <v>1</v>
      </c>
      <c r="P595" s="9">
        <v>4</v>
      </c>
      <c r="Q595" s="12">
        <f t="shared" si="162"/>
        <v>0</v>
      </c>
      <c r="R595" s="12">
        <f t="shared" si="163"/>
        <v>54</v>
      </c>
      <c r="S595" s="12">
        <f t="shared" si="169"/>
        <v>523</v>
      </c>
      <c r="T595" s="12">
        <f t="shared" si="164"/>
        <v>9.6851851851851851</v>
      </c>
      <c r="U595" s="12">
        <f t="shared" si="167"/>
        <v>1</v>
      </c>
      <c r="V595" s="12">
        <f t="shared" si="165"/>
        <v>0</v>
      </c>
      <c r="W595" s="12">
        <f t="shared" si="168"/>
        <v>24</v>
      </c>
      <c r="X595" s="12">
        <f t="shared" si="166"/>
        <v>30</v>
      </c>
      <c r="Y595" s="12">
        <f t="shared" si="170"/>
        <v>0.44444444444444442</v>
      </c>
      <c r="AE595" s="17" t="s">
        <v>124</v>
      </c>
      <c r="AH595">
        <v>467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 s="30">
        <v>35988</v>
      </c>
      <c r="BB595" s="31">
        <v>29093</v>
      </c>
    </row>
    <row r="596" spans="1:54" x14ac:dyDescent="0.25">
      <c r="A596">
        <v>468</v>
      </c>
      <c r="B596" s="17" t="s">
        <v>43</v>
      </c>
      <c r="C596" s="9" t="s">
        <v>194</v>
      </c>
      <c r="D596" s="17" t="s">
        <v>26</v>
      </c>
      <c r="E596" s="16">
        <v>39973</v>
      </c>
      <c r="F596" s="27">
        <f t="shared" si="154"/>
        <v>3</v>
      </c>
      <c r="G596" s="27">
        <f t="shared" si="155"/>
        <v>0</v>
      </c>
      <c r="H596" s="27">
        <f t="shared" si="156"/>
        <v>0</v>
      </c>
      <c r="I596" s="27">
        <f t="shared" si="157"/>
        <v>1</v>
      </c>
      <c r="J596" s="27">
        <f t="shared" si="158"/>
        <v>0</v>
      </c>
      <c r="K596" s="27">
        <f t="shared" si="159"/>
        <v>0</v>
      </c>
      <c r="L596" s="27">
        <f t="shared" si="160"/>
        <v>0</v>
      </c>
      <c r="M596" s="27">
        <f t="shared" si="161"/>
        <v>0</v>
      </c>
      <c r="O596" s="17">
        <v>3</v>
      </c>
      <c r="P596" s="9">
        <v>2</v>
      </c>
      <c r="Q596" s="12">
        <f t="shared" si="162"/>
        <v>0</v>
      </c>
      <c r="R596" s="12">
        <f t="shared" si="163"/>
        <v>55</v>
      </c>
      <c r="S596" s="12">
        <f t="shared" si="169"/>
        <v>528</v>
      </c>
      <c r="T596" s="12">
        <f t="shared" si="164"/>
        <v>9.6</v>
      </c>
      <c r="U596" s="12">
        <f t="shared" si="167"/>
        <v>0</v>
      </c>
      <c r="V596" s="12">
        <f t="shared" si="165"/>
        <v>1</v>
      </c>
      <c r="W596" s="12">
        <f t="shared" si="168"/>
        <v>24</v>
      </c>
      <c r="X596" s="12">
        <f t="shared" si="166"/>
        <v>31</v>
      </c>
      <c r="Y596" s="12">
        <f t="shared" si="170"/>
        <v>0.43636363636363634</v>
      </c>
      <c r="AH596">
        <v>468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 s="30">
        <v>35988</v>
      </c>
      <c r="BB596" s="31">
        <v>29093</v>
      </c>
    </row>
    <row r="597" spans="1:54" x14ac:dyDescent="0.25">
      <c r="A597">
        <v>469</v>
      </c>
      <c r="B597" s="17" t="s">
        <v>43</v>
      </c>
      <c r="C597" s="9" t="s">
        <v>194</v>
      </c>
      <c r="D597" s="17" t="s">
        <v>26</v>
      </c>
      <c r="E597" s="16">
        <v>39974</v>
      </c>
      <c r="F597" s="27">
        <f t="shared" si="154"/>
        <v>4</v>
      </c>
      <c r="G597" s="27">
        <f t="shared" si="155"/>
        <v>0</v>
      </c>
      <c r="H597" s="27">
        <f t="shared" si="156"/>
        <v>0</v>
      </c>
      <c r="I597" s="27">
        <f t="shared" si="157"/>
        <v>0</v>
      </c>
      <c r="J597" s="27">
        <f t="shared" si="158"/>
        <v>1</v>
      </c>
      <c r="K597" s="27">
        <f t="shared" si="159"/>
        <v>0</v>
      </c>
      <c r="L597" s="27">
        <f t="shared" si="160"/>
        <v>0</v>
      </c>
      <c r="M597" s="27">
        <f t="shared" si="161"/>
        <v>0</v>
      </c>
      <c r="O597" s="17">
        <v>5</v>
      </c>
      <c r="P597" s="9">
        <v>8</v>
      </c>
      <c r="Q597" s="12">
        <f t="shared" si="162"/>
        <v>0</v>
      </c>
      <c r="R597" s="12">
        <f t="shared" si="163"/>
        <v>56</v>
      </c>
      <c r="S597" s="12">
        <f t="shared" si="169"/>
        <v>541</v>
      </c>
      <c r="T597" s="12">
        <f t="shared" si="164"/>
        <v>9.6607142857142865</v>
      </c>
      <c r="U597" s="12">
        <f t="shared" si="167"/>
        <v>1</v>
      </c>
      <c r="V597" s="12">
        <f t="shared" si="165"/>
        <v>0</v>
      </c>
      <c r="W597" s="12">
        <f t="shared" si="168"/>
        <v>25</v>
      </c>
      <c r="X597" s="12">
        <f t="shared" si="166"/>
        <v>31</v>
      </c>
      <c r="Y597" s="12">
        <f t="shared" si="170"/>
        <v>0.44642857142857145</v>
      </c>
      <c r="AH597">
        <v>469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 s="30">
        <v>35988</v>
      </c>
      <c r="BB597" s="31">
        <v>29093</v>
      </c>
    </row>
    <row r="598" spans="1:54" x14ac:dyDescent="0.25">
      <c r="A598">
        <v>470</v>
      </c>
      <c r="B598" s="17" t="s">
        <v>53</v>
      </c>
      <c r="C598" s="9" t="s">
        <v>194</v>
      </c>
      <c r="D598" s="17" t="s">
        <v>26</v>
      </c>
      <c r="E598" s="16">
        <v>39975</v>
      </c>
      <c r="F598" s="27">
        <f t="shared" si="154"/>
        <v>5</v>
      </c>
      <c r="G598" s="27">
        <f t="shared" si="155"/>
        <v>0</v>
      </c>
      <c r="H598" s="27">
        <f t="shared" si="156"/>
        <v>0</v>
      </c>
      <c r="I598" s="27">
        <f t="shared" si="157"/>
        <v>0</v>
      </c>
      <c r="J598" s="27">
        <f t="shared" si="158"/>
        <v>0</v>
      </c>
      <c r="K598" s="27">
        <f t="shared" si="159"/>
        <v>1</v>
      </c>
      <c r="L598" s="27">
        <f t="shared" si="160"/>
        <v>0</v>
      </c>
      <c r="M598" s="27">
        <f t="shared" si="161"/>
        <v>0</v>
      </c>
      <c r="O598" s="17">
        <v>7</v>
      </c>
      <c r="P598" s="9">
        <v>2</v>
      </c>
      <c r="Q598" s="12">
        <f t="shared" si="162"/>
        <v>0</v>
      </c>
      <c r="R598" s="12">
        <f t="shared" si="163"/>
        <v>57</v>
      </c>
      <c r="S598" s="12">
        <f t="shared" si="169"/>
        <v>550</v>
      </c>
      <c r="T598" s="12">
        <f t="shared" si="164"/>
        <v>9.6491228070175445</v>
      </c>
      <c r="U598" s="12">
        <f t="shared" si="167"/>
        <v>0</v>
      </c>
      <c r="V598" s="12">
        <f t="shared" si="165"/>
        <v>1</v>
      </c>
      <c r="W598" s="12">
        <f t="shared" si="168"/>
        <v>25</v>
      </c>
      <c r="X598" s="12">
        <f t="shared" si="166"/>
        <v>32</v>
      </c>
      <c r="Y598" s="12">
        <f t="shared" si="170"/>
        <v>0.43859649122807015</v>
      </c>
      <c r="AH598">
        <v>470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 s="30">
        <v>35988</v>
      </c>
      <c r="BB598" s="31">
        <v>29093</v>
      </c>
    </row>
    <row r="599" spans="1:54" x14ac:dyDescent="0.25">
      <c r="A599">
        <v>471</v>
      </c>
      <c r="B599" s="17" t="s">
        <v>53</v>
      </c>
      <c r="C599" s="9" t="s">
        <v>194</v>
      </c>
      <c r="D599" s="17" t="s">
        <v>26</v>
      </c>
      <c r="E599" s="16">
        <v>39976</v>
      </c>
      <c r="F599" s="27">
        <f t="shared" si="154"/>
        <v>6</v>
      </c>
      <c r="G599" s="27">
        <f t="shared" si="155"/>
        <v>0</v>
      </c>
      <c r="H599" s="27">
        <f t="shared" si="156"/>
        <v>0</v>
      </c>
      <c r="I599" s="27">
        <f t="shared" si="157"/>
        <v>0</v>
      </c>
      <c r="J599" s="27">
        <f t="shared" si="158"/>
        <v>0</v>
      </c>
      <c r="K599" s="27">
        <f t="shared" si="159"/>
        <v>0</v>
      </c>
      <c r="L599" s="27">
        <f t="shared" si="160"/>
        <v>1</v>
      </c>
      <c r="M599" s="27">
        <f t="shared" si="161"/>
        <v>0</v>
      </c>
      <c r="O599" s="17">
        <v>4</v>
      </c>
      <c r="P599" s="9">
        <v>7</v>
      </c>
      <c r="Q599" s="12">
        <f t="shared" si="162"/>
        <v>0</v>
      </c>
      <c r="R599" s="12">
        <f t="shared" si="163"/>
        <v>58</v>
      </c>
      <c r="S599" s="12">
        <f t="shared" si="169"/>
        <v>561</v>
      </c>
      <c r="T599" s="12">
        <f t="shared" si="164"/>
        <v>9.6724137931034484</v>
      </c>
      <c r="U599" s="12">
        <f t="shared" si="167"/>
        <v>1</v>
      </c>
      <c r="V599" s="12">
        <f t="shared" si="165"/>
        <v>0</v>
      </c>
      <c r="W599" s="12">
        <f t="shared" si="168"/>
        <v>26</v>
      </c>
      <c r="X599" s="12">
        <f t="shared" si="166"/>
        <v>32</v>
      </c>
      <c r="Y599" s="12">
        <f t="shared" si="170"/>
        <v>0.44827586206896552</v>
      </c>
      <c r="AH599">
        <v>471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 s="30">
        <v>35988</v>
      </c>
      <c r="BB599" s="31">
        <v>29093</v>
      </c>
    </row>
    <row r="600" spans="1:54" x14ac:dyDescent="0.25">
      <c r="A600">
        <v>472</v>
      </c>
      <c r="B600" s="17" t="s">
        <v>53</v>
      </c>
      <c r="C600" s="9" t="s">
        <v>194</v>
      </c>
      <c r="D600" s="17" t="s">
        <v>26</v>
      </c>
      <c r="E600" s="16">
        <v>39977</v>
      </c>
      <c r="F600" s="27">
        <f t="shared" si="154"/>
        <v>7</v>
      </c>
      <c r="G600" s="27">
        <f t="shared" si="155"/>
        <v>0</v>
      </c>
      <c r="H600" s="27">
        <f t="shared" si="156"/>
        <v>0</v>
      </c>
      <c r="I600" s="27">
        <f t="shared" si="157"/>
        <v>0</v>
      </c>
      <c r="J600" s="27">
        <f t="shared" si="158"/>
        <v>0</v>
      </c>
      <c r="K600" s="27">
        <f t="shared" si="159"/>
        <v>0</v>
      </c>
      <c r="L600" s="27">
        <f t="shared" si="160"/>
        <v>0</v>
      </c>
      <c r="M600" s="27">
        <f t="shared" si="161"/>
        <v>1</v>
      </c>
      <c r="O600" s="17">
        <v>0</v>
      </c>
      <c r="P600" s="9">
        <v>11</v>
      </c>
      <c r="Q600" s="12">
        <f t="shared" si="162"/>
        <v>0</v>
      </c>
      <c r="R600" s="12">
        <f t="shared" si="163"/>
        <v>59</v>
      </c>
      <c r="S600" s="12">
        <f t="shared" si="169"/>
        <v>572</v>
      </c>
      <c r="T600" s="12">
        <f t="shared" si="164"/>
        <v>9.6949152542372889</v>
      </c>
      <c r="U600" s="12">
        <f t="shared" si="167"/>
        <v>1</v>
      </c>
      <c r="V600" s="12">
        <f t="shared" si="165"/>
        <v>0</v>
      </c>
      <c r="W600" s="12">
        <f t="shared" si="168"/>
        <v>27</v>
      </c>
      <c r="X600" s="12">
        <f t="shared" si="166"/>
        <v>32</v>
      </c>
      <c r="Y600" s="12">
        <f t="shared" si="170"/>
        <v>0.4576271186440678</v>
      </c>
      <c r="AH600">
        <v>472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 s="30">
        <v>35988</v>
      </c>
      <c r="BB600" s="31">
        <v>29093</v>
      </c>
    </row>
    <row r="601" spans="1:54" x14ac:dyDescent="0.25">
      <c r="A601">
        <v>473</v>
      </c>
      <c r="B601" s="17" t="s">
        <v>53</v>
      </c>
      <c r="C601" s="9" t="s">
        <v>194</v>
      </c>
      <c r="D601" s="17" t="s">
        <v>26</v>
      </c>
      <c r="E601" s="16">
        <v>39978</v>
      </c>
      <c r="F601" s="27">
        <f t="shared" si="154"/>
        <v>1</v>
      </c>
      <c r="G601" s="27">
        <f t="shared" si="155"/>
        <v>1</v>
      </c>
      <c r="H601" s="27">
        <f t="shared" si="156"/>
        <v>0</v>
      </c>
      <c r="I601" s="27">
        <f t="shared" si="157"/>
        <v>0</v>
      </c>
      <c r="J601" s="27">
        <f t="shared" si="158"/>
        <v>0</v>
      </c>
      <c r="K601" s="27">
        <f t="shared" si="159"/>
        <v>0</v>
      </c>
      <c r="L601" s="27">
        <f t="shared" si="160"/>
        <v>0</v>
      </c>
      <c r="M601" s="27">
        <f t="shared" si="161"/>
        <v>0</v>
      </c>
      <c r="O601" s="17">
        <v>6</v>
      </c>
      <c r="P601" s="9">
        <v>9</v>
      </c>
      <c r="Q601" s="12">
        <f t="shared" si="162"/>
        <v>0</v>
      </c>
      <c r="R601" s="12">
        <f t="shared" si="163"/>
        <v>60</v>
      </c>
      <c r="S601" s="12">
        <f t="shared" si="169"/>
        <v>587</v>
      </c>
      <c r="T601" s="12">
        <f t="shared" si="164"/>
        <v>9.7833333333333332</v>
      </c>
      <c r="U601" s="12">
        <f t="shared" si="167"/>
        <v>1</v>
      </c>
      <c r="V601" s="12">
        <f t="shared" si="165"/>
        <v>0</v>
      </c>
      <c r="W601" s="12">
        <f t="shared" si="168"/>
        <v>28</v>
      </c>
      <c r="X601" s="12">
        <f t="shared" si="166"/>
        <v>32</v>
      </c>
      <c r="Y601" s="12">
        <f t="shared" si="170"/>
        <v>0.46666666666666667</v>
      </c>
      <c r="AH601">
        <v>473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 s="30">
        <v>35988</v>
      </c>
      <c r="BB601" s="31">
        <v>29093</v>
      </c>
    </row>
    <row r="602" spans="1:54" x14ac:dyDescent="0.25">
      <c r="A602">
        <v>474</v>
      </c>
      <c r="B602" s="17" t="s">
        <v>47</v>
      </c>
      <c r="C602" s="9" t="s">
        <v>194</v>
      </c>
      <c r="D602" s="17" t="s">
        <v>14</v>
      </c>
      <c r="E602" s="16">
        <v>39979</v>
      </c>
      <c r="F602" s="27">
        <f t="shared" si="154"/>
        <v>2</v>
      </c>
      <c r="G602" s="27">
        <f t="shared" si="155"/>
        <v>0</v>
      </c>
      <c r="H602" s="27">
        <f t="shared" si="156"/>
        <v>1</v>
      </c>
      <c r="I602" s="27">
        <f t="shared" si="157"/>
        <v>0</v>
      </c>
      <c r="J602" s="27">
        <f t="shared" si="158"/>
        <v>0</v>
      </c>
      <c r="K602" s="27">
        <f t="shared" si="159"/>
        <v>0</v>
      </c>
      <c r="L602" s="27">
        <f t="shared" si="160"/>
        <v>0</v>
      </c>
      <c r="M602" s="27">
        <f t="shared" si="161"/>
        <v>0</v>
      </c>
      <c r="O602" s="17">
        <v>1</v>
      </c>
      <c r="P602" s="9">
        <v>2</v>
      </c>
      <c r="Q602" s="12">
        <f t="shared" si="162"/>
        <v>0</v>
      </c>
      <c r="R602" s="12">
        <f t="shared" si="163"/>
        <v>61</v>
      </c>
      <c r="S602" s="12">
        <f t="shared" si="169"/>
        <v>590</v>
      </c>
      <c r="T602" s="12">
        <f t="shared" si="164"/>
        <v>9.6721311475409841</v>
      </c>
      <c r="U602" s="12">
        <f t="shared" si="167"/>
        <v>1</v>
      </c>
      <c r="V602" s="12">
        <f t="shared" si="165"/>
        <v>0</v>
      </c>
      <c r="W602" s="12">
        <f t="shared" si="168"/>
        <v>29</v>
      </c>
      <c r="X602" s="12">
        <f t="shared" si="166"/>
        <v>32</v>
      </c>
      <c r="Y602" s="12">
        <f t="shared" si="170"/>
        <v>0.47540983606557374</v>
      </c>
      <c r="Z602" s="17">
        <v>85</v>
      </c>
      <c r="AA602" s="17" t="s">
        <v>15</v>
      </c>
      <c r="AB602" s="17">
        <v>5</v>
      </c>
      <c r="AC602" s="17" t="s">
        <v>69</v>
      </c>
      <c r="AD602" s="17">
        <v>154</v>
      </c>
      <c r="AF602" s="17">
        <v>455</v>
      </c>
      <c r="AG602" t="s">
        <v>579</v>
      </c>
      <c r="AH602">
        <v>474</v>
      </c>
      <c r="AJ602">
        <v>1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 s="30">
        <v>35988</v>
      </c>
      <c r="BB602" s="31">
        <v>29093</v>
      </c>
    </row>
    <row r="603" spans="1:54" x14ac:dyDescent="0.25">
      <c r="A603">
        <v>475</v>
      </c>
      <c r="B603" s="17" t="s">
        <v>47</v>
      </c>
      <c r="C603" s="9" t="s">
        <v>194</v>
      </c>
      <c r="D603" s="17" t="s">
        <v>14</v>
      </c>
      <c r="E603" s="16">
        <v>39980</v>
      </c>
      <c r="F603" s="27">
        <f t="shared" si="154"/>
        <v>3</v>
      </c>
      <c r="G603" s="27">
        <f t="shared" si="155"/>
        <v>0</v>
      </c>
      <c r="H603" s="27">
        <f t="shared" si="156"/>
        <v>0</v>
      </c>
      <c r="I603" s="27">
        <f t="shared" si="157"/>
        <v>1</v>
      </c>
      <c r="J603" s="27">
        <f t="shared" si="158"/>
        <v>0</v>
      </c>
      <c r="K603" s="27">
        <f t="shared" si="159"/>
        <v>0</v>
      </c>
      <c r="L603" s="27">
        <f t="shared" si="160"/>
        <v>0</v>
      </c>
      <c r="M603" s="27">
        <f t="shared" si="161"/>
        <v>0</v>
      </c>
      <c r="O603" s="17">
        <v>5</v>
      </c>
      <c r="P603" s="9">
        <v>3</v>
      </c>
      <c r="Q603" s="12">
        <f t="shared" si="162"/>
        <v>0</v>
      </c>
      <c r="R603" s="12">
        <f t="shared" si="163"/>
        <v>62</v>
      </c>
      <c r="S603" s="12">
        <f t="shared" si="169"/>
        <v>598</v>
      </c>
      <c r="T603" s="12">
        <f t="shared" si="164"/>
        <v>9.6451612903225801</v>
      </c>
      <c r="U603" s="12">
        <f t="shared" si="167"/>
        <v>0</v>
      </c>
      <c r="V603" s="12">
        <f t="shared" si="165"/>
        <v>1</v>
      </c>
      <c r="W603" s="12">
        <f t="shared" si="168"/>
        <v>29</v>
      </c>
      <c r="X603" s="12">
        <f t="shared" si="166"/>
        <v>33</v>
      </c>
      <c r="Y603" s="12">
        <f t="shared" si="170"/>
        <v>0.46774193548387094</v>
      </c>
      <c r="Z603" s="17">
        <v>82</v>
      </c>
      <c r="AA603" s="17" t="s">
        <v>21</v>
      </c>
      <c r="AB603" s="17">
        <v>6</v>
      </c>
      <c r="AC603" s="17" t="s">
        <v>48</v>
      </c>
      <c r="AD603" s="17">
        <v>153</v>
      </c>
      <c r="AF603" s="17">
        <v>430</v>
      </c>
      <c r="AG603" t="s">
        <v>580</v>
      </c>
      <c r="AH603">
        <v>475</v>
      </c>
      <c r="AJ603">
        <v>0</v>
      </c>
      <c r="AK603">
        <v>0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 s="30">
        <v>35988</v>
      </c>
      <c r="BB603" s="31">
        <v>29093</v>
      </c>
    </row>
    <row r="604" spans="1:54" x14ac:dyDescent="0.25">
      <c r="A604">
        <v>476</v>
      </c>
      <c r="B604" s="17" t="s">
        <v>47</v>
      </c>
      <c r="C604" s="9" t="s">
        <v>194</v>
      </c>
      <c r="D604" s="17" t="s">
        <v>14</v>
      </c>
      <c r="E604" s="16">
        <v>39981</v>
      </c>
      <c r="F604" s="27">
        <f t="shared" si="154"/>
        <v>4</v>
      </c>
      <c r="G604" s="27">
        <f t="shared" si="155"/>
        <v>0</v>
      </c>
      <c r="H604" s="27">
        <f t="shared" si="156"/>
        <v>0</v>
      </c>
      <c r="I604" s="27">
        <f t="shared" si="157"/>
        <v>0</v>
      </c>
      <c r="J604" s="27">
        <f t="shared" si="158"/>
        <v>1</v>
      </c>
      <c r="K604" s="27">
        <f t="shared" si="159"/>
        <v>0</v>
      </c>
      <c r="L604" s="27">
        <f t="shared" si="160"/>
        <v>0</v>
      </c>
      <c r="M604" s="27">
        <f t="shared" si="161"/>
        <v>0</v>
      </c>
      <c r="O604" s="17">
        <v>4</v>
      </c>
      <c r="P604" s="9">
        <v>8</v>
      </c>
      <c r="Q604" s="12">
        <f t="shared" si="162"/>
        <v>0</v>
      </c>
      <c r="R604" s="12">
        <f t="shared" si="163"/>
        <v>63</v>
      </c>
      <c r="S604" s="12">
        <f t="shared" si="169"/>
        <v>610</v>
      </c>
      <c r="T604" s="12">
        <f t="shared" si="164"/>
        <v>9.6825396825396819</v>
      </c>
      <c r="U604" s="12">
        <f t="shared" si="167"/>
        <v>1</v>
      </c>
      <c r="V604" s="12">
        <f t="shared" si="165"/>
        <v>0</v>
      </c>
      <c r="W604" s="12">
        <f t="shared" si="168"/>
        <v>30</v>
      </c>
      <c r="X604" s="12">
        <f t="shared" si="166"/>
        <v>33</v>
      </c>
      <c r="Y604" s="12">
        <f t="shared" si="170"/>
        <v>0.47619047619047616</v>
      </c>
      <c r="Z604" s="17">
        <v>85</v>
      </c>
      <c r="AA604" s="17" t="s">
        <v>21</v>
      </c>
      <c r="AB604" s="17">
        <v>10</v>
      </c>
      <c r="AC604" s="17" t="s">
        <v>103</v>
      </c>
      <c r="AD604" s="17">
        <v>167</v>
      </c>
      <c r="AF604" s="17">
        <v>857</v>
      </c>
      <c r="AG604" s="15" t="s">
        <v>200</v>
      </c>
      <c r="AH604">
        <v>476</v>
      </c>
      <c r="AI604" s="4" t="s">
        <v>538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1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 s="30">
        <v>35988</v>
      </c>
      <c r="BB604" s="31">
        <v>29093</v>
      </c>
    </row>
    <row r="605" spans="1:54" x14ac:dyDescent="0.25">
      <c r="A605">
        <v>477</v>
      </c>
      <c r="B605" s="17" t="s">
        <v>47</v>
      </c>
      <c r="C605" s="9" t="s">
        <v>194</v>
      </c>
      <c r="D605" s="17" t="s">
        <v>14</v>
      </c>
      <c r="E605" s="16">
        <v>39982</v>
      </c>
      <c r="F605" s="27">
        <f t="shared" si="154"/>
        <v>5</v>
      </c>
      <c r="G605" s="27">
        <f t="shared" si="155"/>
        <v>0</v>
      </c>
      <c r="H605" s="27">
        <f t="shared" si="156"/>
        <v>0</v>
      </c>
      <c r="I605" s="27">
        <f t="shared" si="157"/>
        <v>0</v>
      </c>
      <c r="J605" s="27">
        <f t="shared" si="158"/>
        <v>0</v>
      </c>
      <c r="K605" s="27">
        <f t="shared" si="159"/>
        <v>1</v>
      </c>
      <c r="L605" s="27">
        <f t="shared" si="160"/>
        <v>0</v>
      </c>
      <c r="M605" s="27">
        <f t="shared" si="161"/>
        <v>0</v>
      </c>
      <c r="O605" s="17">
        <v>7</v>
      </c>
      <c r="P605" s="9">
        <v>2</v>
      </c>
      <c r="Q605" s="12">
        <f t="shared" si="162"/>
        <v>0</v>
      </c>
      <c r="R605" s="12">
        <f t="shared" si="163"/>
        <v>64</v>
      </c>
      <c r="S605" s="12">
        <f t="shared" si="169"/>
        <v>619</v>
      </c>
      <c r="T605" s="12">
        <f t="shared" si="164"/>
        <v>9.671875</v>
      </c>
      <c r="U605" s="12">
        <f t="shared" si="167"/>
        <v>0</v>
      </c>
      <c r="V605" s="12">
        <f t="shared" si="165"/>
        <v>1</v>
      </c>
      <c r="W605" s="12">
        <f t="shared" si="168"/>
        <v>30</v>
      </c>
      <c r="X605" s="12">
        <f t="shared" si="166"/>
        <v>34</v>
      </c>
      <c r="Y605" s="12">
        <f t="shared" si="170"/>
        <v>0.46875</v>
      </c>
      <c r="Z605" s="17">
        <v>82</v>
      </c>
      <c r="AA605" s="17" t="s">
        <v>119</v>
      </c>
      <c r="AB605" s="17">
        <v>6</v>
      </c>
      <c r="AC605" s="17" t="s">
        <v>61</v>
      </c>
      <c r="AD605" s="17">
        <v>159</v>
      </c>
      <c r="AF605" s="17">
        <v>752</v>
      </c>
      <c r="AG605" t="s">
        <v>108</v>
      </c>
      <c r="AH605">
        <v>477</v>
      </c>
      <c r="AJ605">
        <v>0</v>
      </c>
      <c r="AK605">
        <v>1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 s="30">
        <v>35988</v>
      </c>
      <c r="BB605" s="31">
        <v>29093</v>
      </c>
    </row>
    <row r="606" spans="1:54" x14ac:dyDescent="0.25">
      <c r="A606">
        <v>478</v>
      </c>
      <c r="B606" s="17" t="s">
        <v>128</v>
      </c>
      <c r="C606" s="9" t="s">
        <v>194</v>
      </c>
      <c r="D606" s="17" t="s">
        <v>26</v>
      </c>
      <c r="E606" s="16">
        <v>39986</v>
      </c>
      <c r="F606" s="27">
        <f t="shared" si="154"/>
        <v>2</v>
      </c>
      <c r="G606" s="27">
        <f t="shared" si="155"/>
        <v>0</v>
      </c>
      <c r="H606" s="27">
        <f t="shared" si="156"/>
        <v>1</v>
      </c>
      <c r="I606" s="27">
        <f t="shared" si="157"/>
        <v>0</v>
      </c>
      <c r="J606" s="27">
        <f t="shared" si="158"/>
        <v>0</v>
      </c>
      <c r="K606" s="27">
        <f t="shared" si="159"/>
        <v>0</v>
      </c>
      <c r="L606" s="27">
        <f t="shared" si="160"/>
        <v>0</v>
      </c>
      <c r="M606" s="27">
        <f t="shared" si="161"/>
        <v>0</v>
      </c>
      <c r="O606" s="17">
        <v>3</v>
      </c>
      <c r="P606" s="9">
        <v>6</v>
      </c>
      <c r="Q606" s="12">
        <f t="shared" si="162"/>
        <v>0</v>
      </c>
      <c r="R606" s="12">
        <f t="shared" si="163"/>
        <v>65</v>
      </c>
      <c r="S606" s="12">
        <f t="shared" si="169"/>
        <v>628</v>
      </c>
      <c r="T606" s="12">
        <f t="shared" si="164"/>
        <v>9.661538461538461</v>
      </c>
      <c r="U606" s="12">
        <f t="shared" si="167"/>
        <v>1</v>
      </c>
      <c r="V606" s="12">
        <f t="shared" si="165"/>
        <v>0</v>
      </c>
      <c r="W606" s="12">
        <f t="shared" si="168"/>
        <v>31</v>
      </c>
      <c r="X606" s="12">
        <f t="shared" si="166"/>
        <v>34</v>
      </c>
      <c r="Y606" s="12">
        <f t="shared" si="170"/>
        <v>0.47692307692307695</v>
      </c>
      <c r="AH606">
        <v>478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 s="30">
        <v>35988</v>
      </c>
      <c r="BB606" s="31">
        <v>29093</v>
      </c>
    </row>
    <row r="607" spans="1:54" x14ac:dyDescent="0.25">
      <c r="A607">
        <v>479</v>
      </c>
      <c r="B607" s="17" t="s">
        <v>128</v>
      </c>
      <c r="C607" s="9" t="s">
        <v>194</v>
      </c>
      <c r="D607" s="17" t="s">
        <v>26</v>
      </c>
      <c r="E607" s="16">
        <v>39987</v>
      </c>
      <c r="F607" s="27">
        <f t="shared" si="154"/>
        <v>3</v>
      </c>
      <c r="G607" s="27">
        <f t="shared" si="155"/>
        <v>0</v>
      </c>
      <c r="H607" s="27">
        <f t="shared" si="156"/>
        <v>0</v>
      </c>
      <c r="I607" s="27">
        <f t="shared" si="157"/>
        <v>1</v>
      </c>
      <c r="J607" s="27">
        <f t="shared" si="158"/>
        <v>0</v>
      </c>
      <c r="K607" s="27">
        <f t="shared" si="159"/>
        <v>0</v>
      </c>
      <c r="L607" s="27">
        <f t="shared" si="160"/>
        <v>0</v>
      </c>
      <c r="M607" s="27">
        <f t="shared" si="161"/>
        <v>0</v>
      </c>
      <c r="O607" s="17">
        <v>1</v>
      </c>
      <c r="P607" s="9">
        <v>2</v>
      </c>
      <c r="Q607" s="12">
        <f t="shared" si="162"/>
        <v>0</v>
      </c>
      <c r="R607" s="12">
        <f t="shared" si="163"/>
        <v>66</v>
      </c>
      <c r="S607" s="12">
        <f t="shared" si="169"/>
        <v>631</v>
      </c>
      <c r="T607" s="12">
        <f t="shared" si="164"/>
        <v>9.5606060606060606</v>
      </c>
      <c r="U607" s="12">
        <f t="shared" si="167"/>
        <v>1</v>
      </c>
      <c r="V607" s="12">
        <f t="shared" si="165"/>
        <v>0</v>
      </c>
      <c r="W607" s="12">
        <f t="shared" si="168"/>
        <v>32</v>
      </c>
      <c r="X607" s="12">
        <f t="shared" si="166"/>
        <v>34</v>
      </c>
      <c r="Y607" s="12">
        <f t="shared" si="170"/>
        <v>0.48484848484848486</v>
      </c>
      <c r="AH607">
        <v>479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 s="30">
        <v>35988</v>
      </c>
      <c r="BB607" s="31">
        <v>29093</v>
      </c>
    </row>
    <row r="608" spans="1:54" x14ac:dyDescent="0.25">
      <c r="A608">
        <v>480</v>
      </c>
      <c r="B608" s="17" t="s">
        <v>128</v>
      </c>
      <c r="C608" s="9" t="s">
        <v>194</v>
      </c>
      <c r="D608" s="17" t="s">
        <v>26</v>
      </c>
      <c r="E608" s="16">
        <v>39988</v>
      </c>
      <c r="F608" s="27">
        <f t="shared" si="154"/>
        <v>4</v>
      </c>
      <c r="G608" s="27">
        <f t="shared" si="155"/>
        <v>0</v>
      </c>
      <c r="H608" s="27">
        <f t="shared" si="156"/>
        <v>0</v>
      </c>
      <c r="I608" s="27">
        <f t="shared" si="157"/>
        <v>0</v>
      </c>
      <c r="J608" s="27">
        <f t="shared" si="158"/>
        <v>1</v>
      </c>
      <c r="K608" s="27">
        <f t="shared" si="159"/>
        <v>0</v>
      </c>
      <c r="L608" s="27">
        <f t="shared" si="160"/>
        <v>0</v>
      </c>
      <c r="M608" s="27">
        <f t="shared" si="161"/>
        <v>0</v>
      </c>
      <c r="O608" s="17">
        <v>1</v>
      </c>
      <c r="P608" s="9">
        <v>12</v>
      </c>
      <c r="Q608" s="12">
        <f t="shared" si="162"/>
        <v>0</v>
      </c>
      <c r="R608" s="12">
        <f t="shared" si="163"/>
        <v>67</v>
      </c>
      <c r="S608" s="12">
        <f t="shared" si="169"/>
        <v>644</v>
      </c>
      <c r="T608" s="12">
        <f t="shared" si="164"/>
        <v>9.6119402985074629</v>
      </c>
      <c r="U608" s="12">
        <f t="shared" si="167"/>
        <v>1</v>
      </c>
      <c r="V608" s="12">
        <f t="shared" si="165"/>
        <v>0</v>
      </c>
      <c r="W608" s="12">
        <f t="shared" si="168"/>
        <v>33</v>
      </c>
      <c r="X608" s="12">
        <f t="shared" si="166"/>
        <v>34</v>
      </c>
      <c r="Y608" s="12">
        <f t="shared" si="170"/>
        <v>0.4925373134328358</v>
      </c>
      <c r="AH608">
        <v>480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 s="30">
        <v>35988</v>
      </c>
      <c r="BB608" s="31">
        <v>29093</v>
      </c>
    </row>
    <row r="609" spans="1:54" x14ac:dyDescent="0.25">
      <c r="A609">
        <v>481</v>
      </c>
      <c r="B609" s="17" t="s">
        <v>53</v>
      </c>
      <c r="C609" s="9" t="s">
        <v>194</v>
      </c>
      <c r="D609" s="17" t="s">
        <v>14</v>
      </c>
      <c r="E609" s="16">
        <v>39989</v>
      </c>
      <c r="F609" s="27">
        <f t="shared" si="154"/>
        <v>5</v>
      </c>
      <c r="G609" s="27">
        <f t="shared" si="155"/>
        <v>0</v>
      </c>
      <c r="H609" s="27">
        <f t="shared" si="156"/>
        <v>0</v>
      </c>
      <c r="I609" s="27">
        <f t="shared" si="157"/>
        <v>0</v>
      </c>
      <c r="J609" s="27">
        <f t="shared" si="158"/>
        <v>0</v>
      </c>
      <c r="K609" s="27">
        <f t="shared" si="159"/>
        <v>1</v>
      </c>
      <c r="L609" s="27">
        <f t="shared" si="160"/>
        <v>0</v>
      </c>
      <c r="M609" s="27">
        <f t="shared" si="161"/>
        <v>0</v>
      </c>
      <c r="O609" s="17">
        <v>3</v>
      </c>
      <c r="P609" s="9">
        <v>6</v>
      </c>
      <c r="Q609" s="12">
        <f t="shared" si="162"/>
        <v>0</v>
      </c>
      <c r="R609" s="12">
        <f t="shared" si="163"/>
        <v>68</v>
      </c>
      <c r="S609" s="12">
        <f t="shared" si="169"/>
        <v>653</v>
      </c>
      <c r="T609" s="12">
        <f t="shared" si="164"/>
        <v>9.6029411764705888</v>
      </c>
      <c r="U609" s="12">
        <f t="shared" si="167"/>
        <v>1</v>
      </c>
      <c r="V609" s="12">
        <f t="shared" si="165"/>
        <v>0</v>
      </c>
      <c r="W609" s="12">
        <f t="shared" si="168"/>
        <v>34</v>
      </c>
      <c r="X609" s="12">
        <f t="shared" si="166"/>
        <v>34</v>
      </c>
      <c r="Y609" s="12">
        <f t="shared" si="170"/>
        <v>0.5</v>
      </c>
      <c r="Z609" s="17">
        <v>84</v>
      </c>
      <c r="AA609" s="17" t="s">
        <v>21</v>
      </c>
      <c r="AB609" s="17">
        <v>4</v>
      </c>
      <c r="AC609" s="17" t="s">
        <v>48</v>
      </c>
      <c r="AD609" s="17">
        <v>153</v>
      </c>
      <c r="AF609" s="17">
        <v>591</v>
      </c>
      <c r="AG609" t="s">
        <v>108</v>
      </c>
      <c r="AH609">
        <v>481</v>
      </c>
      <c r="AJ609">
        <v>0</v>
      </c>
      <c r="AK609">
        <v>1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 s="30">
        <v>35988</v>
      </c>
      <c r="BB609" s="31">
        <v>29093</v>
      </c>
    </row>
    <row r="610" spans="1:54" x14ac:dyDescent="0.25">
      <c r="A610">
        <v>482</v>
      </c>
      <c r="B610" s="17" t="s">
        <v>53</v>
      </c>
      <c r="C610" s="9" t="s">
        <v>194</v>
      </c>
      <c r="D610" s="17" t="s">
        <v>14</v>
      </c>
      <c r="E610" s="16">
        <v>39991</v>
      </c>
      <c r="F610" s="27">
        <f t="shared" si="154"/>
        <v>7</v>
      </c>
      <c r="G610" s="27">
        <f t="shared" si="155"/>
        <v>0</v>
      </c>
      <c r="H610" s="27">
        <f t="shared" si="156"/>
        <v>0</v>
      </c>
      <c r="I610" s="27">
        <f t="shared" si="157"/>
        <v>0</v>
      </c>
      <c r="J610" s="27">
        <f t="shared" si="158"/>
        <v>0</v>
      </c>
      <c r="K610" s="27">
        <f t="shared" si="159"/>
        <v>0</v>
      </c>
      <c r="L610" s="27">
        <f t="shared" si="160"/>
        <v>0</v>
      </c>
      <c r="M610" s="27">
        <f t="shared" si="161"/>
        <v>1</v>
      </c>
      <c r="O610" s="17">
        <v>1</v>
      </c>
      <c r="P610" s="9">
        <v>3</v>
      </c>
      <c r="Q610" s="12">
        <f t="shared" si="162"/>
        <v>0</v>
      </c>
      <c r="R610" s="12">
        <f t="shared" si="163"/>
        <v>69</v>
      </c>
      <c r="S610" s="12">
        <f t="shared" si="169"/>
        <v>657</v>
      </c>
      <c r="T610" s="12">
        <f t="shared" si="164"/>
        <v>9.5217391304347831</v>
      </c>
      <c r="U610" s="12">
        <f t="shared" si="167"/>
        <v>1</v>
      </c>
      <c r="V610" s="12">
        <f t="shared" si="165"/>
        <v>0</v>
      </c>
      <c r="W610" s="12">
        <f t="shared" si="168"/>
        <v>35</v>
      </c>
      <c r="X610" s="12">
        <f t="shared" si="166"/>
        <v>34</v>
      </c>
      <c r="Y610" s="12">
        <f t="shared" si="170"/>
        <v>0.50724637681159424</v>
      </c>
      <c r="Z610" s="17">
        <v>83</v>
      </c>
      <c r="AA610" s="17" t="s">
        <v>40</v>
      </c>
      <c r="AB610" s="17">
        <v>1</v>
      </c>
      <c r="AC610" s="17" t="s">
        <v>103</v>
      </c>
      <c r="AD610" s="17">
        <v>114</v>
      </c>
      <c r="AE610" s="17" t="s">
        <v>123</v>
      </c>
      <c r="AH610">
        <v>482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</v>
      </c>
      <c r="AY610">
        <v>0</v>
      </c>
      <c r="AZ610">
        <v>0</v>
      </c>
      <c r="BA610" s="30">
        <v>35988</v>
      </c>
      <c r="BB610" s="31">
        <v>29093</v>
      </c>
    </row>
    <row r="611" spans="1:54" x14ac:dyDescent="0.25">
      <c r="A611">
        <v>483</v>
      </c>
      <c r="B611" s="17" t="s">
        <v>53</v>
      </c>
      <c r="C611" s="9" t="s">
        <v>194</v>
      </c>
      <c r="D611" s="17" t="s">
        <v>14</v>
      </c>
      <c r="E611" s="16">
        <v>39991</v>
      </c>
      <c r="F611" s="27">
        <f t="shared" si="154"/>
        <v>7</v>
      </c>
      <c r="G611" s="27">
        <f t="shared" si="155"/>
        <v>0</v>
      </c>
      <c r="H611" s="27">
        <f t="shared" si="156"/>
        <v>0</v>
      </c>
      <c r="I611" s="27">
        <f t="shared" si="157"/>
        <v>0</v>
      </c>
      <c r="J611" s="27">
        <f t="shared" si="158"/>
        <v>0</v>
      </c>
      <c r="K611" s="27">
        <f t="shared" si="159"/>
        <v>0</v>
      </c>
      <c r="L611" s="27">
        <f t="shared" si="160"/>
        <v>0</v>
      </c>
      <c r="M611" s="27">
        <f t="shared" si="161"/>
        <v>1</v>
      </c>
      <c r="O611" s="17">
        <v>1</v>
      </c>
      <c r="P611" s="9">
        <v>3</v>
      </c>
      <c r="Q611" s="12">
        <f t="shared" si="162"/>
        <v>0</v>
      </c>
      <c r="R611" s="12">
        <f t="shared" si="163"/>
        <v>70</v>
      </c>
      <c r="S611" s="12">
        <f t="shared" si="169"/>
        <v>661</v>
      </c>
      <c r="T611" s="12">
        <f t="shared" si="164"/>
        <v>9.4428571428571431</v>
      </c>
      <c r="U611" s="12">
        <f t="shared" si="167"/>
        <v>1</v>
      </c>
      <c r="V611" s="12">
        <f t="shared" si="165"/>
        <v>0</v>
      </c>
      <c r="W611" s="12">
        <f t="shared" si="168"/>
        <v>36</v>
      </c>
      <c r="X611" s="12">
        <f t="shared" si="166"/>
        <v>34</v>
      </c>
      <c r="Y611" s="12">
        <f t="shared" si="170"/>
        <v>0.51428571428571423</v>
      </c>
      <c r="Z611" s="17">
        <v>81</v>
      </c>
      <c r="AA611" s="17" t="s">
        <v>21</v>
      </c>
      <c r="AB611" s="17">
        <v>4</v>
      </c>
      <c r="AC611" s="17" t="s">
        <v>48</v>
      </c>
      <c r="AD611" s="17">
        <v>190</v>
      </c>
      <c r="AE611" s="17" t="s">
        <v>124</v>
      </c>
      <c r="AF611" s="17">
        <v>577</v>
      </c>
      <c r="AG611" t="s">
        <v>582</v>
      </c>
      <c r="AH611">
        <v>483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1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1</v>
      </c>
      <c r="AZ611">
        <v>0</v>
      </c>
      <c r="BA611" s="30">
        <v>35988</v>
      </c>
      <c r="BB611" s="31">
        <v>29093</v>
      </c>
    </row>
    <row r="612" spans="1:54" x14ac:dyDescent="0.25">
      <c r="A612">
        <v>484</v>
      </c>
      <c r="B612" s="17" t="s">
        <v>53</v>
      </c>
      <c r="C612" s="9" t="s">
        <v>194</v>
      </c>
      <c r="D612" s="17" t="s">
        <v>14</v>
      </c>
      <c r="E612" s="16">
        <v>39992</v>
      </c>
      <c r="F612" s="27">
        <f t="shared" si="154"/>
        <v>1</v>
      </c>
      <c r="G612" s="27">
        <f t="shared" si="155"/>
        <v>1</v>
      </c>
      <c r="H612" s="27">
        <f t="shared" si="156"/>
        <v>0</v>
      </c>
      <c r="I612" s="27">
        <f t="shared" si="157"/>
        <v>0</v>
      </c>
      <c r="J612" s="27">
        <f t="shared" si="158"/>
        <v>0</v>
      </c>
      <c r="K612" s="27">
        <f t="shared" si="159"/>
        <v>0</v>
      </c>
      <c r="L612" s="27">
        <f t="shared" si="160"/>
        <v>0</v>
      </c>
      <c r="M612" s="27">
        <f t="shared" si="161"/>
        <v>0</v>
      </c>
      <c r="O612" s="17">
        <v>9</v>
      </c>
      <c r="P612" s="9">
        <v>8</v>
      </c>
      <c r="Q612" s="12">
        <f t="shared" si="162"/>
        <v>0</v>
      </c>
      <c r="R612" s="12">
        <f t="shared" si="163"/>
        <v>71</v>
      </c>
      <c r="S612" s="12">
        <f t="shared" si="169"/>
        <v>678</v>
      </c>
      <c r="T612" s="12">
        <f t="shared" si="164"/>
        <v>9.5492957746478879</v>
      </c>
      <c r="U612" s="12">
        <f t="shared" si="167"/>
        <v>0</v>
      </c>
      <c r="V612" s="12">
        <f t="shared" si="165"/>
        <v>1</v>
      </c>
      <c r="W612" s="12">
        <f t="shared" si="168"/>
        <v>36</v>
      </c>
      <c r="X612" s="12">
        <f t="shared" si="166"/>
        <v>35</v>
      </c>
      <c r="Y612" s="12">
        <f t="shared" si="170"/>
        <v>0.50704225352112675</v>
      </c>
      <c r="Z612" s="17">
        <v>88</v>
      </c>
      <c r="AA612" s="17" t="s">
        <v>21</v>
      </c>
      <c r="AB612" s="17">
        <v>4</v>
      </c>
      <c r="AC612" s="17" t="s">
        <v>48</v>
      </c>
      <c r="AD612" s="17">
        <v>230</v>
      </c>
      <c r="AF612" s="17">
        <v>399</v>
      </c>
      <c r="AG612" t="s">
        <v>140</v>
      </c>
      <c r="AH612">
        <v>484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1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 s="30">
        <v>35988</v>
      </c>
      <c r="BB612" s="31">
        <v>29093</v>
      </c>
    </row>
    <row r="613" spans="1:54" x14ac:dyDescent="0.25">
      <c r="A613">
        <v>485</v>
      </c>
      <c r="B613" s="17" t="s">
        <v>43</v>
      </c>
      <c r="C613" s="9" t="s">
        <v>194</v>
      </c>
      <c r="D613" s="17" t="s">
        <v>14</v>
      </c>
      <c r="E613" s="16">
        <v>39993</v>
      </c>
      <c r="F613" s="27">
        <f t="shared" si="154"/>
        <v>2</v>
      </c>
      <c r="G613" s="27">
        <f t="shared" si="155"/>
        <v>0</v>
      </c>
      <c r="H613" s="27">
        <f t="shared" si="156"/>
        <v>1</v>
      </c>
      <c r="I613" s="27">
        <f t="shared" si="157"/>
        <v>0</v>
      </c>
      <c r="J613" s="27">
        <f t="shared" si="158"/>
        <v>0</v>
      </c>
      <c r="K613" s="27">
        <f t="shared" si="159"/>
        <v>0</v>
      </c>
      <c r="L613" s="27">
        <f t="shared" si="160"/>
        <v>0</v>
      </c>
      <c r="M613" s="27">
        <f t="shared" si="161"/>
        <v>0</v>
      </c>
      <c r="O613" s="17">
        <v>5</v>
      </c>
      <c r="P613" s="9">
        <v>2</v>
      </c>
      <c r="Q613" s="12">
        <f t="shared" si="162"/>
        <v>0</v>
      </c>
      <c r="R613" s="12">
        <f t="shared" si="163"/>
        <v>72</v>
      </c>
      <c r="S613" s="12">
        <f t="shared" si="169"/>
        <v>685</v>
      </c>
      <c r="T613" s="12">
        <f t="shared" si="164"/>
        <v>9.5138888888888893</v>
      </c>
      <c r="U613" s="12">
        <f t="shared" si="167"/>
        <v>0</v>
      </c>
      <c r="V613" s="12">
        <f t="shared" si="165"/>
        <v>1</v>
      </c>
      <c r="W613" s="12">
        <f t="shared" si="168"/>
        <v>36</v>
      </c>
      <c r="X613" s="12">
        <f t="shared" si="166"/>
        <v>36</v>
      </c>
      <c r="Y613" s="12">
        <f t="shared" si="170"/>
        <v>0.5</v>
      </c>
      <c r="Z613" s="17">
        <v>85</v>
      </c>
      <c r="AA613" s="17" t="s">
        <v>40</v>
      </c>
      <c r="AB613" s="17">
        <v>2</v>
      </c>
      <c r="AC613" s="17" t="s">
        <v>61</v>
      </c>
      <c r="AD613" s="17">
        <v>167</v>
      </c>
      <c r="AF613" s="17">
        <v>464</v>
      </c>
      <c r="AG613" t="s">
        <v>579</v>
      </c>
      <c r="AH613">
        <v>485</v>
      </c>
      <c r="AJ613">
        <v>1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 s="30">
        <v>35988</v>
      </c>
      <c r="BB613" s="31">
        <v>29093</v>
      </c>
    </row>
    <row r="614" spans="1:54" x14ac:dyDescent="0.25">
      <c r="A614">
        <v>486</v>
      </c>
      <c r="B614" s="17" t="s">
        <v>43</v>
      </c>
      <c r="C614" s="9" t="s">
        <v>194</v>
      </c>
      <c r="D614" s="17" t="s">
        <v>14</v>
      </c>
      <c r="E614" s="16">
        <v>39996</v>
      </c>
      <c r="F614" s="27">
        <f t="shared" si="154"/>
        <v>5</v>
      </c>
      <c r="G614" s="27">
        <f t="shared" si="155"/>
        <v>0</v>
      </c>
      <c r="H614" s="27">
        <f t="shared" si="156"/>
        <v>0</v>
      </c>
      <c r="I614" s="27">
        <f t="shared" si="157"/>
        <v>0</v>
      </c>
      <c r="J614" s="27">
        <f t="shared" si="158"/>
        <v>0</v>
      </c>
      <c r="K614" s="27">
        <f t="shared" si="159"/>
        <v>1</v>
      </c>
      <c r="L614" s="27">
        <f t="shared" si="160"/>
        <v>0</v>
      </c>
      <c r="M614" s="27">
        <f t="shared" si="161"/>
        <v>0</v>
      </c>
      <c r="O614" s="17">
        <v>4</v>
      </c>
      <c r="P614" s="9">
        <v>5</v>
      </c>
      <c r="Q614" s="12">
        <f t="shared" si="162"/>
        <v>0</v>
      </c>
      <c r="R614" s="12">
        <f t="shared" si="163"/>
        <v>73</v>
      </c>
      <c r="S614" s="12">
        <f t="shared" si="169"/>
        <v>694</v>
      </c>
      <c r="T614" s="12">
        <f t="shared" si="164"/>
        <v>9.506849315068493</v>
      </c>
      <c r="U614" s="12">
        <f t="shared" si="167"/>
        <v>1</v>
      </c>
      <c r="V614" s="12">
        <f t="shared" si="165"/>
        <v>0</v>
      </c>
      <c r="W614" s="12">
        <f t="shared" si="168"/>
        <v>37</v>
      </c>
      <c r="X614" s="12">
        <f t="shared" si="166"/>
        <v>36</v>
      </c>
      <c r="Y614" s="12">
        <f t="shared" si="170"/>
        <v>0.50684931506849318</v>
      </c>
      <c r="Z614" s="17">
        <v>85</v>
      </c>
      <c r="AA614" s="17" t="s">
        <v>91</v>
      </c>
      <c r="AB614" s="17">
        <v>1</v>
      </c>
      <c r="AC614" s="17" t="s">
        <v>69</v>
      </c>
      <c r="AD614" s="17">
        <v>126.00000000000001</v>
      </c>
      <c r="AE614" s="17" t="s">
        <v>201</v>
      </c>
      <c r="AF614" s="17">
        <v>474</v>
      </c>
      <c r="AG614" t="s">
        <v>108</v>
      </c>
      <c r="AH614">
        <v>486</v>
      </c>
      <c r="AJ614">
        <v>0</v>
      </c>
      <c r="AK614">
        <v>1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 s="30">
        <v>35988</v>
      </c>
      <c r="BB614" s="31">
        <v>29093</v>
      </c>
    </row>
    <row r="615" spans="1:54" x14ac:dyDescent="0.25">
      <c r="A615">
        <v>487</v>
      </c>
      <c r="B615" s="17" t="s">
        <v>36</v>
      </c>
      <c r="C615" s="9" t="s">
        <v>194</v>
      </c>
      <c r="D615" s="17" t="s">
        <v>26</v>
      </c>
      <c r="E615" s="16">
        <v>39997</v>
      </c>
      <c r="F615" s="27">
        <f t="shared" si="154"/>
        <v>6</v>
      </c>
      <c r="G615" s="27">
        <f t="shared" si="155"/>
        <v>0</v>
      </c>
      <c r="H615" s="27">
        <f t="shared" si="156"/>
        <v>0</v>
      </c>
      <c r="I615" s="27">
        <f t="shared" si="157"/>
        <v>0</v>
      </c>
      <c r="J615" s="27">
        <f t="shared" si="158"/>
        <v>0</v>
      </c>
      <c r="K615" s="27">
        <f t="shared" si="159"/>
        <v>0</v>
      </c>
      <c r="L615" s="27">
        <f t="shared" si="160"/>
        <v>1</v>
      </c>
      <c r="M615" s="27">
        <f t="shared" si="161"/>
        <v>0</v>
      </c>
      <c r="O615" s="17">
        <v>5</v>
      </c>
      <c r="P615" s="9">
        <v>10</v>
      </c>
      <c r="Q615" s="12">
        <f t="shared" si="162"/>
        <v>0</v>
      </c>
      <c r="R615" s="12">
        <f t="shared" si="163"/>
        <v>74</v>
      </c>
      <c r="S615" s="12">
        <f t="shared" si="169"/>
        <v>709</v>
      </c>
      <c r="T615" s="12">
        <f t="shared" si="164"/>
        <v>9.5810810810810807</v>
      </c>
      <c r="U615" s="12">
        <f t="shared" si="167"/>
        <v>1</v>
      </c>
      <c r="V615" s="12">
        <f t="shared" si="165"/>
        <v>0</v>
      </c>
      <c r="W615" s="12">
        <f t="shared" si="168"/>
        <v>38</v>
      </c>
      <c r="X615" s="12">
        <f t="shared" si="166"/>
        <v>36</v>
      </c>
      <c r="Y615" s="12">
        <f t="shared" si="170"/>
        <v>0.51351351351351349</v>
      </c>
      <c r="AH615">
        <v>487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 s="30">
        <v>35988</v>
      </c>
      <c r="BB615" s="31">
        <v>29093</v>
      </c>
    </row>
    <row r="616" spans="1:54" x14ac:dyDescent="0.25">
      <c r="A616">
        <v>488</v>
      </c>
      <c r="B616" s="17" t="s">
        <v>36</v>
      </c>
      <c r="C616" s="9" t="s">
        <v>194</v>
      </c>
      <c r="D616" s="17" t="s">
        <v>14</v>
      </c>
      <c r="E616" s="16">
        <v>39998</v>
      </c>
      <c r="F616" s="27">
        <f t="shared" si="154"/>
        <v>7</v>
      </c>
      <c r="G616" s="27">
        <f t="shared" si="155"/>
        <v>0</v>
      </c>
      <c r="H616" s="27">
        <f t="shared" si="156"/>
        <v>0</v>
      </c>
      <c r="I616" s="27">
        <f t="shared" si="157"/>
        <v>0</v>
      </c>
      <c r="J616" s="27">
        <f t="shared" si="158"/>
        <v>0</v>
      </c>
      <c r="K616" s="27">
        <f t="shared" si="159"/>
        <v>0</v>
      </c>
      <c r="L616" s="27">
        <f t="shared" si="160"/>
        <v>0</v>
      </c>
      <c r="M616" s="27">
        <f t="shared" si="161"/>
        <v>1</v>
      </c>
      <c r="O616" s="17">
        <v>1</v>
      </c>
      <c r="P616" s="9">
        <v>8</v>
      </c>
      <c r="Q616" s="12">
        <f t="shared" si="162"/>
        <v>0</v>
      </c>
      <c r="R616" s="12">
        <f t="shared" si="163"/>
        <v>75</v>
      </c>
      <c r="S616" s="12">
        <f t="shared" si="169"/>
        <v>718</v>
      </c>
      <c r="T616" s="12">
        <f t="shared" si="164"/>
        <v>9.5733333333333341</v>
      </c>
      <c r="U616" s="12">
        <f t="shared" si="167"/>
        <v>1</v>
      </c>
      <c r="V616" s="12">
        <f t="shared" si="165"/>
        <v>0</v>
      </c>
      <c r="W616" s="12">
        <f t="shared" si="168"/>
        <v>39</v>
      </c>
      <c r="X616" s="12">
        <f t="shared" si="166"/>
        <v>36</v>
      </c>
      <c r="Y616" s="12">
        <f t="shared" si="170"/>
        <v>0.52</v>
      </c>
      <c r="Z616" s="17">
        <v>88</v>
      </c>
      <c r="AA616" s="17" t="s">
        <v>21</v>
      </c>
      <c r="AB616" s="17">
        <v>10</v>
      </c>
      <c r="AC616" s="17" t="s">
        <v>186</v>
      </c>
      <c r="AD616" s="17">
        <v>159</v>
      </c>
      <c r="AF616" s="17">
        <v>444</v>
      </c>
      <c r="AG616" t="s">
        <v>588</v>
      </c>
      <c r="AH616">
        <v>488</v>
      </c>
      <c r="AJ616">
        <v>0</v>
      </c>
      <c r="AK616">
        <v>0</v>
      </c>
      <c r="AL616">
        <v>0</v>
      </c>
      <c r="AM616">
        <v>0</v>
      </c>
      <c r="AN616">
        <v>1</v>
      </c>
      <c r="AO616">
        <v>0</v>
      </c>
      <c r="AP616">
        <v>0</v>
      </c>
      <c r="AQ616">
        <v>1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1</v>
      </c>
      <c r="BA616" s="30">
        <v>35988</v>
      </c>
      <c r="BB616" s="31">
        <v>29093</v>
      </c>
    </row>
    <row r="617" spans="1:54" x14ac:dyDescent="0.25">
      <c r="A617">
        <v>489</v>
      </c>
      <c r="B617" s="17" t="s">
        <v>27</v>
      </c>
      <c r="C617" s="9" t="s">
        <v>194</v>
      </c>
      <c r="D617" s="17" t="s">
        <v>26</v>
      </c>
      <c r="E617" s="16">
        <v>39999</v>
      </c>
      <c r="F617" s="27">
        <f t="shared" si="154"/>
        <v>1</v>
      </c>
      <c r="G617" s="27">
        <f t="shared" si="155"/>
        <v>1</v>
      </c>
      <c r="H617" s="27">
        <f t="shared" si="156"/>
        <v>0</v>
      </c>
      <c r="I617" s="27">
        <f t="shared" si="157"/>
        <v>0</v>
      </c>
      <c r="J617" s="27">
        <f t="shared" si="158"/>
        <v>0</v>
      </c>
      <c r="K617" s="27">
        <f t="shared" si="159"/>
        <v>0</v>
      </c>
      <c r="L617" s="27">
        <f t="shared" si="160"/>
        <v>0</v>
      </c>
      <c r="M617" s="27">
        <f t="shared" si="161"/>
        <v>0</v>
      </c>
      <c r="O617" s="17">
        <v>4</v>
      </c>
      <c r="P617" s="9">
        <v>6</v>
      </c>
      <c r="Q617" s="12">
        <f t="shared" si="162"/>
        <v>0</v>
      </c>
      <c r="R617" s="12">
        <f t="shared" si="163"/>
        <v>76</v>
      </c>
      <c r="S617" s="12">
        <f t="shared" si="169"/>
        <v>728</v>
      </c>
      <c r="T617" s="12">
        <f t="shared" si="164"/>
        <v>9.5789473684210531</v>
      </c>
      <c r="U617" s="12">
        <f t="shared" si="167"/>
        <v>1</v>
      </c>
      <c r="V617" s="12">
        <f t="shared" si="165"/>
        <v>0</v>
      </c>
      <c r="W617" s="12">
        <f t="shared" si="168"/>
        <v>40</v>
      </c>
      <c r="X617" s="12">
        <f t="shared" si="166"/>
        <v>36</v>
      </c>
      <c r="Y617" s="12">
        <f t="shared" si="170"/>
        <v>0.52631578947368418</v>
      </c>
      <c r="AH617">
        <v>489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 s="30">
        <v>35988</v>
      </c>
      <c r="BB617" s="31">
        <v>29093</v>
      </c>
    </row>
    <row r="618" spans="1:54" x14ac:dyDescent="0.25">
      <c r="A618">
        <v>490</v>
      </c>
      <c r="B618" s="17" t="s">
        <v>27</v>
      </c>
      <c r="C618" s="9" t="s">
        <v>194</v>
      </c>
      <c r="D618" s="17" t="s">
        <v>26</v>
      </c>
      <c r="E618" s="16">
        <v>40000</v>
      </c>
      <c r="F618" s="27">
        <f t="shared" si="154"/>
        <v>2</v>
      </c>
      <c r="G618" s="27">
        <f t="shared" si="155"/>
        <v>0</v>
      </c>
      <c r="H618" s="27">
        <f t="shared" si="156"/>
        <v>1</v>
      </c>
      <c r="I618" s="27">
        <f t="shared" si="157"/>
        <v>0</v>
      </c>
      <c r="J618" s="27">
        <f t="shared" si="158"/>
        <v>0</v>
      </c>
      <c r="K618" s="27">
        <f t="shared" si="159"/>
        <v>0</v>
      </c>
      <c r="L618" s="27">
        <f t="shared" si="160"/>
        <v>0</v>
      </c>
      <c r="M618" s="27">
        <f t="shared" si="161"/>
        <v>0</v>
      </c>
      <c r="O618" s="17">
        <v>4</v>
      </c>
      <c r="P618" s="9">
        <v>3</v>
      </c>
      <c r="Q618" s="12">
        <f t="shared" si="162"/>
        <v>0</v>
      </c>
      <c r="R618" s="12">
        <f t="shared" si="163"/>
        <v>77</v>
      </c>
      <c r="S618" s="12">
        <f t="shared" si="169"/>
        <v>735</v>
      </c>
      <c r="T618" s="12">
        <f t="shared" si="164"/>
        <v>9.545454545454545</v>
      </c>
      <c r="U618" s="12">
        <f t="shared" si="167"/>
        <v>0</v>
      </c>
      <c r="V618" s="12">
        <f t="shared" si="165"/>
        <v>1</v>
      </c>
      <c r="W618" s="12">
        <f t="shared" si="168"/>
        <v>40</v>
      </c>
      <c r="X618" s="12">
        <f t="shared" si="166"/>
        <v>37</v>
      </c>
      <c r="Y618" s="12">
        <f t="shared" si="170"/>
        <v>0.51948051948051943</v>
      </c>
      <c r="AH618">
        <v>490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 s="30">
        <v>35988</v>
      </c>
      <c r="BB618" s="31">
        <v>29093</v>
      </c>
    </row>
    <row r="619" spans="1:54" x14ac:dyDescent="0.25">
      <c r="A619">
        <v>491</v>
      </c>
      <c r="B619" s="17" t="s">
        <v>27</v>
      </c>
      <c r="C619" s="9" t="s">
        <v>194</v>
      </c>
      <c r="D619" s="17" t="s">
        <v>26</v>
      </c>
      <c r="E619" s="16">
        <v>40001</v>
      </c>
      <c r="F619" s="27">
        <f t="shared" si="154"/>
        <v>3</v>
      </c>
      <c r="G619" s="27">
        <f t="shared" si="155"/>
        <v>0</v>
      </c>
      <c r="H619" s="27">
        <f t="shared" si="156"/>
        <v>0</v>
      </c>
      <c r="I619" s="27">
        <f t="shared" si="157"/>
        <v>1</v>
      </c>
      <c r="J619" s="27">
        <f t="shared" si="158"/>
        <v>0</v>
      </c>
      <c r="K619" s="27">
        <f t="shared" si="159"/>
        <v>0</v>
      </c>
      <c r="L619" s="27">
        <f t="shared" si="160"/>
        <v>0</v>
      </c>
      <c r="M619" s="27">
        <f t="shared" si="161"/>
        <v>0</v>
      </c>
      <c r="O619" s="17">
        <v>1</v>
      </c>
      <c r="P619" s="9">
        <v>5</v>
      </c>
      <c r="Q619" s="12">
        <f t="shared" si="162"/>
        <v>0</v>
      </c>
      <c r="R619" s="12">
        <f t="shared" si="163"/>
        <v>78</v>
      </c>
      <c r="S619" s="12">
        <f t="shared" si="169"/>
        <v>741</v>
      </c>
      <c r="T619" s="12">
        <f t="shared" si="164"/>
        <v>9.5</v>
      </c>
      <c r="U619" s="12">
        <f t="shared" si="167"/>
        <v>1</v>
      </c>
      <c r="V619" s="12">
        <f t="shared" si="165"/>
        <v>0</v>
      </c>
      <c r="W619" s="12">
        <f t="shared" si="168"/>
        <v>41</v>
      </c>
      <c r="X619" s="12">
        <f t="shared" si="166"/>
        <v>37</v>
      </c>
      <c r="Y619" s="12">
        <f t="shared" si="170"/>
        <v>0.52564102564102566</v>
      </c>
      <c r="AH619">
        <v>491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 s="30">
        <v>35988</v>
      </c>
      <c r="BB619" s="31">
        <v>29093</v>
      </c>
    </row>
    <row r="620" spans="1:54" x14ac:dyDescent="0.25">
      <c r="A620">
        <v>492</v>
      </c>
      <c r="B620" s="17" t="s">
        <v>31</v>
      </c>
      <c r="C620" s="9" t="s">
        <v>194</v>
      </c>
      <c r="D620" s="17" t="s">
        <v>14</v>
      </c>
      <c r="E620" s="16">
        <v>40003</v>
      </c>
      <c r="F620" s="27">
        <f t="shared" si="154"/>
        <v>5</v>
      </c>
      <c r="G620" s="27">
        <f t="shared" si="155"/>
        <v>0</v>
      </c>
      <c r="H620" s="27">
        <f t="shared" si="156"/>
        <v>0</v>
      </c>
      <c r="I620" s="27">
        <f t="shared" si="157"/>
        <v>0</v>
      </c>
      <c r="J620" s="27">
        <f t="shared" si="158"/>
        <v>0</v>
      </c>
      <c r="K620" s="27">
        <f t="shared" si="159"/>
        <v>1</v>
      </c>
      <c r="L620" s="27">
        <f t="shared" si="160"/>
        <v>0</v>
      </c>
      <c r="M620" s="27">
        <f t="shared" si="161"/>
        <v>0</v>
      </c>
      <c r="O620" s="17">
        <v>4</v>
      </c>
      <c r="P620" s="9">
        <v>3</v>
      </c>
      <c r="Q620" s="12">
        <f t="shared" si="162"/>
        <v>0</v>
      </c>
      <c r="R620" s="12">
        <f t="shared" si="163"/>
        <v>79</v>
      </c>
      <c r="S620" s="12">
        <f t="shared" si="169"/>
        <v>748</v>
      </c>
      <c r="T620" s="12">
        <f t="shared" si="164"/>
        <v>9.4683544303797476</v>
      </c>
      <c r="U620" s="12">
        <f t="shared" si="167"/>
        <v>0</v>
      </c>
      <c r="V620" s="12">
        <f t="shared" si="165"/>
        <v>1</v>
      </c>
      <c r="W620" s="12">
        <f t="shared" si="168"/>
        <v>41</v>
      </c>
      <c r="X620" s="12">
        <f t="shared" si="166"/>
        <v>38</v>
      </c>
      <c r="Y620" s="12">
        <f t="shared" si="170"/>
        <v>0.51898734177215189</v>
      </c>
      <c r="Z620" s="17">
        <v>78</v>
      </c>
      <c r="AA620" s="17" t="s">
        <v>91</v>
      </c>
      <c r="AB620" s="17">
        <v>1</v>
      </c>
      <c r="AC620" s="17" t="s">
        <v>186</v>
      </c>
      <c r="AD620" s="17">
        <v>142</v>
      </c>
      <c r="AE620" s="17" t="s">
        <v>202</v>
      </c>
      <c r="AF620" s="17">
        <v>702</v>
      </c>
      <c r="AG620" t="s">
        <v>108</v>
      </c>
      <c r="AH620">
        <v>492</v>
      </c>
      <c r="AJ620">
        <v>0</v>
      </c>
      <c r="AK620">
        <v>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 s="30">
        <v>35988</v>
      </c>
      <c r="BB620" s="31">
        <v>29093</v>
      </c>
    </row>
    <row r="621" spans="1:54" x14ac:dyDescent="0.25">
      <c r="A621">
        <v>493</v>
      </c>
      <c r="B621" s="17" t="s">
        <v>31</v>
      </c>
      <c r="C621" s="9" t="s">
        <v>194</v>
      </c>
      <c r="D621" s="17" t="s">
        <v>14</v>
      </c>
      <c r="E621" s="16">
        <v>40004</v>
      </c>
      <c r="F621" s="27">
        <f t="shared" si="154"/>
        <v>6</v>
      </c>
      <c r="G621" s="27">
        <f t="shared" si="155"/>
        <v>0</v>
      </c>
      <c r="H621" s="27">
        <f t="shared" si="156"/>
        <v>0</v>
      </c>
      <c r="I621" s="27">
        <f t="shared" si="157"/>
        <v>0</v>
      </c>
      <c r="J621" s="27">
        <f t="shared" si="158"/>
        <v>0</v>
      </c>
      <c r="K621" s="27">
        <f t="shared" si="159"/>
        <v>0</v>
      </c>
      <c r="L621" s="27">
        <f t="shared" si="160"/>
        <v>1</v>
      </c>
      <c r="M621" s="27">
        <f t="shared" si="161"/>
        <v>0</v>
      </c>
      <c r="O621" s="17">
        <v>3</v>
      </c>
      <c r="P621" s="9">
        <v>0</v>
      </c>
      <c r="Q621" s="12">
        <f t="shared" si="162"/>
        <v>0</v>
      </c>
      <c r="R621" s="12">
        <f t="shared" si="163"/>
        <v>80</v>
      </c>
      <c r="S621" s="12">
        <f t="shared" si="169"/>
        <v>751</v>
      </c>
      <c r="T621" s="12">
        <f t="shared" si="164"/>
        <v>9.3874999999999993</v>
      </c>
      <c r="U621" s="12">
        <f t="shared" si="167"/>
        <v>0</v>
      </c>
      <c r="V621" s="12">
        <f t="shared" si="165"/>
        <v>1</v>
      </c>
      <c r="W621" s="12">
        <f t="shared" si="168"/>
        <v>41</v>
      </c>
      <c r="X621" s="12">
        <f t="shared" si="166"/>
        <v>39</v>
      </c>
      <c r="Y621" s="12">
        <f t="shared" si="170"/>
        <v>0.51249999999999996</v>
      </c>
      <c r="Z621" s="17">
        <v>85</v>
      </c>
      <c r="AA621" s="17" t="s">
        <v>119</v>
      </c>
      <c r="AB621" s="17">
        <v>7</v>
      </c>
      <c r="AC621" s="17" t="s">
        <v>48</v>
      </c>
      <c r="AD621" s="17">
        <v>130</v>
      </c>
      <c r="AE621" s="17" t="s">
        <v>123</v>
      </c>
      <c r="AH621">
        <v>493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1</v>
      </c>
      <c r="AY621">
        <v>0</v>
      </c>
      <c r="AZ621">
        <v>0</v>
      </c>
      <c r="BA621" s="30">
        <v>35988</v>
      </c>
      <c r="BB621" s="31">
        <v>29093</v>
      </c>
    </row>
    <row r="622" spans="1:54" x14ac:dyDescent="0.25">
      <c r="A622">
        <v>494</v>
      </c>
      <c r="B622" s="17" t="s">
        <v>31</v>
      </c>
      <c r="C622" s="9" t="s">
        <v>194</v>
      </c>
      <c r="D622" s="17" t="s">
        <v>14</v>
      </c>
      <c r="E622" s="16">
        <v>40004</v>
      </c>
      <c r="F622" s="27">
        <f t="shared" si="154"/>
        <v>6</v>
      </c>
      <c r="G622" s="27">
        <f t="shared" si="155"/>
        <v>0</v>
      </c>
      <c r="H622" s="27">
        <f t="shared" si="156"/>
        <v>0</v>
      </c>
      <c r="I622" s="27">
        <f t="shared" si="157"/>
        <v>0</v>
      </c>
      <c r="J622" s="27">
        <f t="shared" si="158"/>
        <v>0</v>
      </c>
      <c r="K622" s="27">
        <f t="shared" si="159"/>
        <v>0</v>
      </c>
      <c r="L622" s="27">
        <f t="shared" si="160"/>
        <v>1</v>
      </c>
      <c r="M622" s="27">
        <f t="shared" si="161"/>
        <v>0</v>
      </c>
      <c r="O622" s="17">
        <v>1</v>
      </c>
      <c r="P622" s="9">
        <v>2</v>
      </c>
      <c r="Q622" s="12">
        <f t="shared" si="162"/>
        <v>0</v>
      </c>
      <c r="R622" s="12">
        <f t="shared" si="163"/>
        <v>81</v>
      </c>
      <c r="S622" s="12">
        <f t="shared" si="169"/>
        <v>754</v>
      </c>
      <c r="T622" s="12">
        <f t="shared" si="164"/>
        <v>9.3086419753086425</v>
      </c>
      <c r="U622" s="12">
        <f t="shared" si="167"/>
        <v>1</v>
      </c>
      <c r="V622" s="12">
        <f t="shared" si="165"/>
        <v>0</v>
      </c>
      <c r="W622" s="12">
        <f t="shared" si="168"/>
        <v>42</v>
      </c>
      <c r="X622" s="12">
        <f t="shared" si="166"/>
        <v>39</v>
      </c>
      <c r="Y622" s="12">
        <f t="shared" si="170"/>
        <v>0.51851851851851849</v>
      </c>
      <c r="Z622" s="17">
        <v>86</v>
      </c>
      <c r="AA622" s="17" t="s">
        <v>119</v>
      </c>
      <c r="AB622" s="17">
        <v>5</v>
      </c>
      <c r="AC622" s="17" t="s">
        <v>103</v>
      </c>
      <c r="AD622" s="17">
        <v>91</v>
      </c>
      <c r="AE622" s="17" t="s">
        <v>124</v>
      </c>
      <c r="AF622" s="17">
        <v>460</v>
      </c>
      <c r="AG622" t="s">
        <v>171</v>
      </c>
      <c r="AH622">
        <v>494</v>
      </c>
      <c r="AJ622">
        <v>0</v>
      </c>
      <c r="AK622">
        <v>1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1</v>
      </c>
      <c r="AZ622">
        <v>0</v>
      </c>
      <c r="BA622" s="30">
        <v>35988</v>
      </c>
      <c r="BB622" s="31">
        <v>29093</v>
      </c>
    </row>
    <row r="623" spans="1:54" x14ac:dyDescent="0.25">
      <c r="A623">
        <v>495</v>
      </c>
      <c r="B623" s="17" t="s">
        <v>25</v>
      </c>
      <c r="C623" s="9" t="s">
        <v>194</v>
      </c>
      <c r="D623" s="17" t="s">
        <v>14</v>
      </c>
      <c r="E623" s="16">
        <v>40005</v>
      </c>
      <c r="F623" s="27">
        <f t="shared" si="154"/>
        <v>7</v>
      </c>
      <c r="G623" s="27">
        <f t="shared" si="155"/>
        <v>0</v>
      </c>
      <c r="H623" s="27">
        <f t="shared" si="156"/>
        <v>0</v>
      </c>
      <c r="I623" s="27">
        <f t="shared" si="157"/>
        <v>0</v>
      </c>
      <c r="J623" s="27">
        <f t="shared" si="158"/>
        <v>0</v>
      </c>
      <c r="K623" s="27">
        <f t="shared" si="159"/>
        <v>0</v>
      </c>
      <c r="L623" s="27">
        <f t="shared" si="160"/>
        <v>0</v>
      </c>
      <c r="M623" s="27">
        <f t="shared" si="161"/>
        <v>1</v>
      </c>
      <c r="O623" s="17">
        <v>6</v>
      </c>
      <c r="P623" s="9">
        <v>4</v>
      </c>
      <c r="Q623" s="12">
        <f t="shared" si="162"/>
        <v>0</v>
      </c>
      <c r="R623" s="12">
        <f t="shared" si="163"/>
        <v>82</v>
      </c>
      <c r="S623" s="12">
        <f t="shared" si="169"/>
        <v>764</v>
      </c>
      <c r="T623" s="12">
        <f t="shared" si="164"/>
        <v>9.3170731707317067</v>
      </c>
      <c r="U623" s="12">
        <f t="shared" si="167"/>
        <v>0</v>
      </c>
      <c r="V623" s="12">
        <f t="shared" si="165"/>
        <v>1</v>
      </c>
      <c r="W623" s="12">
        <f t="shared" si="168"/>
        <v>42</v>
      </c>
      <c r="X623" s="12">
        <f t="shared" si="166"/>
        <v>40</v>
      </c>
      <c r="Y623" s="12">
        <f t="shared" si="170"/>
        <v>0.51219512195121952</v>
      </c>
      <c r="Z623" s="17">
        <v>87</v>
      </c>
      <c r="AA623" s="17" t="s">
        <v>21</v>
      </c>
      <c r="AB623" s="17">
        <v>3</v>
      </c>
      <c r="AC623" s="17" t="s">
        <v>103</v>
      </c>
      <c r="AD623" s="17">
        <v>158</v>
      </c>
      <c r="AF623" s="17">
        <v>562</v>
      </c>
      <c r="AG623" t="s">
        <v>582</v>
      </c>
      <c r="AH623">
        <v>495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1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 s="30">
        <v>35988</v>
      </c>
      <c r="BB623" s="31">
        <v>29093</v>
      </c>
    </row>
    <row r="624" spans="1:54" x14ac:dyDescent="0.25">
      <c r="A624">
        <v>496</v>
      </c>
      <c r="B624" s="17" t="s">
        <v>25</v>
      </c>
      <c r="C624" s="9" t="s">
        <v>194</v>
      </c>
      <c r="D624" s="17" t="s">
        <v>14</v>
      </c>
      <c r="E624" s="16">
        <v>40006</v>
      </c>
      <c r="F624" s="27">
        <f t="shared" si="154"/>
        <v>1</v>
      </c>
      <c r="G624" s="27">
        <f t="shared" si="155"/>
        <v>1</v>
      </c>
      <c r="H624" s="27">
        <f t="shared" si="156"/>
        <v>0</v>
      </c>
      <c r="I624" s="27">
        <f t="shared" si="157"/>
        <v>0</v>
      </c>
      <c r="J624" s="27">
        <f t="shared" si="158"/>
        <v>0</v>
      </c>
      <c r="K624" s="27">
        <f t="shared" si="159"/>
        <v>0</v>
      </c>
      <c r="L624" s="27">
        <f t="shared" si="160"/>
        <v>0</v>
      </c>
      <c r="M624" s="27">
        <f t="shared" si="161"/>
        <v>0</v>
      </c>
      <c r="O624" s="17">
        <v>7</v>
      </c>
      <c r="P624" s="9">
        <v>5</v>
      </c>
      <c r="Q624" s="12">
        <f t="shared" si="162"/>
        <v>0</v>
      </c>
      <c r="R624" s="12">
        <f t="shared" si="163"/>
        <v>83</v>
      </c>
      <c r="S624" s="12">
        <f t="shared" si="169"/>
        <v>776</v>
      </c>
      <c r="T624" s="12">
        <f t="shared" si="164"/>
        <v>9.3493975903614466</v>
      </c>
      <c r="U624" s="12">
        <f t="shared" si="167"/>
        <v>0</v>
      </c>
      <c r="V624" s="12">
        <f t="shared" si="165"/>
        <v>1</v>
      </c>
      <c r="W624" s="12">
        <f t="shared" si="168"/>
        <v>42</v>
      </c>
      <c r="X624" s="12">
        <f t="shared" si="166"/>
        <v>41</v>
      </c>
      <c r="Y624" s="12">
        <f t="shared" si="170"/>
        <v>0.50602409638554213</v>
      </c>
      <c r="Z624" s="17">
        <v>88</v>
      </c>
      <c r="AA624" s="17" t="s">
        <v>119</v>
      </c>
      <c r="AB624" s="17">
        <v>3</v>
      </c>
      <c r="AC624" s="17" t="s">
        <v>103</v>
      </c>
      <c r="AD624" s="17">
        <v>165</v>
      </c>
      <c r="AF624" s="17">
        <v>420</v>
      </c>
      <c r="AG624" t="s">
        <v>589</v>
      </c>
      <c r="AH624">
        <v>496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1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 s="30">
        <v>35988</v>
      </c>
      <c r="BB624" s="31">
        <v>29093</v>
      </c>
    </row>
    <row r="625" spans="1:54" x14ac:dyDescent="0.25">
      <c r="A625">
        <v>497</v>
      </c>
      <c r="B625" s="17" t="s">
        <v>25</v>
      </c>
      <c r="C625" s="9" t="s">
        <v>194</v>
      </c>
      <c r="D625" s="17" t="s">
        <v>14</v>
      </c>
      <c r="E625" s="16">
        <v>40007</v>
      </c>
      <c r="F625" s="27">
        <f t="shared" si="154"/>
        <v>2</v>
      </c>
      <c r="G625" s="27">
        <f t="shared" si="155"/>
        <v>0</v>
      </c>
      <c r="H625" s="27">
        <f t="shared" si="156"/>
        <v>1</v>
      </c>
      <c r="I625" s="27">
        <f t="shared" si="157"/>
        <v>0</v>
      </c>
      <c r="J625" s="27">
        <f t="shared" si="158"/>
        <v>0</v>
      </c>
      <c r="K625" s="27">
        <f t="shared" si="159"/>
        <v>0</v>
      </c>
      <c r="L625" s="27">
        <f t="shared" si="160"/>
        <v>0</v>
      </c>
      <c r="M625" s="27">
        <f t="shared" si="161"/>
        <v>0</v>
      </c>
      <c r="O625" s="17">
        <v>2</v>
      </c>
      <c r="P625" s="9">
        <v>5</v>
      </c>
      <c r="Q625" s="12">
        <f t="shared" si="162"/>
        <v>0</v>
      </c>
      <c r="R625" s="12">
        <f t="shared" si="163"/>
        <v>84</v>
      </c>
      <c r="S625" s="12">
        <f t="shared" si="169"/>
        <v>783</v>
      </c>
      <c r="T625" s="12">
        <f t="shared" si="164"/>
        <v>9.3214285714285712</v>
      </c>
      <c r="U625" s="12">
        <f t="shared" si="167"/>
        <v>1</v>
      </c>
      <c r="V625" s="12">
        <f t="shared" si="165"/>
        <v>0</v>
      </c>
      <c r="W625" s="12">
        <f t="shared" si="168"/>
        <v>43</v>
      </c>
      <c r="X625" s="12">
        <f t="shared" si="166"/>
        <v>41</v>
      </c>
      <c r="Y625" s="12">
        <f t="shared" si="170"/>
        <v>0.51190476190476186</v>
      </c>
      <c r="Z625" s="17">
        <v>86</v>
      </c>
      <c r="AA625" s="17" t="s">
        <v>15</v>
      </c>
      <c r="AB625" s="17">
        <v>5</v>
      </c>
      <c r="AC625" s="17" t="s">
        <v>103</v>
      </c>
      <c r="AD625" s="17">
        <v>126.00000000000001</v>
      </c>
      <c r="AF625" s="17">
        <v>456</v>
      </c>
      <c r="AG625" t="s">
        <v>579</v>
      </c>
      <c r="AH625">
        <v>497</v>
      </c>
      <c r="AJ625">
        <v>1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 s="30">
        <v>35988</v>
      </c>
      <c r="BB625" s="31">
        <v>29093</v>
      </c>
    </row>
    <row r="626" spans="1:54" x14ac:dyDescent="0.25">
      <c r="A626">
        <v>498</v>
      </c>
      <c r="B626" s="17" t="s">
        <v>31</v>
      </c>
      <c r="C626" s="9" t="s">
        <v>194</v>
      </c>
      <c r="D626" s="17" t="s">
        <v>26</v>
      </c>
      <c r="E626" s="16">
        <v>40009</v>
      </c>
      <c r="F626" s="27">
        <f t="shared" si="154"/>
        <v>4</v>
      </c>
      <c r="G626" s="27">
        <f t="shared" si="155"/>
        <v>0</v>
      </c>
      <c r="H626" s="27">
        <f t="shared" si="156"/>
        <v>0</v>
      </c>
      <c r="I626" s="27">
        <f t="shared" si="157"/>
        <v>0</v>
      </c>
      <c r="J626" s="27">
        <f t="shared" si="158"/>
        <v>1</v>
      </c>
      <c r="K626" s="27">
        <f t="shared" si="159"/>
        <v>0</v>
      </c>
      <c r="L626" s="27">
        <f t="shared" si="160"/>
        <v>0</v>
      </c>
      <c r="M626" s="27">
        <f t="shared" si="161"/>
        <v>0</v>
      </c>
      <c r="O626" s="17">
        <v>0</v>
      </c>
      <c r="P626" s="9">
        <v>8</v>
      </c>
      <c r="Q626" s="12">
        <f t="shared" si="162"/>
        <v>0</v>
      </c>
      <c r="R626" s="12">
        <f t="shared" si="163"/>
        <v>85</v>
      </c>
      <c r="S626" s="12">
        <f t="shared" si="169"/>
        <v>791</v>
      </c>
      <c r="T626" s="12">
        <f t="shared" si="164"/>
        <v>9.3058823529411772</v>
      </c>
      <c r="U626" s="12">
        <f t="shared" si="167"/>
        <v>1</v>
      </c>
      <c r="V626" s="12">
        <f t="shared" si="165"/>
        <v>0</v>
      </c>
      <c r="W626" s="12">
        <f t="shared" si="168"/>
        <v>44</v>
      </c>
      <c r="X626" s="12">
        <f t="shared" si="166"/>
        <v>41</v>
      </c>
      <c r="Y626" s="12">
        <f t="shared" si="170"/>
        <v>0.51764705882352946</v>
      </c>
      <c r="AH626">
        <v>498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 s="30">
        <v>35988</v>
      </c>
      <c r="BB626" s="31">
        <v>29093</v>
      </c>
    </row>
    <row r="627" spans="1:54" x14ac:dyDescent="0.25">
      <c r="A627">
        <v>499</v>
      </c>
      <c r="B627" s="17" t="s">
        <v>31</v>
      </c>
      <c r="C627" s="9" t="s">
        <v>194</v>
      </c>
      <c r="D627" s="17" t="s">
        <v>26</v>
      </c>
      <c r="E627" s="16">
        <v>40010</v>
      </c>
      <c r="F627" s="27">
        <f t="shared" si="154"/>
        <v>5</v>
      </c>
      <c r="G627" s="27">
        <f t="shared" si="155"/>
        <v>0</v>
      </c>
      <c r="H627" s="27">
        <f t="shared" si="156"/>
        <v>0</v>
      </c>
      <c r="I627" s="27">
        <f t="shared" si="157"/>
        <v>0</v>
      </c>
      <c r="J627" s="27">
        <f t="shared" si="158"/>
        <v>0</v>
      </c>
      <c r="K627" s="27">
        <f t="shared" si="159"/>
        <v>1</v>
      </c>
      <c r="L627" s="27">
        <f t="shared" si="160"/>
        <v>0</v>
      </c>
      <c r="M627" s="27">
        <f t="shared" si="161"/>
        <v>0</v>
      </c>
      <c r="O627" s="17">
        <v>4</v>
      </c>
      <c r="P627" s="9">
        <v>0</v>
      </c>
      <c r="Q627" s="12">
        <f t="shared" si="162"/>
        <v>0</v>
      </c>
      <c r="R627" s="12">
        <f t="shared" si="163"/>
        <v>86</v>
      </c>
      <c r="S627" s="12">
        <f t="shared" si="169"/>
        <v>795</v>
      </c>
      <c r="T627" s="12">
        <f t="shared" si="164"/>
        <v>9.2441860465116275</v>
      </c>
      <c r="U627" s="12">
        <f t="shared" si="167"/>
        <v>0</v>
      </c>
      <c r="V627" s="12">
        <f t="shared" si="165"/>
        <v>1</v>
      </c>
      <c r="W627" s="12">
        <f t="shared" si="168"/>
        <v>44</v>
      </c>
      <c r="X627" s="12">
        <f t="shared" si="166"/>
        <v>42</v>
      </c>
      <c r="Y627" s="12">
        <f t="shared" si="170"/>
        <v>0.51162790697674421</v>
      </c>
      <c r="AH627">
        <v>499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 s="30">
        <v>35988</v>
      </c>
      <c r="BB627" s="31">
        <v>29093</v>
      </c>
    </row>
    <row r="628" spans="1:54" x14ac:dyDescent="0.25">
      <c r="A628">
        <v>500</v>
      </c>
      <c r="B628" s="17" t="s">
        <v>31</v>
      </c>
      <c r="C628" s="9" t="s">
        <v>194</v>
      </c>
      <c r="D628" s="17" t="s">
        <v>26</v>
      </c>
      <c r="E628" s="16">
        <v>40011</v>
      </c>
      <c r="F628" s="27">
        <f t="shared" si="154"/>
        <v>6</v>
      </c>
      <c r="G628" s="27">
        <f t="shared" si="155"/>
        <v>0</v>
      </c>
      <c r="H628" s="27">
        <f t="shared" si="156"/>
        <v>0</v>
      </c>
      <c r="I628" s="27">
        <f t="shared" si="157"/>
        <v>0</v>
      </c>
      <c r="J628" s="27">
        <f t="shared" si="158"/>
        <v>0</v>
      </c>
      <c r="K628" s="27">
        <f t="shared" si="159"/>
        <v>0</v>
      </c>
      <c r="L628" s="27">
        <f t="shared" si="160"/>
        <v>1</v>
      </c>
      <c r="M628" s="27">
        <f t="shared" si="161"/>
        <v>0</v>
      </c>
      <c r="O628" s="17">
        <v>11</v>
      </c>
      <c r="P628" s="9">
        <v>8</v>
      </c>
      <c r="Q628" s="12">
        <f t="shared" si="162"/>
        <v>0</v>
      </c>
      <c r="R628" s="12">
        <f t="shared" si="163"/>
        <v>87</v>
      </c>
      <c r="S628" s="12">
        <f t="shared" si="169"/>
        <v>814</v>
      </c>
      <c r="T628" s="12">
        <f t="shared" si="164"/>
        <v>9.3563218390804597</v>
      </c>
      <c r="U628" s="12">
        <f t="shared" si="167"/>
        <v>0</v>
      </c>
      <c r="V628" s="12">
        <f t="shared" si="165"/>
        <v>1</v>
      </c>
      <c r="W628" s="12">
        <f t="shared" si="168"/>
        <v>44</v>
      </c>
      <c r="X628" s="12">
        <f t="shared" si="166"/>
        <v>43</v>
      </c>
      <c r="Y628" s="12">
        <f t="shared" si="170"/>
        <v>0.50574712643678166</v>
      </c>
      <c r="AH628">
        <v>500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 s="30">
        <v>35988</v>
      </c>
      <c r="BB628" s="31">
        <v>29093</v>
      </c>
    </row>
    <row r="629" spans="1:54" x14ac:dyDescent="0.25">
      <c r="A629">
        <v>501</v>
      </c>
      <c r="B629" s="17" t="s">
        <v>47</v>
      </c>
      <c r="C629" s="9" t="s">
        <v>194</v>
      </c>
      <c r="D629" s="17" t="s">
        <v>26</v>
      </c>
      <c r="E629" s="16">
        <v>40012</v>
      </c>
      <c r="F629" s="27">
        <f t="shared" si="154"/>
        <v>7</v>
      </c>
      <c r="G629" s="27">
        <f t="shared" si="155"/>
        <v>0</v>
      </c>
      <c r="H629" s="27">
        <f t="shared" si="156"/>
        <v>0</v>
      </c>
      <c r="I629" s="27">
        <f t="shared" si="157"/>
        <v>0</v>
      </c>
      <c r="J629" s="27">
        <f t="shared" si="158"/>
        <v>0</v>
      </c>
      <c r="K629" s="27">
        <f t="shared" si="159"/>
        <v>0</v>
      </c>
      <c r="L629" s="27">
        <f t="shared" si="160"/>
        <v>0</v>
      </c>
      <c r="M629" s="27">
        <f t="shared" si="161"/>
        <v>1</v>
      </c>
      <c r="O629" s="17">
        <v>2</v>
      </c>
      <c r="P629" s="9">
        <v>4</v>
      </c>
      <c r="Q629" s="12">
        <f t="shared" si="162"/>
        <v>0</v>
      </c>
      <c r="R629" s="12">
        <f t="shared" si="163"/>
        <v>88</v>
      </c>
      <c r="S629" s="12">
        <f t="shared" si="169"/>
        <v>820</v>
      </c>
      <c r="T629" s="12">
        <f t="shared" si="164"/>
        <v>9.3181818181818183</v>
      </c>
      <c r="U629" s="12">
        <f t="shared" si="167"/>
        <v>1</v>
      </c>
      <c r="V629" s="12">
        <f t="shared" si="165"/>
        <v>0</v>
      </c>
      <c r="W629" s="12">
        <f t="shared" si="168"/>
        <v>45</v>
      </c>
      <c r="X629" s="12">
        <f t="shared" si="166"/>
        <v>43</v>
      </c>
      <c r="Y629" s="12">
        <f t="shared" si="170"/>
        <v>0.51136363636363635</v>
      </c>
      <c r="AH629">
        <v>501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 s="30">
        <v>35988</v>
      </c>
      <c r="BB629" s="31">
        <v>29093</v>
      </c>
    </row>
    <row r="630" spans="1:54" x14ac:dyDescent="0.25">
      <c r="A630">
        <v>502</v>
      </c>
      <c r="B630" s="17" t="s">
        <v>47</v>
      </c>
      <c r="C630" s="9" t="s">
        <v>194</v>
      </c>
      <c r="D630" s="17" t="s">
        <v>26</v>
      </c>
      <c r="E630" s="16">
        <v>40013</v>
      </c>
      <c r="F630" s="27">
        <f t="shared" si="154"/>
        <v>1</v>
      </c>
      <c r="G630" s="27">
        <f t="shared" si="155"/>
        <v>1</v>
      </c>
      <c r="H630" s="27">
        <f t="shared" si="156"/>
        <v>0</v>
      </c>
      <c r="I630" s="27">
        <f t="shared" si="157"/>
        <v>0</v>
      </c>
      <c r="J630" s="27">
        <f t="shared" si="158"/>
        <v>0</v>
      </c>
      <c r="K630" s="27">
        <f t="shared" si="159"/>
        <v>0</v>
      </c>
      <c r="L630" s="27">
        <f t="shared" si="160"/>
        <v>0</v>
      </c>
      <c r="M630" s="27">
        <f t="shared" si="161"/>
        <v>0</v>
      </c>
      <c r="O630" s="17">
        <v>2</v>
      </c>
      <c r="P630" s="9">
        <v>6</v>
      </c>
      <c r="Q630" s="12">
        <f t="shared" si="162"/>
        <v>0</v>
      </c>
      <c r="R630" s="12">
        <f t="shared" si="163"/>
        <v>89</v>
      </c>
      <c r="S630" s="12">
        <f t="shared" si="169"/>
        <v>828</v>
      </c>
      <c r="T630" s="12">
        <f t="shared" si="164"/>
        <v>9.3033707865168545</v>
      </c>
      <c r="U630" s="12">
        <f t="shared" si="167"/>
        <v>1</v>
      </c>
      <c r="V630" s="12">
        <f t="shared" si="165"/>
        <v>0</v>
      </c>
      <c r="W630" s="12">
        <f t="shared" si="168"/>
        <v>46</v>
      </c>
      <c r="X630" s="12">
        <f t="shared" si="166"/>
        <v>43</v>
      </c>
      <c r="Y630" s="12">
        <f t="shared" si="170"/>
        <v>0.5168539325842697</v>
      </c>
      <c r="AH630">
        <v>502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 s="30">
        <v>35988</v>
      </c>
      <c r="BB630" s="31">
        <v>29093</v>
      </c>
    </row>
    <row r="631" spans="1:54" x14ac:dyDescent="0.25">
      <c r="A631">
        <v>503</v>
      </c>
      <c r="B631" s="17" t="s">
        <v>47</v>
      </c>
      <c r="C631" s="9" t="s">
        <v>194</v>
      </c>
      <c r="D631" s="17" t="s">
        <v>26</v>
      </c>
      <c r="E631" s="16">
        <v>40014</v>
      </c>
      <c r="F631" s="27">
        <f t="shared" si="154"/>
        <v>2</v>
      </c>
      <c r="G631" s="27">
        <f t="shared" si="155"/>
        <v>0</v>
      </c>
      <c r="H631" s="27">
        <f t="shared" si="156"/>
        <v>1</v>
      </c>
      <c r="I631" s="27">
        <f t="shared" si="157"/>
        <v>0</v>
      </c>
      <c r="J631" s="27">
        <f t="shared" si="158"/>
        <v>0</v>
      </c>
      <c r="K631" s="27">
        <f t="shared" si="159"/>
        <v>0</v>
      </c>
      <c r="L631" s="27">
        <f t="shared" si="160"/>
        <v>0</v>
      </c>
      <c r="M631" s="27">
        <f t="shared" si="161"/>
        <v>0</v>
      </c>
      <c r="O631" s="17">
        <v>6</v>
      </c>
      <c r="P631" s="9">
        <v>3</v>
      </c>
      <c r="Q631" s="12">
        <f t="shared" si="162"/>
        <v>0</v>
      </c>
      <c r="R631" s="12">
        <f t="shared" si="163"/>
        <v>90</v>
      </c>
      <c r="S631" s="12">
        <f t="shared" si="169"/>
        <v>837</v>
      </c>
      <c r="T631" s="12">
        <f t="shared" si="164"/>
        <v>9.3000000000000007</v>
      </c>
      <c r="U631" s="12">
        <f t="shared" si="167"/>
        <v>0</v>
      </c>
      <c r="V631" s="12">
        <f t="shared" si="165"/>
        <v>1</v>
      </c>
      <c r="W631" s="12">
        <f t="shared" si="168"/>
        <v>46</v>
      </c>
      <c r="X631" s="12">
        <f t="shared" si="166"/>
        <v>44</v>
      </c>
      <c r="Y631" s="12">
        <f t="shared" si="170"/>
        <v>0.51111111111111107</v>
      </c>
      <c r="AH631">
        <v>503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 s="30">
        <v>35988</v>
      </c>
      <c r="BB631" s="31">
        <v>29093</v>
      </c>
    </row>
    <row r="632" spans="1:54" x14ac:dyDescent="0.25">
      <c r="A632">
        <v>504</v>
      </c>
      <c r="B632" s="17" t="s">
        <v>47</v>
      </c>
      <c r="C632" s="9" t="s">
        <v>194</v>
      </c>
      <c r="D632" s="17" t="s">
        <v>26</v>
      </c>
      <c r="E632" s="16">
        <v>40015</v>
      </c>
      <c r="F632" s="27">
        <f t="shared" si="154"/>
        <v>3</v>
      </c>
      <c r="G632" s="27">
        <f t="shared" si="155"/>
        <v>0</v>
      </c>
      <c r="H632" s="27">
        <f t="shared" si="156"/>
        <v>0</v>
      </c>
      <c r="I632" s="27">
        <f t="shared" si="157"/>
        <v>1</v>
      </c>
      <c r="J632" s="27">
        <f t="shared" si="158"/>
        <v>0</v>
      </c>
      <c r="K632" s="27">
        <f t="shared" si="159"/>
        <v>0</v>
      </c>
      <c r="L632" s="27">
        <f t="shared" si="160"/>
        <v>0</v>
      </c>
      <c r="M632" s="27">
        <f t="shared" si="161"/>
        <v>0</v>
      </c>
      <c r="O632" s="17">
        <v>7</v>
      </c>
      <c r="P632" s="9">
        <v>6</v>
      </c>
      <c r="Q632" s="12">
        <f t="shared" si="162"/>
        <v>0</v>
      </c>
      <c r="R632" s="12">
        <f t="shared" si="163"/>
        <v>91</v>
      </c>
      <c r="S632" s="12">
        <f t="shared" si="169"/>
        <v>850</v>
      </c>
      <c r="T632" s="12">
        <f t="shared" si="164"/>
        <v>9.3406593406593412</v>
      </c>
      <c r="U632" s="12">
        <f t="shared" si="167"/>
        <v>0</v>
      </c>
      <c r="V632" s="12">
        <f t="shared" si="165"/>
        <v>1</v>
      </c>
      <c r="W632" s="12">
        <f t="shared" si="168"/>
        <v>46</v>
      </c>
      <c r="X632" s="12">
        <f t="shared" si="166"/>
        <v>45</v>
      </c>
      <c r="Y632" s="12">
        <f t="shared" si="170"/>
        <v>0.50549450549450547</v>
      </c>
      <c r="AH632">
        <v>504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 s="30">
        <v>35988</v>
      </c>
      <c r="BB632" s="31">
        <v>29093</v>
      </c>
    </row>
    <row r="633" spans="1:54" x14ac:dyDescent="0.25">
      <c r="A633">
        <v>505</v>
      </c>
      <c r="B633" s="17" t="s">
        <v>52</v>
      </c>
      <c r="C633" s="9" t="s">
        <v>194</v>
      </c>
      <c r="D633" s="17" t="s">
        <v>14</v>
      </c>
      <c r="E633" s="16">
        <v>40016</v>
      </c>
      <c r="F633" s="27">
        <f t="shared" si="154"/>
        <v>4</v>
      </c>
      <c r="G633" s="27">
        <f t="shared" si="155"/>
        <v>0</v>
      </c>
      <c r="H633" s="27">
        <f t="shared" si="156"/>
        <v>0</v>
      </c>
      <c r="I633" s="27">
        <f t="shared" si="157"/>
        <v>0</v>
      </c>
      <c r="J633" s="27">
        <f t="shared" si="158"/>
        <v>1</v>
      </c>
      <c r="K633" s="27">
        <f t="shared" si="159"/>
        <v>0</v>
      </c>
      <c r="L633" s="27">
        <f t="shared" si="160"/>
        <v>0</v>
      </c>
      <c r="M633" s="27">
        <f t="shared" si="161"/>
        <v>0</v>
      </c>
      <c r="O633" s="17">
        <v>1</v>
      </c>
      <c r="P633" s="9">
        <v>8</v>
      </c>
      <c r="Q633" s="12">
        <f t="shared" si="162"/>
        <v>0</v>
      </c>
      <c r="R633" s="12">
        <f t="shared" si="163"/>
        <v>92</v>
      </c>
      <c r="S633" s="12">
        <f t="shared" si="169"/>
        <v>859</v>
      </c>
      <c r="T633" s="12">
        <f t="shared" si="164"/>
        <v>9.3369565217391308</v>
      </c>
      <c r="U633" s="12">
        <f t="shared" si="167"/>
        <v>1</v>
      </c>
      <c r="V633" s="12">
        <f t="shared" si="165"/>
        <v>0</v>
      </c>
      <c r="W633" s="12">
        <f t="shared" si="168"/>
        <v>47</v>
      </c>
      <c r="X633" s="12">
        <f t="shared" si="166"/>
        <v>45</v>
      </c>
      <c r="Y633" s="12">
        <f t="shared" si="170"/>
        <v>0.51086956521739135</v>
      </c>
      <c r="Z633" s="17">
        <v>87</v>
      </c>
      <c r="AA633" s="17" t="s">
        <v>21</v>
      </c>
      <c r="AB633" s="17">
        <v>6</v>
      </c>
      <c r="AC633" s="17" t="s">
        <v>103</v>
      </c>
      <c r="AD633" s="17">
        <v>143</v>
      </c>
      <c r="AF633" s="17">
        <v>450</v>
      </c>
      <c r="AG633" t="s">
        <v>581</v>
      </c>
      <c r="AH633">
        <v>505</v>
      </c>
      <c r="AJ633">
        <v>0</v>
      </c>
      <c r="AK633">
        <v>0</v>
      </c>
      <c r="AL633">
        <v>0</v>
      </c>
      <c r="AM633">
        <v>1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 s="30">
        <v>35988</v>
      </c>
      <c r="BB633" s="31">
        <v>29093</v>
      </c>
    </row>
    <row r="634" spans="1:54" x14ac:dyDescent="0.25">
      <c r="A634">
        <v>506</v>
      </c>
      <c r="B634" s="17" t="s">
        <v>52</v>
      </c>
      <c r="C634" s="9" t="s">
        <v>194</v>
      </c>
      <c r="D634" s="17" t="s">
        <v>14</v>
      </c>
      <c r="E634" s="16">
        <v>40017</v>
      </c>
      <c r="F634" s="27">
        <f t="shared" si="154"/>
        <v>5</v>
      </c>
      <c r="G634" s="27">
        <f t="shared" si="155"/>
        <v>0</v>
      </c>
      <c r="H634" s="27">
        <f t="shared" si="156"/>
        <v>0</v>
      </c>
      <c r="I634" s="27">
        <f t="shared" si="157"/>
        <v>0</v>
      </c>
      <c r="J634" s="27">
        <f t="shared" si="158"/>
        <v>0</v>
      </c>
      <c r="K634" s="27">
        <f t="shared" si="159"/>
        <v>1</v>
      </c>
      <c r="L634" s="27">
        <f t="shared" si="160"/>
        <v>0</v>
      </c>
      <c r="M634" s="27">
        <f t="shared" si="161"/>
        <v>0</v>
      </c>
      <c r="O634" s="17">
        <v>5</v>
      </c>
      <c r="P634" s="9">
        <v>3</v>
      </c>
      <c r="Q634" s="12">
        <f t="shared" si="162"/>
        <v>0</v>
      </c>
      <c r="R634" s="12">
        <f t="shared" si="163"/>
        <v>93</v>
      </c>
      <c r="S634" s="12">
        <f t="shared" si="169"/>
        <v>867</v>
      </c>
      <c r="T634" s="12">
        <f t="shared" si="164"/>
        <v>9.32258064516129</v>
      </c>
      <c r="U634" s="12">
        <f t="shared" si="167"/>
        <v>0</v>
      </c>
      <c r="V634" s="12">
        <f t="shared" si="165"/>
        <v>1</v>
      </c>
      <c r="W634" s="12">
        <f t="shared" si="168"/>
        <v>47</v>
      </c>
      <c r="X634" s="12">
        <f t="shared" si="166"/>
        <v>46</v>
      </c>
      <c r="Y634" s="12">
        <f t="shared" si="170"/>
        <v>0.5053763440860215</v>
      </c>
      <c r="Z634" s="17">
        <v>88</v>
      </c>
      <c r="AA634" s="17" t="s">
        <v>15</v>
      </c>
      <c r="AB634" s="17">
        <v>4</v>
      </c>
      <c r="AC634" s="17" t="s">
        <v>69</v>
      </c>
      <c r="AD634" s="17">
        <v>158</v>
      </c>
      <c r="AF634" s="17">
        <v>728</v>
      </c>
      <c r="AG634" t="s">
        <v>590</v>
      </c>
      <c r="AH634">
        <v>506</v>
      </c>
      <c r="AJ634">
        <v>0</v>
      </c>
      <c r="AK634">
        <v>1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1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 s="30">
        <v>35988</v>
      </c>
      <c r="BB634" s="31">
        <v>29093</v>
      </c>
    </row>
    <row r="635" spans="1:54" x14ac:dyDescent="0.25">
      <c r="A635">
        <v>507</v>
      </c>
      <c r="B635" s="17" t="s">
        <v>52</v>
      </c>
      <c r="C635" s="9" t="s">
        <v>194</v>
      </c>
      <c r="D635" s="17" t="s">
        <v>14</v>
      </c>
      <c r="E635" s="16">
        <v>40018</v>
      </c>
      <c r="F635" s="27">
        <f t="shared" si="154"/>
        <v>6</v>
      </c>
      <c r="G635" s="27">
        <f t="shared" si="155"/>
        <v>0</v>
      </c>
      <c r="H635" s="27">
        <f t="shared" si="156"/>
        <v>0</v>
      </c>
      <c r="I635" s="27">
        <f t="shared" si="157"/>
        <v>0</v>
      </c>
      <c r="J635" s="27">
        <f t="shared" si="158"/>
        <v>0</v>
      </c>
      <c r="K635" s="27">
        <f t="shared" si="159"/>
        <v>0</v>
      </c>
      <c r="L635" s="27">
        <f t="shared" si="160"/>
        <v>1</v>
      </c>
      <c r="M635" s="27">
        <f t="shared" si="161"/>
        <v>0</v>
      </c>
      <c r="O635" s="17">
        <v>3</v>
      </c>
      <c r="P635" s="9">
        <v>8</v>
      </c>
      <c r="Q635" s="12">
        <f t="shared" si="162"/>
        <v>0</v>
      </c>
      <c r="R635" s="12">
        <f t="shared" si="163"/>
        <v>94</v>
      </c>
      <c r="S635" s="12">
        <f t="shared" si="169"/>
        <v>878</v>
      </c>
      <c r="T635" s="12">
        <f t="shared" si="164"/>
        <v>9.3404255319148941</v>
      </c>
      <c r="U635" s="12">
        <f t="shared" si="167"/>
        <v>1</v>
      </c>
      <c r="V635" s="12">
        <f t="shared" si="165"/>
        <v>0</v>
      </c>
      <c r="W635" s="12">
        <f t="shared" si="168"/>
        <v>48</v>
      </c>
      <c r="X635" s="12">
        <f t="shared" si="166"/>
        <v>46</v>
      </c>
      <c r="Y635" s="12">
        <f t="shared" si="170"/>
        <v>0.51063829787234039</v>
      </c>
      <c r="Z635" s="17">
        <v>87</v>
      </c>
      <c r="AA635" s="17" t="s">
        <v>21</v>
      </c>
      <c r="AB635" s="17">
        <v>5</v>
      </c>
      <c r="AC635" s="17" t="s">
        <v>103</v>
      </c>
      <c r="AD635" s="17">
        <v>139</v>
      </c>
      <c r="AF635" s="17">
        <v>670</v>
      </c>
      <c r="AG635" t="s">
        <v>171</v>
      </c>
      <c r="AH635">
        <v>507</v>
      </c>
      <c r="AJ635">
        <v>0</v>
      </c>
      <c r="AK635">
        <v>1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 s="30">
        <v>35988</v>
      </c>
      <c r="BB635" s="31">
        <v>29093</v>
      </c>
    </row>
    <row r="636" spans="1:54" x14ac:dyDescent="0.25">
      <c r="A636">
        <v>508</v>
      </c>
      <c r="B636" s="17" t="s">
        <v>52</v>
      </c>
      <c r="C636" s="9" t="s">
        <v>194</v>
      </c>
      <c r="D636" s="17" t="s">
        <v>14</v>
      </c>
      <c r="E636" s="16">
        <v>40019</v>
      </c>
      <c r="F636" s="27">
        <f t="shared" si="154"/>
        <v>7</v>
      </c>
      <c r="G636" s="27">
        <f t="shared" si="155"/>
        <v>0</v>
      </c>
      <c r="H636" s="27">
        <f t="shared" si="156"/>
        <v>0</v>
      </c>
      <c r="I636" s="27">
        <f t="shared" si="157"/>
        <v>0</v>
      </c>
      <c r="J636" s="27">
        <f t="shared" si="158"/>
        <v>0</v>
      </c>
      <c r="K636" s="27">
        <f t="shared" si="159"/>
        <v>0</v>
      </c>
      <c r="L636" s="27">
        <f t="shared" si="160"/>
        <v>0</v>
      </c>
      <c r="M636" s="27">
        <f t="shared" si="161"/>
        <v>1</v>
      </c>
      <c r="O636" s="17">
        <v>2</v>
      </c>
      <c r="P636" s="9">
        <v>6</v>
      </c>
      <c r="Q636" s="12">
        <f t="shared" si="162"/>
        <v>0</v>
      </c>
      <c r="R636" s="12">
        <f t="shared" si="163"/>
        <v>95</v>
      </c>
      <c r="S636" s="12">
        <f t="shared" si="169"/>
        <v>886</v>
      </c>
      <c r="T636" s="12">
        <f t="shared" si="164"/>
        <v>9.3263157894736839</v>
      </c>
      <c r="U636" s="12">
        <f t="shared" si="167"/>
        <v>1</v>
      </c>
      <c r="V636" s="12">
        <f t="shared" si="165"/>
        <v>0</v>
      </c>
      <c r="W636" s="12">
        <f t="shared" si="168"/>
        <v>49</v>
      </c>
      <c r="X636" s="12">
        <f t="shared" si="166"/>
        <v>46</v>
      </c>
      <c r="Y636" s="12">
        <f t="shared" si="170"/>
        <v>0.51578947368421058</v>
      </c>
      <c r="Z636" s="17">
        <v>88</v>
      </c>
      <c r="AA636" s="17" t="s">
        <v>15</v>
      </c>
      <c r="AB636" s="17">
        <v>1</v>
      </c>
      <c r="AC636" s="17" t="s">
        <v>186</v>
      </c>
      <c r="AD636" s="17">
        <v>112</v>
      </c>
      <c r="AF636" s="17">
        <v>827</v>
      </c>
      <c r="AG636" t="s">
        <v>582</v>
      </c>
      <c r="AH636">
        <v>508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1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 s="30">
        <v>35988</v>
      </c>
      <c r="BB636" s="31">
        <v>29093</v>
      </c>
    </row>
    <row r="637" spans="1:54" x14ac:dyDescent="0.25">
      <c r="A637">
        <v>509</v>
      </c>
      <c r="B637" s="17" t="s">
        <v>59</v>
      </c>
      <c r="C637" s="9" t="s">
        <v>194</v>
      </c>
      <c r="D637" s="17" t="s">
        <v>26</v>
      </c>
      <c r="E637" s="16">
        <v>40020</v>
      </c>
      <c r="F637" s="27">
        <f t="shared" si="154"/>
        <v>1</v>
      </c>
      <c r="G637" s="27">
        <f t="shared" si="155"/>
        <v>1</v>
      </c>
      <c r="H637" s="27">
        <f t="shared" si="156"/>
        <v>0</v>
      </c>
      <c r="I637" s="27">
        <f t="shared" si="157"/>
        <v>0</v>
      </c>
      <c r="J637" s="27">
        <f t="shared" si="158"/>
        <v>0</v>
      </c>
      <c r="K637" s="27">
        <f t="shared" si="159"/>
        <v>0</v>
      </c>
      <c r="L637" s="27">
        <f t="shared" si="160"/>
        <v>0</v>
      </c>
      <c r="M637" s="27">
        <f t="shared" si="161"/>
        <v>0</v>
      </c>
      <c r="O637" s="17">
        <v>2</v>
      </c>
      <c r="P637" s="9">
        <v>0</v>
      </c>
      <c r="Q637" s="12">
        <f t="shared" si="162"/>
        <v>0</v>
      </c>
      <c r="R637" s="12">
        <f t="shared" si="163"/>
        <v>96</v>
      </c>
      <c r="S637" s="12">
        <f t="shared" si="169"/>
        <v>888</v>
      </c>
      <c r="T637" s="12">
        <f t="shared" si="164"/>
        <v>9.25</v>
      </c>
      <c r="U637" s="12">
        <f t="shared" si="167"/>
        <v>0</v>
      </c>
      <c r="V637" s="12">
        <f t="shared" si="165"/>
        <v>1</v>
      </c>
      <c r="W637" s="12">
        <f t="shared" si="168"/>
        <v>49</v>
      </c>
      <c r="X637" s="12">
        <f t="shared" si="166"/>
        <v>47</v>
      </c>
      <c r="Y637" s="12">
        <f t="shared" si="170"/>
        <v>0.51041666666666663</v>
      </c>
      <c r="AH637">
        <v>509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 s="30">
        <v>35988</v>
      </c>
      <c r="BB637" s="31">
        <v>29093</v>
      </c>
    </row>
    <row r="638" spans="1:54" x14ac:dyDescent="0.25">
      <c r="A638">
        <v>510</v>
      </c>
      <c r="B638" s="17" t="s">
        <v>59</v>
      </c>
      <c r="C638" s="9" t="s">
        <v>194</v>
      </c>
      <c r="D638" s="17" t="s">
        <v>26</v>
      </c>
      <c r="E638" s="16">
        <v>40021</v>
      </c>
      <c r="F638" s="27">
        <f t="shared" si="154"/>
        <v>2</v>
      </c>
      <c r="G638" s="27">
        <f t="shared" si="155"/>
        <v>0</v>
      </c>
      <c r="H638" s="27">
        <f t="shared" si="156"/>
        <v>1</v>
      </c>
      <c r="I638" s="27">
        <f t="shared" si="157"/>
        <v>0</v>
      </c>
      <c r="J638" s="27">
        <f t="shared" si="158"/>
        <v>0</v>
      </c>
      <c r="K638" s="27">
        <f t="shared" si="159"/>
        <v>0</v>
      </c>
      <c r="L638" s="27">
        <f t="shared" si="160"/>
        <v>0</v>
      </c>
      <c r="M638" s="27">
        <f t="shared" si="161"/>
        <v>0</v>
      </c>
      <c r="O638" s="17">
        <v>4</v>
      </c>
      <c r="P638" s="9">
        <v>1</v>
      </c>
      <c r="Q638" s="12">
        <f t="shared" si="162"/>
        <v>0</v>
      </c>
      <c r="R638" s="12">
        <f t="shared" si="163"/>
        <v>97</v>
      </c>
      <c r="S638" s="12">
        <f t="shared" si="169"/>
        <v>893</v>
      </c>
      <c r="T638" s="12">
        <f t="shared" si="164"/>
        <v>9.2061855670103085</v>
      </c>
      <c r="U638" s="12">
        <f t="shared" si="167"/>
        <v>0</v>
      </c>
      <c r="V638" s="12">
        <f t="shared" si="165"/>
        <v>1</v>
      </c>
      <c r="W638" s="12">
        <f t="shared" si="168"/>
        <v>49</v>
      </c>
      <c r="X638" s="12">
        <f t="shared" si="166"/>
        <v>48</v>
      </c>
      <c r="Y638" s="12">
        <f t="shared" si="170"/>
        <v>0.50515463917525771</v>
      </c>
      <c r="AH638">
        <v>510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 s="30">
        <v>35988</v>
      </c>
      <c r="BB638" s="31">
        <v>29093</v>
      </c>
    </row>
    <row r="639" spans="1:54" x14ac:dyDescent="0.25">
      <c r="A639">
        <v>511</v>
      </c>
      <c r="B639" s="17" t="s">
        <v>59</v>
      </c>
      <c r="C639" s="9" t="s">
        <v>194</v>
      </c>
      <c r="D639" s="17" t="s">
        <v>26</v>
      </c>
      <c r="E639" s="16">
        <v>40022</v>
      </c>
      <c r="F639" s="27">
        <f t="shared" si="154"/>
        <v>3</v>
      </c>
      <c r="G639" s="27">
        <f t="shared" si="155"/>
        <v>0</v>
      </c>
      <c r="H639" s="27">
        <f t="shared" si="156"/>
        <v>0</v>
      </c>
      <c r="I639" s="27">
        <f t="shared" si="157"/>
        <v>1</v>
      </c>
      <c r="J639" s="27">
        <f t="shared" si="158"/>
        <v>0</v>
      </c>
      <c r="K639" s="27">
        <f t="shared" si="159"/>
        <v>0</v>
      </c>
      <c r="L639" s="27">
        <f t="shared" si="160"/>
        <v>0</v>
      </c>
      <c r="M639" s="27">
        <f t="shared" si="161"/>
        <v>0</v>
      </c>
      <c r="O639" s="17">
        <v>3</v>
      </c>
      <c r="P639" s="9">
        <v>2</v>
      </c>
      <c r="Q639" s="12">
        <f t="shared" si="162"/>
        <v>0</v>
      </c>
      <c r="R639" s="12">
        <f t="shared" si="163"/>
        <v>98</v>
      </c>
      <c r="S639" s="12">
        <f t="shared" si="169"/>
        <v>898</v>
      </c>
      <c r="T639" s="12">
        <f t="shared" si="164"/>
        <v>9.1632653061224492</v>
      </c>
      <c r="U639" s="12">
        <f t="shared" si="167"/>
        <v>0</v>
      </c>
      <c r="V639" s="12">
        <f t="shared" si="165"/>
        <v>1</v>
      </c>
      <c r="W639" s="12">
        <f t="shared" si="168"/>
        <v>49</v>
      </c>
      <c r="X639" s="12">
        <f t="shared" si="166"/>
        <v>49</v>
      </c>
      <c r="Y639" s="12">
        <f t="shared" si="170"/>
        <v>0.5</v>
      </c>
      <c r="AH639">
        <v>511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 s="30">
        <v>35988</v>
      </c>
      <c r="BB639" s="31">
        <v>29093</v>
      </c>
    </row>
    <row r="640" spans="1:54" x14ac:dyDescent="0.25">
      <c r="A640">
        <v>512</v>
      </c>
      <c r="B640" s="17" t="s">
        <v>59</v>
      </c>
      <c r="C640" s="9" t="s">
        <v>194</v>
      </c>
      <c r="D640" s="17" t="s">
        <v>26</v>
      </c>
      <c r="E640" s="16">
        <v>40023</v>
      </c>
      <c r="F640" s="27">
        <f t="shared" si="154"/>
        <v>4</v>
      </c>
      <c r="G640" s="27">
        <f t="shared" si="155"/>
        <v>0</v>
      </c>
      <c r="H640" s="27">
        <f t="shared" si="156"/>
        <v>0</v>
      </c>
      <c r="I640" s="27">
        <f t="shared" si="157"/>
        <v>0</v>
      </c>
      <c r="J640" s="27">
        <f t="shared" si="158"/>
        <v>1</v>
      </c>
      <c r="K640" s="27">
        <f t="shared" si="159"/>
        <v>0</v>
      </c>
      <c r="L640" s="27">
        <f t="shared" si="160"/>
        <v>0</v>
      </c>
      <c r="M640" s="27">
        <f t="shared" si="161"/>
        <v>0</v>
      </c>
      <c r="O640" s="17">
        <v>2</v>
      </c>
      <c r="P640" s="9">
        <v>4</v>
      </c>
      <c r="Q640" s="12">
        <f t="shared" si="162"/>
        <v>0</v>
      </c>
      <c r="R640" s="12">
        <f t="shared" si="163"/>
        <v>99</v>
      </c>
      <c r="S640" s="12">
        <f t="shared" si="169"/>
        <v>904</v>
      </c>
      <c r="T640" s="12">
        <f t="shared" si="164"/>
        <v>9.1313131313131315</v>
      </c>
      <c r="U640" s="12">
        <f t="shared" si="167"/>
        <v>1</v>
      </c>
      <c r="V640" s="12">
        <f t="shared" si="165"/>
        <v>0</v>
      </c>
      <c r="W640" s="12">
        <f t="shared" si="168"/>
        <v>50</v>
      </c>
      <c r="X640" s="12">
        <f t="shared" si="166"/>
        <v>49</v>
      </c>
      <c r="Y640" s="12">
        <f t="shared" si="170"/>
        <v>0.50505050505050508</v>
      </c>
      <c r="AH640">
        <v>512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 s="30">
        <v>35988</v>
      </c>
      <c r="BB640" s="31">
        <v>29093</v>
      </c>
    </row>
    <row r="641" spans="1:54" x14ac:dyDescent="0.25">
      <c r="A641">
        <v>513</v>
      </c>
      <c r="B641" s="17" t="s">
        <v>58</v>
      </c>
      <c r="C641" s="9" t="s">
        <v>194</v>
      </c>
      <c r="D641" s="17" t="s">
        <v>26</v>
      </c>
      <c r="E641" s="16">
        <v>40024</v>
      </c>
      <c r="F641" s="27">
        <f t="shared" si="154"/>
        <v>5</v>
      </c>
      <c r="G641" s="27">
        <f t="shared" si="155"/>
        <v>0</v>
      </c>
      <c r="H641" s="27">
        <f t="shared" si="156"/>
        <v>0</v>
      </c>
      <c r="I641" s="27">
        <f t="shared" si="157"/>
        <v>0</v>
      </c>
      <c r="J641" s="27">
        <f t="shared" si="158"/>
        <v>0</v>
      </c>
      <c r="K641" s="27">
        <f t="shared" si="159"/>
        <v>1</v>
      </c>
      <c r="L641" s="27">
        <f t="shared" si="160"/>
        <v>0</v>
      </c>
      <c r="M641" s="27">
        <f t="shared" si="161"/>
        <v>0</v>
      </c>
      <c r="O641" s="17">
        <v>5</v>
      </c>
      <c r="P641" s="9">
        <v>2</v>
      </c>
      <c r="Q641" s="12">
        <f t="shared" si="162"/>
        <v>0</v>
      </c>
      <c r="R641" s="12">
        <f t="shared" si="163"/>
        <v>100</v>
      </c>
      <c r="S641" s="12">
        <f t="shared" si="169"/>
        <v>911</v>
      </c>
      <c r="T641" s="12">
        <f t="shared" si="164"/>
        <v>9.11</v>
      </c>
      <c r="U641" s="12">
        <f t="shared" si="167"/>
        <v>0</v>
      </c>
      <c r="V641" s="12">
        <f t="shared" si="165"/>
        <v>1</v>
      </c>
      <c r="W641" s="12">
        <f t="shared" si="168"/>
        <v>50</v>
      </c>
      <c r="X641" s="12">
        <f t="shared" si="166"/>
        <v>50</v>
      </c>
      <c r="Y641" s="12">
        <f t="shared" si="170"/>
        <v>0.5</v>
      </c>
      <c r="AH641">
        <v>513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 s="30">
        <v>35988</v>
      </c>
      <c r="BB641" s="31">
        <v>29093</v>
      </c>
    </row>
    <row r="642" spans="1:54" x14ac:dyDescent="0.25">
      <c r="A642">
        <v>514</v>
      </c>
      <c r="B642" s="17" t="s">
        <v>58</v>
      </c>
      <c r="C642" s="9" t="s">
        <v>194</v>
      </c>
      <c r="D642" s="17" t="s">
        <v>26</v>
      </c>
      <c r="E642" s="16">
        <v>40025</v>
      </c>
      <c r="F642" s="27">
        <f t="shared" si="154"/>
        <v>6</v>
      </c>
      <c r="G642" s="27">
        <f t="shared" si="155"/>
        <v>0</v>
      </c>
      <c r="H642" s="27">
        <f t="shared" si="156"/>
        <v>0</v>
      </c>
      <c r="I642" s="27">
        <f t="shared" si="157"/>
        <v>0</v>
      </c>
      <c r="J642" s="27">
        <f t="shared" si="158"/>
        <v>0</v>
      </c>
      <c r="K642" s="27">
        <f t="shared" si="159"/>
        <v>0</v>
      </c>
      <c r="L642" s="27">
        <f t="shared" si="160"/>
        <v>1</v>
      </c>
      <c r="M642" s="27">
        <f t="shared" si="161"/>
        <v>0</v>
      </c>
      <c r="O642" s="17">
        <v>3</v>
      </c>
      <c r="P642" s="9">
        <v>0</v>
      </c>
      <c r="Q642" s="12">
        <f t="shared" si="162"/>
        <v>0</v>
      </c>
      <c r="R642" s="12">
        <f t="shared" si="163"/>
        <v>101</v>
      </c>
      <c r="S642" s="12">
        <f t="shared" si="169"/>
        <v>914</v>
      </c>
      <c r="T642" s="12">
        <f t="shared" si="164"/>
        <v>9.0495049504950487</v>
      </c>
      <c r="U642" s="12">
        <f t="shared" si="167"/>
        <v>0</v>
      </c>
      <c r="V642" s="12">
        <f t="shared" si="165"/>
        <v>1</v>
      </c>
      <c r="W642" s="12">
        <f t="shared" si="168"/>
        <v>50</v>
      </c>
      <c r="X642" s="12">
        <f t="shared" si="166"/>
        <v>51</v>
      </c>
      <c r="Y642" s="12">
        <f t="shared" si="170"/>
        <v>0.49504950495049505</v>
      </c>
      <c r="AH642">
        <v>514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 s="30">
        <v>35988</v>
      </c>
      <c r="BB642" s="31">
        <v>29093</v>
      </c>
    </row>
    <row r="643" spans="1:54" x14ac:dyDescent="0.25">
      <c r="A643">
        <v>515</v>
      </c>
      <c r="B643" s="17" t="s">
        <v>58</v>
      </c>
      <c r="C643" s="9" t="s">
        <v>194</v>
      </c>
      <c r="D643" s="17" t="s">
        <v>26</v>
      </c>
      <c r="E643" s="16">
        <v>40026</v>
      </c>
      <c r="F643" s="27">
        <f t="shared" ref="F643:F706" si="171">WEEKDAY(E643)</f>
        <v>7</v>
      </c>
      <c r="G643" s="27">
        <f t="shared" ref="G643:G706" si="172">IF(F643=1,1,0)</f>
        <v>0</v>
      </c>
      <c r="H643" s="27">
        <f t="shared" ref="H643:H706" si="173">IF(F643=2,1,0)</f>
        <v>0</v>
      </c>
      <c r="I643" s="27">
        <f t="shared" ref="I643:I706" si="174">IF(F643=3,1,0)</f>
        <v>0</v>
      </c>
      <c r="J643" s="27">
        <f t="shared" ref="J643:J706" si="175">IF(F643=4,1,0)</f>
        <v>0</v>
      </c>
      <c r="K643" s="27">
        <f t="shared" ref="K643:K706" si="176">IF(F643=5,1,0)</f>
        <v>0</v>
      </c>
      <c r="L643" s="27">
        <f t="shared" ref="L643:L706" si="177">IF(F643=6,1,0)</f>
        <v>0</v>
      </c>
      <c r="M643" s="27">
        <f t="shared" ref="M643:M706" si="178">IF(F643=7,1,0)</f>
        <v>1</v>
      </c>
      <c r="O643" s="17">
        <v>3</v>
      </c>
      <c r="P643" s="9">
        <v>9</v>
      </c>
      <c r="Q643" s="12">
        <f t="shared" ref="Q643:Q706" si="179">IF(C643=C642,0,1)</f>
        <v>0</v>
      </c>
      <c r="R643" s="12">
        <f t="shared" ref="R643:R706" si="180">IF(Q643,1,1+R642)</f>
        <v>102</v>
      </c>
      <c r="S643" s="12">
        <f t="shared" si="169"/>
        <v>926</v>
      </c>
      <c r="T643" s="12">
        <f t="shared" ref="T643:T706" si="181">S643/R643</f>
        <v>9.0784313725490193</v>
      </c>
      <c r="U643" s="12">
        <f t="shared" si="167"/>
        <v>1</v>
      </c>
      <c r="V643" s="12">
        <f t="shared" ref="V643:V706" si="182">IF(P643&lt;O643,1,0)</f>
        <v>0</v>
      </c>
      <c r="W643" s="12">
        <f t="shared" si="168"/>
        <v>51</v>
      </c>
      <c r="X643" s="12">
        <f t="shared" ref="X643:X706" si="183">IF(Q643=1,V643,V643+X642)</f>
        <v>51</v>
      </c>
      <c r="Y643" s="12">
        <f t="shared" si="170"/>
        <v>0.5</v>
      </c>
      <c r="AH643">
        <v>515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 s="30">
        <v>35988</v>
      </c>
      <c r="BB643" s="31">
        <v>29093</v>
      </c>
    </row>
    <row r="644" spans="1:54" x14ac:dyDescent="0.25">
      <c r="A644">
        <v>516</v>
      </c>
      <c r="B644" s="17" t="s">
        <v>58</v>
      </c>
      <c r="C644" s="9" t="s">
        <v>194</v>
      </c>
      <c r="D644" s="17" t="s">
        <v>26</v>
      </c>
      <c r="E644" s="16">
        <v>40027</v>
      </c>
      <c r="F644" s="27">
        <f t="shared" si="171"/>
        <v>1</v>
      </c>
      <c r="G644" s="27">
        <f t="shared" si="172"/>
        <v>1</v>
      </c>
      <c r="H644" s="27">
        <f t="shared" si="173"/>
        <v>0</v>
      </c>
      <c r="I644" s="27">
        <f t="shared" si="174"/>
        <v>0</v>
      </c>
      <c r="J644" s="27">
        <f t="shared" si="175"/>
        <v>0</v>
      </c>
      <c r="K644" s="27">
        <f t="shared" si="176"/>
        <v>0</v>
      </c>
      <c r="L644" s="27">
        <f t="shared" si="177"/>
        <v>0</v>
      </c>
      <c r="M644" s="27">
        <f t="shared" si="178"/>
        <v>0</v>
      </c>
      <c r="O644" s="17">
        <v>0</v>
      </c>
      <c r="P644" s="9">
        <v>4</v>
      </c>
      <c r="Q644" s="12">
        <f t="shared" si="179"/>
        <v>0</v>
      </c>
      <c r="R644" s="12">
        <f t="shared" si="180"/>
        <v>103</v>
      </c>
      <c r="S644" s="12">
        <f t="shared" si="169"/>
        <v>930</v>
      </c>
      <c r="T644" s="12">
        <f t="shared" si="181"/>
        <v>9.0291262135922334</v>
      </c>
      <c r="U644" s="12">
        <f t="shared" ref="U644:U707" si="184">IF(P644&gt;O644,1,0)</f>
        <v>1</v>
      </c>
      <c r="V644" s="12">
        <f t="shared" si="182"/>
        <v>0</v>
      </c>
      <c r="W644" s="12">
        <f t="shared" ref="W644:W707" si="185">IF(Q644=1,U644,U644+W643)</f>
        <v>52</v>
      </c>
      <c r="X644" s="12">
        <f t="shared" si="183"/>
        <v>51</v>
      </c>
      <c r="Y644" s="12">
        <f t="shared" si="170"/>
        <v>0.50485436893203883</v>
      </c>
      <c r="AH644">
        <v>516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 s="30">
        <v>35988</v>
      </c>
      <c r="BB644" s="31">
        <v>29093</v>
      </c>
    </row>
    <row r="645" spans="1:54" x14ac:dyDescent="0.25">
      <c r="A645">
        <v>517</v>
      </c>
      <c r="B645" s="17" t="s">
        <v>36</v>
      </c>
      <c r="C645" s="9" t="s">
        <v>194</v>
      </c>
      <c r="D645" s="17" t="s">
        <v>14</v>
      </c>
      <c r="E645" s="16">
        <v>40029</v>
      </c>
      <c r="F645" s="27">
        <f t="shared" si="171"/>
        <v>3</v>
      </c>
      <c r="G645" s="27">
        <f t="shared" si="172"/>
        <v>0</v>
      </c>
      <c r="H645" s="27">
        <f t="shared" si="173"/>
        <v>0</v>
      </c>
      <c r="I645" s="27">
        <f t="shared" si="174"/>
        <v>1</v>
      </c>
      <c r="J645" s="27">
        <f t="shared" si="175"/>
        <v>0</v>
      </c>
      <c r="K645" s="27">
        <f t="shared" si="176"/>
        <v>0</v>
      </c>
      <c r="L645" s="27">
        <f t="shared" si="177"/>
        <v>0</v>
      </c>
      <c r="M645" s="27">
        <f t="shared" si="178"/>
        <v>0</v>
      </c>
      <c r="O645" s="17">
        <v>1</v>
      </c>
      <c r="P645" s="9">
        <v>6</v>
      </c>
      <c r="Q645" s="12">
        <f t="shared" si="179"/>
        <v>0</v>
      </c>
      <c r="R645" s="12">
        <f t="shared" si="180"/>
        <v>104</v>
      </c>
      <c r="S645" s="12">
        <f t="shared" si="169"/>
        <v>937</v>
      </c>
      <c r="T645" s="12">
        <f t="shared" si="181"/>
        <v>9.009615384615385</v>
      </c>
      <c r="U645" s="12">
        <f t="shared" si="184"/>
        <v>1</v>
      </c>
      <c r="V645" s="12">
        <f t="shared" si="182"/>
        <v>0</v>
      </c>
      <c r="W645" s="12">
        <f t="shared" si="185"/>
        <v>53</v>
      </c>
      <c r="X645" s="12">
        <f t="shared" si="183"/>
        <v>51</v>
      </c>
      <c r="Y645" s="12">
        <f t="shared" si="170"/>
        <v>0.50961538461538458</v>
      </c>
      <c r="Z645" s="17">
        <v>87</v>
      </c>
      <c r="AA645" s="17" t="s">
        <v>21</v>
      </c>
      <c r="AB645" s="17">
        <v>4</v>
      </c>
      <c r="AC645" s="17" t="s">
        <v>48</v>
      </c>
      <c r="AD645" s="17">
        <v>134</v>
      </c>
      <c r="AF645" s="17">
        <v>443</v>
      </c>
      <c r="AG645" t="s">
        <v>580</v>
      </c>
      <c r="AH645">
        <v>517</v>
      </c>
      <c r="AJ645">
        <v>0</v>
      </c>
      <c r="AK645">
        <v>0</v>
      </c>
      <c r="AL645">
        <v>1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 s="30">
        <v>35988</v>
      </c>
      <c r="BB645" s="31">
        <v>29093</v>
      </c>
    </row>
    <row r="646" spans="1:54" x14ac:dyDescent="0.25">
      <c r="A646">
        <v>518</v>
      </c>
      <c r="B646" s="17" t="s">
        <v>36</v>
      </c>
      <c r="C646" s="9" t="s">
        <v>194</v>
      </c>
      <c r="D646" s="17" t="s">
        <v>14</v>
      </c>
      <c r="E646" s="16">
        <v>40030</v>
      </c>
      <c r="F646" s="27">
        <f t="shared" si="171"/>
        <v>4</v>
      </c>
      <c r="G646" s="27">
        <f t="shared" si="172"/>
        <v>0</v>
      </c>
      <c r="H646" s="27">
        <f t="shared" si="173"/>
        <v>0</v>
      </c>
      <c r="I646" s="27">
        <f t="shared" si="174"/>
        <v>0</v>
      </c>
      <c r="J646" s="27">
        <f t="shared" si="175"/>
        <v>1</v>
      </c>
      <c r="K646" s="27">
        <f t="shared" si="176"/>
        <v>0</v>
      </c>
      <c r="L646" s="27">
        <f t="shared" si="177"/>
        <v>0</v>
      </c>
      <c r="M646" s="27">
        <f t="shared" si="178"/>
        <v>0</v>
      </c>
      <c r="O646" s="17">
        <v>5</v>
      </c>
      <c r="P646" s="9">
        <v>1</v>
      </c>
      <c r="Q646" s="12">
        <f t="shared" si="179"/>
        <v>0</v>
      </c>
      <c r="R646" s="12">
        <f t="shared" si="180"/>
        <v>105</v>
      </c>
      <c r="S646" s="12">
        <f t="shared" ref="S646:S709" si="186">IF(Q646=1,(O646+P646),(O646+P646+S645))</f>
        <v>943</v>
      </c>
      <c r="T646" s="12">
        <f t="shared" si="181"/>
        <v>8.980952380952381</v>
      </c>
      <c r="U646" s="12">
        <f t="shared" si="184"/>
        <v>0</v>
      </c>
      <c r="V646" s="12">
        <f t="shared" si="182"/>
        <v>1</v>
      </c>
      <c r="W646" s="12">
        <f t="shared" si="185"/>
        <v>53</v>
      </c>
      <c r="X646" s="12">
        <f t="shared" si="183"/>
        <v>52</v>
      </c>
      <c r="Y646" s="12">
        <f t="shared" si="170"/>
        <v>0.50476190476190474</v>
      </c>
      <c r="Z646" s="17">
        <v>88</v>
      </c>
      <c r="AA646" s="17" t="s">
        <v>15</v>
      </c>
      <c r="AB646" s="17">
        <v>1</v>
      </c>
      <c r="AC646" s="17" t="s">
        <v>186</v>
      </c>
      <c r="AD646" s="17">
        <v>126.00000000000001</v>
      </c>
      <c r="AF646" s="17">
        <v>415</v>
      </c>
      <c r="AG646" t="s">
        <v>581</v>
      </c>
      <c r="AH646">
        <v>518</v>
      </c>
      <c r="AJ646">
        <v>0</v>
      </c>
      <c r="AK646">
        <v>0</v>
      </c>
      <c r="AL646">
        <v>0</v>
      </c>
      <c r="AM646">
        <v>1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 s="30">
        <v>35988</v>
      </c>
      <c r="BB646" s="31">
        <v>29093</v>
      </c>
    </row>
    <row r="647" spans="1:54" x14ac:dyDescent="0.25">
      <c r="A647">
        <v>519</v>
      </c>
      <c r="B647" s="17" t="s">
        <v>36</v>
      </c>
      <c r="C647" s="9" t="s">
        <v>194</v>
      </c>
      <c r="D647" s="17" t="s">
        <v>26</v>
      </c>
      <c r="E647" s="16">
        <v>40031</v>
      </c>
      <c r="F647" s="27">
        <f t="shared" si="171"/>
        <v>5</v>
      </c>
      <c r="G647" s="27">
        <f t="shared" si="172"/>
        <v>0</v>
      </c>
      <c r="H647" s="27">
        <f t="shared" si="173"/>
        <v>0</v>
      </c>
      <c r="I647" s="27">
        <f t="shared" si="174"/>
        <v>0</v>
      </c>
      <c r="J647" s="27">
        <f t="shared" si="175"/>
        <v>0</v>
      </c>
      <c r="K647" s="27">
        <f t="shared" si="176"/>
        <v>1</v>
      </c>
      <c r="L647" s="27">
        <f t="shared" si="177"/>
        <v>0</v>
      </c>
      <c r="M647" s="27">
        <f t="shared" si="178"/>
        <v>0</v>
      </c>
      <c r="O647" s="17">
        <v>4</v>
      </c>
      <c r="P647" s="9">
        <v>3</v>
      </c>
      <c r="Q647" s="12">
        <f t="shared" si="179"/>
        <v>0</v>
      </c>
      <c r="R647" s="12">
        <f t="shared" si="180"/>
        <v>106</v>
      </c>
      <c r="S647" s="12">
        <f t="shared" si="186"/>
        <v>950</v>
      </c>
      <c r="T647" s="12">
        <f t="shared" si="181"/>
        <v>8.9622641509433958</v>
      </c>
      <c r="U647" s="12">
        <f t="shared" si="184"/>
        <v>0</v>
      </c>
      <c r="V647" s="12">
        <f t="shared" si="182"/>
        <v>1</v>
      </c>
      <c r="W647" s="12">
        <f t="shared" si="185"/>
        <v>53</v>
      </c>
      <c r="X647" s="12">
        <f t="shared" si="183"/>
        <v>53</v>
      </c>
      <c r="Y647" s="12">
        <f t="shared" si="170"/>
        <v>0.5</v>
      </c>
      <c r="AH647">
        <v>519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 s="30">
        <v>35988</v>
      </c>
      <c r="BB647" s="31">
        <v>29093</v>
      </c>
    </row>
    <row r="648" spans="1:54" x14ac:dyDescent="0.25">
      <c r="A648">
        <v>520</v>
      </c>
      <c r="B648" s="17" t="s">
        <v>36</v>
      </c>
      <c r="C648" s="9" t="s">
        <v>194</v>
      </c>
      <c r="D648" s="17" t="s">
        <v>14</v>
      </c>
      <c r="E648" s="16">
        <v>40032</v>
      </c>
      <c r="F648" s="27">
        <f t="shared" si="171"/>
        <v>6</v>
      </c>
      <c r="G648" s="27">
        <f t="shared" si="172"/>
        <v>0</v>
      </c>
      <c r="H648" s="27">
        <f t="shared" si="173"/>
        <v>0</v>
      </c>
      <c r="I648" s="27">
        <f t="shared" si="174"/>
        <v>0</v>
      </c>
      <c r="J648" s="27">
        <f t="shared" si="175"/>
        <v>0</v>
      </c>
      <c r="K648" s="27">
        <f t="shared" si="176"/>
        <v>0</v>
      </c>
      <c r="L648" s="27">
        <f t="shared" si="177"/>
        <v>1</v>
      </c>
      <c r="M648" s="27">
        <f t="shared" si="178"/>
        <v>0</v>
      </c>
      <c r="O648" s="17">
        <v>1</v>
      </c>
      <c r="P648" s="9">
        <v>0</v>
      </c>
      <c r="Q648" s="12">
        <f t="shared" si="179"/>
        <v>0</v>
      </c>
      <c r="R648" s="12">
        <f t="shared" si="180"/>
        <v>107</v>
      </c>
      <c r="S648" s="12">
        <f t="shared" si="186"/>
        <v>951</v>
      </c>
      <c r="T648" s="12">
        <f t="shared" si="181"/>
        <v>8.8878504672897201</v>
      </c>
      <c r="U648" s="12">
        <f t="shared" si="184"/>
        <v>0</v>
      </c>
      <c r="V648" s="12">
        <f t="shared" si="182"/>
        <v>1</v>
      </c>
      <c r="W648" s="12">
        <f t="shared" si="185"/>
        <v>53</v>
      </c>
      <c r="X648" s="12">
        <f t="shared" si="183"/>
        <v>54</v>
      </c>
      <c r="Y648" s="12">
        <f t="shared" si="170"/>
        <v>0.49532710280373832</v>
      </c>
      <c r="Z648" s="17">
        <v>89</v>
      </c>
      <c r="AA648" s="17" t="s">
        <v>21</v>
      </c>
      <c r="AB648" s="17">
        <v>10</v>
      </c>
      <c r="AC648" s="17" t="s">
        <v>69</v>
      </c>
      <c r="AD648" s="17">
        <v>172</v>
      </c>
      <c r="AE648" s="17" t="s">
        <v>203</v>
      </c>
      <c r="AF648" s="17">
        <v>620</v>
      </c>
      <c r="AG648" t="s">
        <v>171</v>
      </c>
      <c r="AH648">
        <v>520</v>
      </c>
      <c r="AJ648">
        <v>0</v>
      </c>
      <c r="AK648">
        <v>1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 s="30">
        <v>35988</v>
      </c>
      <c r="BB648" s="31">
        <v>29093</v>
      </c>
    </row>
    <row r="649" spans="1:54" x14ac:dyDescent="0.25">
      <c r="A649">
        <v>521</v>
      </c>
      <c r="B649" s="17" t="s">
        <v>27</v>
      </c>
      <c r="C649" s="9" t="s">
        <v>194</v>
      </c>
      <c r="D649" s="17" t="s">
        <v>14</v>
      </c>
      <c r="E649" s="16">
        <v>40033</v>
      </c>
      <c r="F649" s="27">
        <f t="shared" si="171"/>
        <v>7</v>
      </c>
      <c r="G649" s="27">
        <f t="shared" si="172"/>
        <v>0</v>
      </c>
      <c r="H649" s="27">
        <f t="shared" si="173"/>
        <v>0</v>
      </c>
      <c r="I649" s="27">
        <f t="shared" si="174"/>
        <v>0</v>
      </c>
      <c r="J649" s="27">
        <f t="shared" si="175"/>
        <v>0</v>
      </c>
      <c r="K649" s="27">
        <f t="shared" si="176"/>
        <v>0</v>
      </c>
      <c r="L649" s="27">
        <f t="shared" si="177"/>
        <v>0</v>
      </c>
      <c r="M649" s="27">
        <f t="shared" si="178"/>
        <v>1</v>
      </c>
      <c r="O649" s="17">
        <v>1</v>
      </c>
      <c r="P649" s="9">
        <v>3</v>
      </c>
      <c r="Q649" s="12">
        <f t="shared" si="179"/>
        <v>0</v>
      </c>
      <c r="R649" s="12">
        <f t="shared" si="180"/>
        <v>108</v>
      </c>
      <c r="S649" s="12">
        <f t="shared" si="186"/>
        <v>955</v>
      </c>
      <c r="T649" s="12">
        <f t="shared" si="181"/>
        <v>8.8425925925925934</v>
      </c>
      <c r="U649" s="12">
        <f t="shared" si="184"/>
        <v>1</v>
      </c>
      <c r="V649" s="12">
        <f t="shared" si="182"/>
        <v>0</v>
      </c>
      <c r="W649" s="12">
        <f t="shared" si="185"/>
        <v>54</v>
      </c>
      <c r="X649" s="12">
        <f t="shared" si="183"/>
        <v>54</v>
      </c>
      <c r="Y649" s="12">
        <f t="shared" si="170"/>
        <v>0.5</v>
      </c>
      <c r="Z649" s="17">
        <v>87</v>
      </c>
      <c r="AA649" s="17" t="s">
        <v>40</v>
      </c>
      <c r="AB649" s="17">
        <v>15</v>
      </c>
      <c r="AC649" s="17" t="s">
        <v>103</v>
      </c>
      <c r="AD649" s="17">
        <v>131</v>
      </c>
      <c r="AE649" s="17" t="s">
        <v>204</v>
      </c>
      <c r="AF649" s="17">
        <v>543</v>
      </c>
      <c r="AG649" t="s">
        <v>582</v>
      </c>
      <c r="AH649">
        <v>521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1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 s="30">
        <v>35988</v>
      </c>
      <c r="BB649" s="31">
        <v>29093</v>
      </c>
    </row>
    <row r="650" spans="1:54" x14ac:dyDescent="0.25">
      <c r="A650">
        <v>522</v>
      </c>
      <c r="B650" s="17" t="s">
        <v>27</v>
      </c>
      <c r="C650" s="9" t="s">
        <v>194</v>
      </c>
      <c r="D650" s="17" t="s">
        <v>14</v>
      </c>
      <c r="E650" s="16">
        <v>40034</v>
      </c>
      <c r="F650" s="27">
        <f t="shared" si="171"/>
        <v>1</v>
      </c>
      <c r="G650" s="27">
        <f t="shared" si="172"/>
        <v>1</v>
      </c>
      <c r="H650" s="27">
        <f t="shared" si="173"/>
        <v>0</v>
      </c>
      <c r="I650" s="27">
        <f t="shared" si="174"/>
        <v>0</v>
      </c>
      <c r="J650" s="27">
        <f t="shared" si="175"/>
        <v>0</v>
      </c>
      <c r="K650" s="27">
        <f t="shared" si="176"/>
        <v>0</v>
      </c>
      <c r="L650" s="27">
        <f t="shared" si="177"/>
        <v>0</v>
      </c>
      <c r="M650" s="27">
        <f t="shared" si="178"/>
        <v>0</v>
      </c>
      <c r="O650" s="17">
        <v>1</v>
      </c>
      <c r="P650" s="9">
        <v>7</v>
      </c>
      <c r="Q650" s="12">
        <f t="shared" si="179"/>
        <v>0</v>
      </c>
      <c r="R650" s="12">
        <f t="shared" si="180"/>
        <v>109</v>
      </c>
      <c r="S650" s="12">
        <f t="shared" si="186"/>
        <v>963</v>
      </c>
      <c r="T650" s="12">
        <f t="shared" si="181"/>
        <v>8.8348623853211006</v>
      </c>
      <c r="U650" s="12">
        <f t="shared" si="184"/>
        <v>1</v>
      </c>
      <c r="V650" s="12">
        <f t="shared" si="182"/>
        <v>0</v>
      </c>
      <c r="W650" s="12">
        <f t="shared" si="185"/>
        <v>55</v>
      </c>
      <c r="X650" s="12">
        <f t="shared" si="183"/>
        <v>54</v>
      </c>
      <c r="Y650" s="12">
        <f t="shared" ref="Y650:Y713" si="187">W650/(W650+X650)</f>
        <v>0.50458715596330272</v>
      </c>
      <c r="Z650" s="17">
        <v>90</v>
      </c>
      <c r="AA650" s="17" t="s">
        <v>37</v>
      </c>
      <c r="AB650" s="17">
        <v>3</v>
      </c>
      <c r="AC650" s="17" t="s">
        <v>103</v>
      </c>
      <c r="AD650" s="17">
        <v>136</v>
      </c>
      <c r="AF650" s="17">
        <v>382</v>
      </c>
      <c r="AG650" t="s">
        <v>140</v>
      </c>
      <c r="AH650">
        <v>522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1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 s="30">
        <v>35988</v>
      </c>
      <c r="BB650" s="31">
        <v>29093</v>
      </c>
    </row>
    <row r="651" spans="1:54" x14ac:dyDescent="0.25">
      <c r="A651">
        <v>523</v>
      </c>
      <c r="B651" s="17" t="s">
        <v>27</v>
      </c>
      <c r="C651" s="9" t="s">
        <v>194</v>
      </c>
      <c r="D651" s="17" t="s">
        <v>14</v>
      </c>
      <c r="E651" s="16">
        <v>40035</v>
      </c>
      <c r="F651" s="27">
        <f t="shared" si="171"/>
        <v>2</v>
      </c>
      <c r="G651" s="27">
        <f t="shared" si="172"/>
        <v>0</v>
      </c>
      <c r="H651" s="27">
        <f t="shared" si="173"/>
        <v>1</v>
      </c>
      <c r="I651" s="27">
        <f t="shared" si="174"/>
        <v>0</v>
      </c>
      <c r="J651" s="27">
        <f t="shared" si="175"/>
        <v>0</v>
      </c>
      <c r="K651" s="27">
        <f t="shared" si="176"/>
        <v>0</v>
      </c>
      <c r="L651" s="27">
        <f t="shared" si="177"/>
        <v>0</v>
      </c>
      <c r="M651" s="27">
        <f t="shared" si="178"/>
        <v>0</v>
      </c>
      <c r="O651" s="17">
        <v>1</v>
      </c>
      <c r="P651" s="9">
        <v>2</v>
      </c>
      <c r="Q651" s="12">
        <f t="shared" si="179"/>
        <v>0</v>
      </c>
      <c r="R651" s="12">
        <f t="shared" si="180"/>
        <v>110</v>
      </c>
      <c r="S651" s="12">
        <f t="shared" si="186"/>
        <v>966</v>
      </c>
      <c r="T651" s="12">
        <f t="shared" si="181"/>
        <v>8.7818181818181813</v>
      </c>
      <c r="U651" s="12">
        <f t="shared" si="184"/>
        <v>1</v>
      </c>
      <c r="V651" s="12">
        <f t="shared" si="182"/>
        <v>0</v>
      </c>
      <c r="W651" s="12">
        <f t="shared" si="185"/>
        <v>56</v>
      </c>
      <c r="X651" s="12">
        <f t="shared" si="183"/>
        <v>54</v>
      </c>
      <c r="Y651" s="12">
        <f t="shared" si="187"/>
        <v>0.50909090909090904</v>
      </c>
      <c r="Z651" s="17">
        <v>91</v>
      </c>
      <c r="AA651" s="17" t="s">
        <v>21</v>
      </c>
      <c r="AB651" s="17">
        <v>5</v>
      </c>
      <c r="AC651" s="17" t="s">
        <v>103</v>
      </c>
      <c r="AD651" s="17">
        <v>116.00000000000001</v>
      </c>
      <c r="AF651" s="17">
        <v>412</v>
      </c>
      <c r="AG651" t="s">
        <v>579</v>
      </c>
      <c r="AH651">
        <v>523</v>
      </c>
      <c r="AJ651">
        <v>1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 s="30">
        <v>35988</v>
      </c>
      <c r="BB651" s="31">
        <v>29093</v>
      </c>
    </row>
    <row r="652" spans="1:54" x14ac:dyDescent="0.25">
      <c r="A652">
        <v>524</v>
      </c>
      <c r="B652" s="17" t="s">
        <v>128</v>
      </c>
      <c r="C652" s="9" t="s">
        <v>194</v>
      </c>
      <c r="D652" s="17" t="s">
        <v>26</v>
      </c>
      <c r="E652" s="16">
        <v>40036</v>
      </c>
      <c r="F652" s="27">
        <f t="shared" si="171"/>
        <v>3</v>
      </c>
      <c r="G652" s="27">
        <f t="shared" si="172"/>
        <v>0</v>
      </c>
      <c r="H652" s="27">
        <f t="shared" si="173"/>
        <v>0</v>
      </c>
      <c r="I652" s="27">
        <f t="shared" si="174"/>
        <v>1</v>
      </c>
      <c r="J652" s="27">
        <f t="shared" si="175"/>
        <v>0</v>
      </c>
      <c r="K652" s="27">
        <f t="shared" si="176"/>
        <v>0</v>
      </c>
      <c r="L652" s="27">
        <f t="shared" si="177"/>
        <v>0</v>
      </c>
      <c r="M652" s="27">
        <f t="shared" si="178"/>
        <v>0</v>
      </c>
      <c r="O652" s="17">
        <v>2</v>
      </c>
      <c r="P652" s="9">
        <v>3</v>
      </c>
      <c r="Q652" s="12">
        <f t="shared" si="179"/>
        <v>0</v>
      </c>
      <c r="R652" s="12">
        <f t="shared" si="180"/>
        <v>111</v>
      </c>
      <c r="S652" s="12">
        <f t="shared" si="186"/>
        <v>971</v>
      </c>
      <c r="T652" s="12">
        <f t="shared" si="181"/>
        <v>8.7477477477477485</v>
      </c>
      <c r="U652" s="12">
        <f t="shared" si="184"/>
        <v>1</v>
      </c>
      <c r="V652" s="12">
        <f t="shared" si="182"/>
        <v>0</v>
      </c>
      <c r="W652" s="12">
        <f t="shared" si="185"/>
        <v>57</v>
      </c>
      <c r="X652" s="12">
        <f t="shared" si="183"/>
        <v>54</v>
      </c>
      <c r="Y652" s="12">
        <f t="shared" si="187"/>
        <v>0.51351351351351349</v>
      </c>
      <c r="AH652">
        <v>524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 s="30">
        <v>35988</v>
      </c>
      <c r="BB652" s="31">
        <v>29093</v>
      </c>
    </row>
    <row r="653" spans="1:54" x14ac:dyDescent="0.25">
      <c r="A653">
        <v>525</v>
      </c>
      <c r="B653" s="17" t="s">
        <v>128</v>
      </c>
      <c r="C653" s="9" t="s">
        <v>194</v>
      </c>
      <c r="D653" s="17" t="s">
        <v>26</v>
      </c>
      <c r="E653" s="16">
        <v>40037</v>
      </c>
      <c r="F653" s="27">
        <f t="shared" si="171"/>
        <v>4</v>
      </c>
      <c r="G653" s="27">
        <f t="shared" si="172"/>
        <v>0</v>
      </c>
      <c r="H653" s="27">
        <f t="shared" si="173"/>
        <v>0</v>
      </c>
      <c r="I653" s="27">
        <f t="shared" si="174"/>
        <v>0</v>
      </c>
      <c r="J653" s="27">
        <f t="shared" si="175"/>
        <v>1</v>
      </c>
      <c r="K653" s="27">
        <f t="shared" si="176"/>
        <v>0</v>
      </c>
      <c r="L653" s="27">
        <f t="shared" si="177"/>
        <v>0</v>
      </c>
      <c r="M653" s="27">
        <f t="shared" si="178"/>
        <v>0</v>
      </c>
      <c r="O653" s="17">
        <v>8</v>
      </c>
      <c r="P653" s="9">
        <v>2</v>
      </c>
      <c r="Q653" s="12">
        <f t="shared" si="179"/>
        <v>0</v>
      </c>
      <c r="R653" s="12">
        <f t="shared" si="180"/>
        <v>112</v>
      </c>
      <c r="S653" s="12">
        <f t="shared" si="186"/>
        <v>981</v>
      </c>
      <c r="T653" s="12">
        <f t="shared" si="181"/>
        <v>8.7589285714285712</v>
      </c>
      <c r="U653" s="12">
        <f t="shared" si="184"/>
        <v>0</v>
      </c>
      <c r="V653" s="12">
        <f t="shared" si="182"/>
        <v>1</v>
      </c>
      <c r="W653" s="12">
        <f t="shared" si="185"/>
        <v>57</v>
      </c>
      <c r="X653" s="12">
        <f t="shared" si="183"/>
        <v>55</v>
      </c>
      <c r="Y653" s="12">
        <f t="shared" si="187"/>
        <v>0.5089285714285714</v>
      </c>
      <c r="AH653">
        <v>525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 s="30">
        <v>35988</v>
      </c>
      <c r="BB653" s="31">
        <v>29093</v>
      </c>
    </row>
    <row r="654" spans="1:54" x14ac:dyDescent="0.25">
      <c r="A654">
        <v>526</v>
      </c>
      <c r="B654" s="17" t="s">
        <v>128</v>
      </c>
      <c r="C654" s="9" t="s">
        <v>194</v>
      </c>
      <c r="D654" s="17" t="s">
        <v>26</v>
      </c>
      <c r="E654" s="16">
        <v>40038</v>
      </c>
      <c r="F654" s="27">
        <f t="shared" si="171"/>
        <v>5</v>
      </c>
      <c r="G654" s="27">
        <f t="shared" si="172"/>
        <v>0</v>
      </c>
      <c r="H654" s="27">
        <f t="shared" si="173"/>
        <v>0</v>
      </c>
      <c r="I654" s="27">
        <f t="shared" si="174"/>
        <v>0</v>
      </c>
      <c r="J654" s="27">
        <f t="shared" si="175"/>
        <v>0</v>
      </c>
      <c r="K654" s="27">
        <f t="shared" si="176"/>
        <v>1</v>
      </c>
      <c r="L654" s="27">
        <f t="shared" si="177"/>
        <v>0</v>
      </c>
      <c r="M654" s="27">
        <f t="shared" si="178"/>
        <v>0</v>
      </c>
      <c r="O654" s="17">
        <v>5</v>
      </c>
      <c r="P654" s="9">
        <v>4</v>
      </c>
      <c r="Q654" s="12">
        <f t="shared" si="179"/>
        <v>0</v>
      </c>
      <c r="R654" s="12">
        <f t="shared" si="180"/>
        <v>113</v>
      </c>
      <c r="S654" s="12">
        <f t="shared" si="186"/>
        <v>990</v>
      </c>
      <c r="T654" s="12">
        <f t="shared" si="181"/>
        <v>8.7610619469026556</v>
      </c>
      <c r="U654" s="12">
        <f t="shared" si="184"/>
        <v>0</v>
      </c>
      <c r="V654" s="12">
        <f t="shared" si="182"/>
        <v>1</v>
      </c>
      <c r="W654" s="12">
        <f t="shared" si="185"/>
        <v>57</v>
      </c>
      <c r="X654" s="12">
        <f t="shared" si="183"/>
        <v>56</v>
      </c>
      <c r="Y654" s="12">
        <f t="shared" si="187"/>
        <v>0.50442477876106195</v>
      </c>
      <c r="AH654">
        <v>526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 s="30">
        <v>35988</v>
      </c>
      <c r="BB654" s="31">
        <v>29093</v>
      </c>
    </row>
    <row r="655" spans="1:54" x14ac:dyDescent="0.25">
      <c r="A655">
        <v>527</v>
      </c>
      <c r="B655" s="17" t="s">
        <v>27</v>
      </c>
      <c r="C655" s="9" t="s">
        <v>194</v>
      </c>
      <c r="D655" s="17" t="s">
        <v>14</v>
      </c>
      <c r="E655" s="16">
        <v>40040</v>
      </c>
      <c r="F655" s="27">
        <f t="shared" si="171"/>
        <v>7</v>
      </c>
      <c r="G655" s="27">
        <f t="shared" si="172"/>
        <v>0</v>
      </c>
      <c r="H655" s="27">
        <f t="shared" si="173"/>
        <v>0</v>
      </c>
      <c r="I655" s="27">
        <f t="shared" si="174"/>
        <v>0</v>
      </c>
      <c r="J655" s="27">
        <f t="shared" si="175"/>
        <v>0</v>
      </c>
      <c r="K655" s="27">
        <f t="shared" si="176"/>
        <v>0</v>
      </c>
      <c r="L655" s="27">
        <f t="shared" si="177"/>
        <v>0</v>
      </c>
      <c r="M655" s="27">
        <f t="shared" si="178"/>
        <v>1</v>
      </c>
      <c r="O655" s="17">
        <v>0</v>
      </c>
      <c r="P655" s="9">
        <v>4</v>
      </c>
      <c r="Q655" s="12">
        <f t="shared" si="179"/>
        <v>0</v>
      </c>
      <c r="R655" s="12">
        <f t="shared" si="180"/>
        <v>114</v>
      </c>
      <c r="S655" s="12">
        <f t="shared" si="186"/>
        <v>994</v>
      </c>
      <c r="T655" s="12">
        <f t="shared" si="181"/>
        <v>8.7192982456140342</v>
      </c>
      <c r="U655" s="12">
        <f t="shared" si="184"/>
        <v>1</v>
      </c>
      <c r="V655" s="12">
        <f t="shared" si="182"/>
        <v>0</v>
      </c>
      <c r="W655" s="12">
        <f t="shared" si="185"/>
        <v>58</v>
      </c>
      <c r="X655" s="12">
        <f t="shared" si="183"/>
        <v>56</v>
      </c>
      <c r="Y655" s="12">
        <f t="shared" si="187"/>
        <v>0.50877192982456143</v>
      </c>
      <c r="AE655" s="17" t="s">
        <v>123</v>
      </c>
      <c r="AH655">
        <v>527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1</v>
      </c>
      <c r="AY655">
        <v>0</v>
      </c>
      <c r="AZ655">
        <v>0</v>
      </c>
      <c r="BA655" s="30">
        <v>35988</v>
      </c>
      <c r="BB655" s="31">
        <v>29093</v>
      </c>
    </row>
    <row r="656" spans="1:54" x14ac:dyDescent="0.25">
      <c r="A656">
        <v>528</v>
      </c>
      <c r="B656" s="17" t="s">
        <v>27</v>
      </c>
      <c r="C656" s="9" t="s">
        <v>194</v>
      </c>
      <c r="D656" s="17" t="s">
        <v>14</v>
      </c>
      <c r="E656" s="16">
        <v>40040</v>
      </c>
      <c r="F656" s="27">
        <f t="shared" si="171"/>
        <v>7</v>
      </c>
      <c r="G656" s="27">
        <f t="shared" si="172"/>
        <v>0</v>
      </c>
      <c r="H656" s="27">
        <f t="shared" si="173"/>
        <v>0</v>
      </c>
      <c r="I656" s="27">
        <f t="shared" si="174"/>
        <v>0</v>
      </c>
      <c r="J656" s="27">
        <f t="shared" si="175"/>
        <v>0</v>
      </c>
      <c r="K656" s="27">
        <f t="shared" si="176"/>
        <v>0</v>
      </c>
      <c r="L656" s="27">
        <f t="shared" si="177"/>
        <v>0</v>
      </c>
      <c r="M656" s="27">
        <f t="shared" si="178"/>
        <v>1</v>
      </c>
      <c r="O656" s="17">
        <v>3</v>
      </c>
      <c r="P656" s="9">
        <v>2</v>
      </c>
      <c r="Q656" s="12">
        <f t="shared" si="179"/>
        <v>0</v>
      </c>
      <c r="R656" s="12">
        <f t="shared" si="180"/>
        <v>115</v>
      </c>
      <c r="S656" s="12">
        <f t="shared" si="186"/>
        <v>999</v>
      </c>
      <c r="T656" s="12">
        <f t="shared" si="181"/>
        <v>8.6869565217391305</v>
      </c>
      <c r="U656" s="12">
        <f t="shared" si="184"/>
        <v>0</v>
      </c>
      <c r="V656" s="12">
        <f t="shared" si="182"/>
        <v>1</v>
      </c>
      <c r="W656" s="12">
        <f t="shared" si="185"/>
        <v>58</v>
      </c>
      <c r="X656" s="12">
        <f t="shared" si="183"/>
        <v>57</v>
      </c>
      <c r="Y656" s="12">
        <f t="shared" si="187"/>
        <v>0.5043478260869565</v>
      </c>
      <c r="AE656" s="17" t="s">
        <v>124</v>
      </c>
      <c r="AH656">
        <v>528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1</v>
      </c>
      <c r="AZ656">
        <v>0</v>
      </c>
      <c r="BA656" s="30">
        <v>35988</v>
      </c>
      <c r="BB656" s="31">
        <v>29093</v>
      </c>
    </row>
    <row r="657" spans="1:54" x14ac:dyDescent="0.25">
      <c r="A657">
        <v>529</v>
      </c>
      <c r="B657" s="17" t="s">
        <v>27</v>
      </c>
      <c r="C657" s="9" t="s">
        <v>194</v>
      </c>
      <c r="D657" s="17" t="s">
        <v>14</v>
      </c>
      <c r="E657" s="16">
        <v>40041</v>
      </c>
      <c r="F657" s="27">
        <f t="shared" si="171"/>
        <v>1</v>
      </c>
      <c r="G657" s="27">
        <f t="shared" si="172"/>
        <v>1</v>
      </c>
      <c r="H657" s="27">
        <f t="shared" si="173"/>
        <v>0</v>
      </c>
      <c r="I657" s="27">
        <f t="shared" si="174"/>
        <v>0</v>
      </c>
      <c r="J657" s="27">
        <f t="shared" si="175"/>
        <v>0</v>
      </c>
      <c r="K657" s="27">
        <f t="shared" si="176"/>
        <v>0</v>
      </c>
      <c r="L657" s="27">
        <f t="shared" si="177"/>
        <v>0</v>
      </c>
      <c r="M657" s="27">
        <f t="shared" si="178"/>
        <v>0</v>
      </c>
      <c r="O657" s="17">
        <v>0</v>
      </c>
      <c r="P657" s="9">
        <v>1</v>
      </c>
      <c r="Q657" s="12">
        <f t="shared" si="179"/>
        <v>0</v>
      </c>
      <c r="R657" s="12">
        <f t="shared" si="180"/>
        <v>116</v>
      </c>
      <c r="S657" s="12">
        <f t="shared" si="186"/>
        <v>1000</v>
      </c>
      <c r="T657" s="12">
        <f t="shared" si="181"/>
        <v>8.6206896551724146</v>
      </c>
      <c r="U657" s="12">
        <f t="shared" si="184"/>
        <v>1</v>
      </c>
      <c r="V657" s="12">
        <f t="shared" si="182"/>
        <v>0</v>
      </c>
      <c r="W657" s="12">
        <f t="shared" si="185"/>
        <v>59</v>
      </c>
      <c r="X657" s="12">
        <f t="shared" si="183"/>
        <v>57</v>
      </c>
      <c r="Y657" s="12">
        <f t="shared" si="187"/>
        <v>0.50862068965517238</v>
      </c>
      <c r="AH657">
        <v>529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 s="30">
        <v>35988</v>
      </c>
      <c r="BB657" s="31">
        <v>29093</v>
      </c>
    </row>
    <row r="658" spans="1:54" x14ac:dyDescent="0.25">
      <c r="A658">
        <v>530</v>
      </c>
      <c r="B658" s="17" t="s">
        <v>128</v>
      </c>
      <c r="C658" s="9" t="s">
        <v>194</v>
      </c>
      <c r="D658" s="17" t="s">
        <v>14</v>
      </c>
      <c r="E658" s="16">
        <v>40042</v>
      </c>
      <c r="F658" s="27">
        <f t="shared" si="171"/>
        <v>2</v>
      </c>
      <c r="G658" s="27">
        <f t="shared" si="172"/>
        <v>0</v>
      </c>
      <c r="H658" s="27">
        <f t="shared" si="173"/>
        <v>1</v>
      </c>
      <c r="I658" s="27">
        <f t="shared" si="174"/>
        <v>0</v>
      </c>
      <c r="J658" s="27">
        <f t="shared" si="175"/>
        <v>0</v>
      </c>
      <c r="K658" s="27">
        <f t="shared" si="176"/>
        <v>0</v>
      </c>
      <c r="L658" s="27">
        <f t="shared" si="177"/>
        <v>0</v>
      </c>
      <c r="M658" s="27">
        <f t="shared" si="178"/>
        <v>0</v>
      </c>
      <c r="O658" s="17">
        <v>8</v>
      </c>
      <c r="P658" s="9">
        <v>3</v>
      </c>
      <c r="Q658" s="12">
        <f t="shared" si="179"/>
        <v>0</v>
      </c>
      <c r="R658" s="12">
        <f t="shared" si="180"/>
        <v>117</v>
      </c>
      <c r="S658" s="12">
        <f t="shared" si="186"/>
        <v>1011</v>
      </c>
      <c r="T658" s="12">
        <f t="shared" si="181"/>
        <v>8.6410256410256405</v>
      </c>
      <c r="U658" s="12">
        <f t="shared" si="184"/>
        <v>0</v>
      </c>
      <c r="V658" s="12">
        <f t="shared" si="182"/>
        <v>1</v>
      </c>
      <c r="W658" s="12">
        <f t="shared" si="185"/>
        <v>59</v>
      </c>
      <c r="X658" s="12">
        <f t="shared" si="183"/>
        <v>58</v>
      </c>
      <c r="Y658" s="12">
        <f t="shared" si="187"/>
        <v>0.50427350427350426</v>
      </c>
      <c r="Z658" s="17">
        <v>84</v>
      </c>
      <c r="AA658" s="17" t="s">
        <v>40</v>
      </c>
      <c r="AB658" s="17">
        <v>4</v>
      </c>
      <c r="AC658" s="17" t="s">
        <v>103</v>
      </c>
      <c r="AD658" s="17">
        <v>187.00000000000003</v>
      </c>
      <c r="AF658" s="17">
        <v>441</v>
      </c>
      <c r="AG658" t="s">
        <v>579</v>
      </c>
      <c r="AH658">
        <v>530</v>
      </c>
      <c r="AJ658">
        <v>1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 s="30">
        <v>35988</v>
      </c>
      <c r="BB658" s="31">
        <v>29093</v>
      </c>
    </row>
    <row r="659" spans="1:54" x14ac:dyDescent="0.25">
      <c r="A659">
        <v>531</v>
      </c>
      <c r="B659" s="17" t="s">
        <v>128</v>
      </c>
      <c r="C659" s="9" t="s">
        <v>194</v>
      </c>
      <c r="D659" s="17" t="s">
        <v>14</v>
      </c>
      <c r="E659" s="16">
        <v>40043</v>
      </c>
      <c r="F659" s="27">
        <f t="shared" si="171"/>
        <v>3</v>
      </c>
      <c r="G659" s="27">
        <f t="shared" si="172"/>
        <v>0</v>
      </c>
      <c r="H659" s="27">
        <f t="shared" si="173"/>
        <v>0</v>
      </c>
      <c r="I659" s="27">
        <f t="shared" si="174"/>
        <v>1</v>
      </c>
      <c r="J659" s="27">
        <f t="shared" si="175"/>
        <v>0</v>
      </c>
      <c r="K659" s="27">
        <f t="shared" si="176"/>
        <v>0</v>
      </c>
      <c r="L659" s="27">
        <f t="shared" si="177"/>
        <v>0</v>
      </c>
      <c r="M659" s="27">
        <f t="shared" si="178"/>
        <v>0</v>
      </c>
      <c r="O659" s="17">
        <v>2</v>
      </c>
      <c r="P659" s="9">
        <v>1</v>
      </c>
      <c r="Q659" s="12">
        <f t="shared" si="179"/>
        <v>0</v>
      </c>
      <c r="R659" s="12">
        <f t="shared" si="180"/>
        <v>118</v>
      </c>
      <c r="S659" s="12">
        <f t="shared" si="186"/>
        <v>1014</v>
      </c>
      <c r="T659" s="12">
        <f t="shared" si="181"/>
        <v>8.5932203389830502</v>
      </c>
      <c r="U659" s="12">
        <f t="shared" si="184"/>
        <v>0</v>
      </c>
      <c r="V659" s="12">
        <f t="shared" si="182"/>
        <v>1</v>
      </c>
      <c r="W659" s="12">
        <f t="shared" si="185"/>
        <v>59</v>
      </c>
      <c r="X659" s="12">
        <f t="shared" si="183"/>
        <v>59</v>
      </c>
      <c r="Y659" s="12">
        <f t="shared" si="187"/>
        <v>0.5</v>
      </c>
      <c r="Z659" s="17">
        <v>85</v>
      </c>
      <c r="AA659" s="17" t="s">
        <v>40</v>
      </c>
      <c r="AB659" s="17">
        <v>1</v>
      </c>
      <c r="AC659" s="17" t="s">
        <v>186</v>
      </c>
      <c r="AD659" s="17">
        <v>144</v>
      </c>
      <c r="AF659" s="17">
        <v>410</v>
      </c>
      <c r="AG659" t="s">
        <v>580</v>
      </c>
      <c r="AH659">
        <v>531</v>
      </c>
      <c r="AJ659">
        <v>0</v>
      </c>
      <c r="AK659">
        <v>0</v>
      </c>
      <c r="AL659">
        <v>0</v>
      </c>
      <c r="AM659">
        <v>1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 s="30">
        <v>35988</v>
      </c>
      <c r="BB659" s="31">
        <v>29093</v>
      </c>
    </row>
    <row r="660" spans="1:54" x14ac:dyDescent="0.25">
      <c r="A660">
        <v>532</v>
      </c>
      <c r="B660" s="17" t="s">
        <v>36</v>
      </c>
      <c r="C660" s="9" t="s">
        <v>194</v>
      </c>
      <c r="D660" s="17" t="s">
        <v>26</v>
      </c>
      <c r="E660" s="16">
        <v>40045</v>
      </c>
      <c r="F660" s="27">
        <f t="shared" si="171"/>
        <v>5</v>
      </c>
      <c r="G660" s="27">
        <f t="shared" si="172"/>
        <v>0</v>
      </c>
      <c r="H660" s="27">
        <f t="shared" si="173"/>
        <v>0</v>
      </c>
      <c r="I660" s="27">
        <f t="shared" si="174"/>
        <v>0</v>
      </c>
      <c r="J660" s="27">
        <f t="shared" si="175"/>
        <v>0</v>
      </c>
      <c r="K660" s="27">
        <f t="shared" si="176"/>
        <v>1</v>
      </c>
      <c r="L660" s="27">
        <f t="shared" si="177"/>
        <v>0</v>
      </c>
      <c r="M660" s="27">
        <f t="shared" si="178"/>
        <v>0</v>
      </c>
      <c r="O660" s="17">
        <v>4</v>
      </c>
      <c r="P660" s="9">
        <v>2</v>
      </c>
      <c r="Q660" s="12">
        <f t="shared" si="179"/>
        <v>0</v>
      </c>
      <c r="R660" s="12">
        <f t="shared" si="180"/>
        <v>119</v>
      </c>
      <c r="S660" s="12">
        <f t="shared" si="186"/>
        <v>1020</v>
      </c>
      <c r="T660" s="12">
        <f t="shared" si="181"/>
        <v>8.5714285714285712</v>
      </c>
      <c r="U660" s="12">
        <f t="shared" si="184"/>
        <v>0</v>
      </c>
      <c r="V660" s="12">
        <f t="shared" si="182"/>
        <v>1</v>
      </c>
      <c r="W660" s="12">
        <f t="shared" si="185"/>
        <v>59</v>
      </c>
      <c r="X660" s="12">
        <f t="shared" si="183"/>
        <v>60</v>
      </c>
      <c r="Y660" s="12">
        <f t="shared" si="187"/>
        <v>0.49579831932773111</v>
      </c>
      <c r="AH660">
        <v>532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 s="30">
        <v>35988</v>
      </c>
      <c r="BB660" s="31">
        <v>29093</v>
      </c>
    </row>
    <row r="661" spans="1:54" x14ac:dyDescent="0.25">
      <c r="A661">
        <v>533</v>
      </c>
      <c r="B661" s="17" t="s">
        <v>36</v>
      </c>
      <c r="C661" s="9" t="s">
        <v>194</v>
      </c>
      <c r="D661" s="17" t="s">
        <v>26</v>
      </c>
      <c r="E661" s="16">
        <v>40046</v>
      </c>
      <c r="F661" s="27">
        <f t="shared" si="171"/>
        <v>6</v>
      </c>
      <c r="G661" s="27">
        <f t="shared" si="172"/>
        <v>0</v>
      </c>
      <c r="H661" s="27">
        <f t="shared" si="173"/>
        <v>0</v>
      </c>
      <c r="I661" s="27">
        <f t="shared" si="174"/>
        <v>0</v>
      </c>
      <c r="J661" s="27">
        <f t="shared" si="175"/>
        <v>0</v>
      </c>
      <c r="K661" s="27">
        <f t="shared" si="176"/>
        <v>0</v>
      </c>
      <c r="L661" s="27">
        <f t="shared" si="177"/>
        <v>1</v>
      </c>
      <c r="M661" s="27">
        <f t="shared" si="178"/>
        <v>0</v>
      </c>
      <c r="O661" s="17">
        <v>5</v>
      </c>
      <c r="P661" s="9">
        <v>4</v>
      </c>
      <c r="Q661" s="12">
        <f t="shared" si="179"/>
        <v>0</v>
      </c>
      <c r="R661" s="12">
        <f t="shared" si="180"/>
        <v>120</v>
      </c>
      <c r="S661" s="12">
        <f t="shared" si="186"/>
        <v>1029</v>
      </c>
      <c r="T661" s="12">
        <f t="shared" si="181"/>
        <v>8.5749999999999993</v>
      </c>
      <c r="U661" s="12">
        <f t="shared" si="184"/>
        <v>0</v>
      </c>
      <c r="V661" s="12">
        <f t="shared" si="182"/>
        <v>1</v>
      </c>
      <c r="W661" s="12">
        <f t="shared" si="185"/>
        <v>59</v>
      </c>
      <c r="X661" s="12">
        <f t="shared" si="183"/>
        <v>61</v>
      </c>
      <c r="Y661" s="12">
        <f t="shared" si="187"/>
        <v>0.49166666666666664</v>
      </c>
      <c r="AH661">
        <v>533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 s="30">
        <v>35988</v>
      </c>
      <c r="BB661" s="31">
        <v>29093</v>
      </c>
    </row>
    <row r="662" spans="1:54" x14ac:dyDescent="0.25">
      <c r="A662">
        <v>534</v>
      </c>
      <c r="B662" s="17" t="s">
        <v>36</v>
      </c>
      <c r="C662" s="9" t="s">
        <v>194</v>
      </c>
      <c r="D662" s="17" t="s">
        <v>26</v>
      </c>
      <c r="E662" s="16">
        <v>40047</v>
      </c>
      <c r="F662" s="27">
        <f t="shared" si="171"/>
        <v>7</v>
      </c>
      <c r="G662" s="27">
        <f t="shared" si="172"/>
        <v>0</v>
      </c>
      <c r="H662" s="27">
        <f t="shared" si="173"/>
        <v>0</v>
      </c>
      <c r="I662" s="27">
        <f t="shared" si="174"/>
        <v>0</v>
      </c>
      <c r="J662" s="27">
        <f t="shared" si="175"/>
        <v>0</v>
      </c>
      <c r="K662" s="27">
        <f t="shared" si="176"/>
        <v>0</v>
      </c>
      <c r="L662" s="27">
        <f t="shared" si="177"/>
        <v>0</v>
      </c>
      <c r="M662" s="27">
        <f t="shared" si="178"/>
        <v>1</v>
      </c>
      <c r="O662" s="17">
        <v>2</v>
      </c>
      <c r="P662" s="9">
        <v>17</v>
      </c>
      <c r="Q662" s="12">
        <f t="shared" si="179"/>
        <v>0</v>
      </c>
      <c r="R662" s="12">
        <f t="shared" si="180"/>
        <v>121</v>
      </c>
      <c r="S662" s="12">
        <f t="shared" si="186"/>
        <v>1048</v>
      </c>
      <c r="T662" s="12">
        <f t="shared" si="181"/>
        <v>8.661157024793388</v>
      </c>
      <c r="U662" s="12">
        <f t="shared" si="184"/>
        <v>1</v>
      </c>
      <c r="V662" s="12">
        <f t="shared" si="182"/>
        <v>0</v>
      </c>
      <c r="W662" s="12">
        <f t="shared" si="185"/>
        <v>60</v>
      </c>
      <c r="X662" s="12">
        <f t="shared" si="183"/>
        <v>61</v>
      </c>
      <c r="Y662" s="12">
        <f t="shared" si="187"/>
        <v>0.49586776859504134</v>
      </c>
      <c r="AH662">
        <v>534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 s="30">
        <v>35988</v>
      </c>
      <c r="BB662" s="31">
        <v>29093</v>
      </c>
    </row>
    <row r="663" spans="1:54" x14ac:dyDescent="0.25">
      <c r="A663">
        <v>535</v>
      </c>
      <c r="B663" s="17" t="s">
        <v>36</v>
      </c>
      <c r="C663" s="9" t="s">
        <v>194</v>
      </c>
      <c r="D663" s="17" t="s">
        <v>26</v>
      </c>
      <c r="E663" s="16">
        <v>40049</v>
      </c>
      <c r="F663" s="27">
        <f t="shared" si="171"/>
        <v>2</v>
      </c>
      <c r="G663" s="27">
        <f t="shared" si="172"/>
        <v>0</v>
      </c>
      <c r="H663" s="27">
        <f t="shared" si="173"/>
        <v>1</v>
      </c>
      <c r="I663" s="27">
        <f t="shared" si="174"/>
        <v>0</v>
      </c>
      <c r="J663" s="27">
        <f t="shared" si="175"/>
        <v>0</v>
      </c>
      <c r="K663" s="27">
        <f t="shared" si="176"/>
        <v>0</v>
      </c>
      <c r="L663" s="27">
        <f t="shared" si="177"/>
        <v>0</v>
      </c>
      <c r="M663" s="27">
        <f t="shared" si="178"/>
        <v>0</v>
      </c>
      <c r="O663" s="17">
        <v>2</v>
      </c>
      <c r="P663" s="9">
        <v>4</v>
      </c>
      <c r="Q663" s="12">
        <f t="shared" si="179"/>
        <v>0</v>
      </c>
      <c r="R663" s="12">
        <f t="shared" si="180"/>
        <v>122</v>
      </c>
      <c r="S663" s="12">
        <f t="shared" si="186"/>
        <v>1054</v>
      </c>
      <c r="T663" s="12">
        <f t="shared" si="181"/>
        <v>8.6393442622950811</v>
      </c>
      <c r="U663" s="12">
        <f t="shared" si="184"/>
        <v>1</v>
      </c>
      <c r="V663" s="12">
        <f t="shared" si="182"/>
        <v>0</v>
      </c>
      <c r="W663" s="12">
        <f t="shared" si="185"/>
        <v>61</v>
      </c>
      <c r="X663" s="12">
        <f t="shared" si="183"/>
        <v>61</v>
      </c>
      <c r="Y663" s="12">
        <f t="shared" si="187"/>
        <v>0.5</v>
      </c>
      <c r="AH663">
        <v>535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 s="30">
        <v>35988</v>
      </c>
      <c r="BB663" s="31">
        <v>29093</v>
      </c>
    </row>
    <row r="664" spans="1:54" x14ac:dyDescent="0.25">
      <c r="A664">
        <v>536</v>
      </c>
      <c r="B664" s="17" t="s">
        <v>25</v>
      </c>
      <c r="C664" s="9" t="s">
        <v>194</v>
      </c>
      <c r="D664" s="17" t="s">
        <v>14</v>
      </c>
      <c r="E664" s="16">
        <v>40050</v>
      </c>
      <c r="F664" s="27">
        <f t="shared" si="171"/>
        <v>3</v>
      </c>
      <c r="G664" s="27">
        <f t="shared" si="172"/>
        <v>0</v>
      </c>
      <c r="H664" s="27">
        <f t="shared" si="173"/>
        <v>0</v>
      </c>
      <c r="I664" s="27">
        <f t="shared" si="174"/>
        <v>1</v>
      </c>
      <c r="J664" s="27">
        <f t="shared" si="175"/>
        <v>0</v>
      </c>
      <c r="K664" s="27">
        <f t="shared" si="176"/>
        <v>0</v>
      </c>
      <c r="L664" s="27">
        <f t="shared" si="177"/>
        <v>0</v>
      </c>
      <c r="M664" s="27">
        <f t="shared" si="178"/>
        <v>0</v>
      </c>
      <c r="O664" s="17">
        <v>7</v>
      </c>
      <c r="P664" s="9">
        <v>4</v>
      </c>
      <c r="Q664" s="12">
        <f t="shared" si="179"/>
        <v>0</v>
      </c>
      <c r="R664" s="12">
        <f t="shared" si="180"/>
        <v>123</v>
      </c>
      <c r="S664" s="12">
        <f t="shared" si="186"/>
        <v>1065</v>
      </c>
      <c r="T664" s="12">
        <f t="shared" si="181"/>
        <v>8.6585365853658534</v>
      </c>
      <c r="U664" s="12">
        <f t="shared" si="184"/>
        <v>0</v>
      </c>
      <c r="V664" s="12">
        <f t="shared" si="182"/>
        <v>1</v>
      </c>
      <c r="W664" s="12">
        <f t="shared" si="185"/>
        <v>61</v>
      </c>
      <c r="X664" s="12">
        <f t="shared" si="183"/>
        <v>62</v>
      </c>
      <c r="Y664" s="12">
        <f t="shared" si="187"/>
        <v>0.49593495934959347</v>
      </c>
      <c r="Z664" s="17">
        <v>85</v>
      </c>
      <c r="AA664" s="17" t="s">
        <v>40</v>
      </c>
      <c r="AB664" s="17">
        <v>15</v>
      </c>
      <c r="AC664" s="17" t="s">
        <v>103</v>
      </c>
      <c r="AD664" s="17">
        <v>141</v>
      </c>
      <c r="AE664" s="17" t="s">
        <v>205</v>
      </c>
      <c r="AF664" s="17">
        <v>438</v>
      </c>
      <c r="AG664" t="s">
        <v>580</v>
      </c>
      <c r="AH664">
        <v>536</v>
      </c>
      <c r="AJ664">
        <v>0</v>
      </c>
      <c r="AK664">
        <v>0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 s="30">
        <v>35988</v>
      </c>
      <c r="BB664" s="31">
        <v>29093</v>
      </c>
    </row>
    <row r="665" spans="1:54" x14ac:dyDescent="0.25">
      <c r="A665">
        <v>537</v>
      </c>
      <c r="B665" s="17" t="s">
        <v>25</v>
      </c>
      <c r="C665" s="9" t="s">
        <v>194</v>
      </c>
      <c r="D665" s="17" t="s">
        <v>14</v>
      </c>
      <c r="E665" s="16">
        <v>40052</v>
      </c>
      <c r="F665" s="27">
        <f t="shared" si="171"/>
        <v>5</v>
      </c>
      <c r="G665" s="27">
        <f t="shared" si="172"/>
        <v>0</v>
      </c>
      <c r="H665" s="27">
        <f t="shared" si="173"/>
        <v>0</v>
      </c>
      <c r="I665" s="27">
        <f t="shared" si="174"/>
        <v>0</v>
      </c>
      <c r="J665" s="27">
        <f t="shared" si="175"/>
        <v>0</v>
      </c>
      <c r="K665" s="27">
        <f t="shared" si="176"/>
        <v>1</v>
      </c>
      <c r="L665" s="27">
        <f t="shared" si="177"/>
        <v>0</v>
      </c>
      <c r="M665" s="27">
        <f t="shared" si="178"/>
        <v>0</v>
      </c>
      <c r="O665" s="17">
        <v>6</v>
      </c>
      <c r="P665" s="9">
        <v>3</v>
      </c>
      <c r="Q665" s="12">
        <f t="shared" si="179"/>
        <v>0</v>
      </c>
      <c r="R665" s="12">
        <f t="shared" si="180"/>
        <v>124</v>
      </c>
      <c r="S665" s="12">
        <f t="shared" si="186"/>
        <v>1074</v>
      </c>
      <c r="T665" s="12">
        <f t="shared" si="181"/>
        <v>8.6612903225806459</v>
      </c>
      <c r="U665" s="12">
        <f t="shared" si="184"/>
        <v>0</v>
      </c>
      <c r="V665" s="12">
        <f t="shared" si="182"/>
        <v>1</v>
      </c>
      <c r="W665" s="12">
        <f t="shared" si="185"/>
        <v>61</v>
      </c>
      <c r="X665" s="12">
        <f t="shared" si="183"/>
        <v>63</v>
      </c>
      <c r="Y665" s="12">
        <f t="shared" si="187"/>
        <v>0.49193548387096775</v>
      </c>
      <c r="Z665" s="17">
        <v>86</v>
      </c>
      <c r="AA665" s="17" t="s">
        <v>21</v>
      </c>
      <c r="AB665" s="17">
        <v>1</v>
      </c>
      <c r="AC665" s="17" t="s">
        <v>103</v>
      </c>
      <c r="AD665" s="17">
        <v>112</v>
      </c>
      <c r="AE665" s="17" t="s">
        <v>123</v>
      </c>
      <c r="AH665">
        <v>537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1</v>
      </c>
      <c r="AY665">
        <v>0</v>
      </c>
      <c r="AZ665">
        <v>0</v>
      </c>
      <c r="BA665" s="30">
        <v>35988</v>
      </c>
      <c r="BB665" s="31">
        <v>29093</v>
      </c>
    </row>
    <row r="666" spans="1:54" x14ac:dyDescent="0.25">
      <c r="A666">
        <v>538</v>
      </c>
      <c r="B666" s="17" t="s">
        <v>25</v>
      </c>
      <c r="C666" s="9" t="s">
        <v>194</v>
      </c>
      <c r="D666" s="17" t="s">
        <v>14</v>
      </c>
      <c r="E666" s="16">
        <v>40052</v>
      </c>
      <c r="F666" s="27">
        <f t="shared" si="171"/>
        <v>5</v>
      </c>
      <c r="G666" s="27">
        <f t="shared" si="172"/>
        <v>0</v>
      </c>
      <c r="H666" s="27">
        <f t="shared" si="173"/>
        <v>0</v>
      </c>
      <c r="I666" s="27">
        <f t="shared" si="174"/>
        <v>0</v>
      </c>
      <c r="J666" s="27">
        <f t="shared" si="175"/>
        <v>0</v>
      </c>
      <c r="K666" s="27">
        <f t="shared" si="176"/>
        <v>1</v>
      </c>
      <c r="L666" s="27">
        <f t="shared" si="177"/>
        <v>0</v>
      </c>
      <c r="M666" s="27">
        <f t="shared" si="178"/>
        <v>0</v>
      </c>
      <c r="O666" s="17">
        <v>1</v>
      </c>
      <c r="P666" s="9">
        <v>4</v>
      </c>
      <c r="Q666" s="12">
        <f t="shared" si="179"/>
        <v>0</v>
      </c>
      <c r="R666" s="12">
        <f t="shared" si="180"/>
        <v>125</v>
      </c>
      <c r="S666" s="12">
        <f t="shared" si="186"/>
        <v>1079</v>
      </c>
      <c r="T666" s="12">
        <f t="shared" si="181"/>
        <v>8.6319999999999997</v>
      </c>
      <c r="U666" s="12">
        <f t="shared" si="184"/>
        <v>1</v>
      </c>
      <c r="V666" s="12">
        <f t="shared" si="182"/>
        <v>0</v>
      </c>
      <c r="W666" s="12">
        <f t="shared" si="185"/>
        <v>62</v>
      </c>
      <c r="X666" s="12">
        <f t="shared" si="183"/>
        <v>63</v>
      </c>
      <c r="Y666" s="12">
        <f t="shared" si="187"/>
        <v>0.496</v>
      </c>
      <c r="Z666" s="17">
        <v>81</v>
      </c>
      <c r="AA666" s="17" t="s">
        <v>40</v>
      </c>
      <c r="AB666" s="17">
        <v>5</v>
      </c>
      <c r="AC666" s="17" t="s">
        <v>103</v>
      </c>
      <c r="AD666" s="17">
        <v>88</v>
      </c>
      <c r="AE666" s="17" t="s">
        <v>124</v>
      </c>
      <c r="AF666" s="17">
        <v>487</v>
      </c>
      <c r="AG666" t="s">
        <v>108</v>
      </c>
      <c r="AH666">
        <v>538</v>
      </c>
      <c r="AJ666">
        <v>0</v>
      </c>
      <c r="AK666">
        <v>1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1</v>
      </c>
      <c r="AZ666">
        <v>0</v>
      </c>
      <c r="BA666" s="30">
        <v>35988</v>
      </c>
      <c r="BB666" s="31">
        <v>29093</v>
      </c>
    </row>
    <row r="667" spans="1:54" x14ac:dyDescent="0.25">
      <c r="A667">
        <v>539</v>
      </c>
      <c r="B667" s="17" t="s">
        <v>31</v>
      </c>
      <c r="C667" s="9" t="s">
        <v>194</v>
      </c>
      <c r="D667" s="17" t="s">
        <v>14</v>
      </c>
      <c r="E667" s="16">
        <v>40053</v>
      </c>
      <c r="F667" s="27">
        <f t="shared" si="171"/>
        <v>6</v>
      </c>
      <c r="G667" s="27">
        <f t="shared" si="172"/>
        <v>0</v>
      </c>
      <c r="H667" s="27">
        <f t="shared" si="173"/>
        <v>0</v>
      </c>
      <c r="I667" s="27">
        <f t="shared" si="174"/>
        <v>0</v>
      </c>
      <c r="J667" s="27">
        <f t="shared" si="175"/>
        <v>0</v>
      </c>
      <c r="K667" s="27">
        <f t="shared" si="176"/>
        <v>0</v>
      </c>
      <c r="L667" s="27">
        <f t="shared" si="177"/>
        <v>1</v>
      </c>
      <c r="M667" s="27">
        <f t="shared" si="178"/>
        <v>0</v>
      </c>
      <c r="O667" s="17">
        <v>2</v>
      </c>
      <c r="P667" s="9">
        <v>3</v>
      </c>
      <c r="Q667" s="12">
        <f t="shared" si="179"/>
        <v>0</v>
      </c>
      <c r="R667" s="12">
        <f t="shared" si="180"/>
        <v>126</v>
      </c>
      <c r="S667" s="12">
        <f t="shared" si="186"/>
        <v>1084</v>
      </c>
      <c r="T667" s="12">
        <f t="shared" si="181"/>
        <v>8.6031746031746028</v>
      </c>
      <c r="U667" s="12">
        <f t="shared" si="184"/>
        <v>1</v>
      </c>
      <c r="V667" s="12">
        <f t="shared" si="182"/>
        <v>0</v>
      </c>
      <c r="W667" s="12">
        <f t="shared" si="185"/>
        <v>63</v>
      </c>
      <c r="X667" s="12">
        <f t="shared" si="183"/>
        <v>63</v>
      </c>
      <c r="Y667" s="12">
        <f t="shared" si="187"/>
        <v>0.5</v>
      </c>
      <c r="Z667" s="17">
        <v>90</v>
      </c>
      <c r="AA667" s="17" t="s">
        <v>15</v>
      </c>
      <c r="AB667" s="17">
        <v>3</v>
      </c>
      <c r="AC667" s="17" t="s">
        <v>186</v>
      </c>
      <c r="AD667" s="17">
        <v>130</v>
      </c>
      <c r="AF667" s="17">
        <v>416</v>
      </c>
      <c r="AG667" t="s">
        <v>171</v>
      </c>
      <c r="AH667">
        <v>539</v>
      </c>
      <c r="AJ667">
        <v>0</v>
      </c>
      <c r="AK667">
        <v>1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 s="30">
        <v>35988</v>
      </c>
      <c r="BB667" s="31">
        <v>29093</v>
      </c>
    </row>
    <row r="668" spans="1:54" x14ac:dyDescent="0.25">
      <c r="A668">
        <v>540</v>
      </c>
      <c r="B668" s="17" t="s">
        <v>31</v>
      </c>
      <c r="C668" s="9" t="s">
        <v>194</v>
      </c>
      <c r="D668" s="17" t="s">
        <v>14</v>
      </c>
      <c r="E668" s="16">
        <v>40054</v>
      </c>
      <c r="F668" s="27">
        <f t="shared" si="171"/>
        <v>7</v>
      </c>
      <c r="G668" s="27">
        <f t="shared" si="172"/>
        <v>0</v>
      </c>
      <c r="H668" s="27">
        <f t="shared" si="173"/>
        <v>0</v>
      </c>
      <c r="I668" s="27">
        <f t="shared" si="174"/>
        <v>0</v>
      </c>
      <c r="J668" s="27">
        <f t="shared" si="175"/>
        <v>0</v>
      </c>
      <c r="K668" s="27">
        <f t="shared" si="176"/>
        <v>0</v>
      </c>
      <c r="L668" s="27">
        <f t="shared" si="177"/>
        <v>0</v>
      </c>
      <c r="M668" s="27">
        <f t="shared" si="178"/>
        <v>1</v>
      </c>
      <c r="O668" s="17">
        <v>3</v>
      </c>
      <c r="P668" s="9">
        <v>4</v>
      </c>
      <c r="Q668" s="12">
        <f t="shared" si="179"/>
        <v>0</v>
      </c>
      <c r="R668" s="12">
        <f t="shared" si="180"/>
        <v>127</v>
      </c>
      <c r="S668" s="12">
        <f t="shared" si="186"/>
        <v>1091</v>
      </c>
      <c r="T668" s="12">
        <f t="shared" si="181"/>
        <v>8.5905511811023629</v>
      </c>
      <c r="U668" s="12">
        <f t="shared" si="184"/>
        <v>1</v>
      </c>
      <c r="V668" s="12">
        <f t="shared" si="182"/>
        <v>0</v>
      </c>
      <c r="W668" s="12">
        <f t="shared" si="185"/>
        <v>64</v>
      </c>
      <c r="X668" s="12">
        <f t="shared" si="183"/>
        <v>63</v>
      </c>
      <c r="Y668" s="12">
        <f t="shared" si="187"/>
        <v>0.50393700787401574</v>
      </c>
      <c r="Z668" s="17">
        <v>91</v>
      </c>
      <c r="AA668" s="17" t="s">
        <v>21</v>
      </c>
      <c r="AB668" s="17">
        <v>4</v>
      </c>
      <c r="AC668" s="17" t="s">
        <v>103</v>
      </c>
      <c r="AD668" s="17">
        <v>140</v>
      </c>
      <c r="AF668" s="17">
        <v>1378</v>
      </c>
      <c r="AG668" t="s">
        <v>591</v>
      </c>
      <c r="AH668">
        <v>540</v>
      </c>
      <c r="AJ668">
        <v>0</v>
      </c>
      <c r="AK668">
        <v>0</v>
      </c>
      <c r="AL668">
        <v>0</v>
      </c>
      <c r="AM668">
        <v>0</v>
      </c>
      <c r="AN668">
        <v>1</v>
      </c>
      <c r="AO668">
        <v>0</v>
      </c>
      <c r="AP668">
        <v>0</v>
      </c>
      <c r="AQ668">
        <v>1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 s="30">
        <v>35988</v>
      </c>
      <c r="BB668" s="31">
        <v>29093</v>
      </c>
    </row>
    <row r="669" spans="1:54" x14ac:dyDescent="0.25">
      <c r="A669">
        <v>541</v>
      </c>
      <c r="B669" s="17" t="s">
        <v>31</v>
      </c>
      <c r="C669" s="9" t="s">
        <v>194</v>
      </c>
      <c r="D669" s="17" t="s">
        <v>14</v>
      </c>
      <c r="E669" s="16">
        <v>40055</v>
      </c>
      <c r="F669" s="27">
        <f t="shared" si="171"/>
        <v>1</v>
      </c>
      <c r="G669" s="27">
        <f t="shared" si="172"/>
        <v>1</v>
      </c>
      <c r="H669" s="27">
        <f t="shared" si="173"/>
        <v>0</v>
      </c>
      <c r="I669" s="27">
        <f t="shared" si="174"/>
        <v>0</v>
      </c>
      <c r="J669" s="27">
        <f t="shared" si="175"/>
        <v>0</v>
      </c>
      <c r="K669" s="27">
        <f t="shared" si="176"/>
        <v>0</v>
      </c>
      <c r="L669" s="27">
        <f t="shared" si="177"/>
        <v>0</v>
      </c>
      <c r="M669" s="27">
        <f t="shared" si="178"/>
        <v>0</v>
      </c>
      <c r="O669" s="17">
        <v>0</v>
      </c>
      <c r="P669" s="9">
        <v>1</v>
      </c>
      <c r="Q669" s="12">
        <f t="shared" si="179"/>
        <v>0</v>
      </c>
      <c r="R669" s="12">
        <f t="shared" si="180"/>
        <v>128</v>
      </c>
      <c r="S669" s="12">
        <f t="shared" si="186"/>
        <v>1092</v>
      </c>
      <c r="T669" s="12">
        <f t="shared" si="181"/>
        <v>8.53125</v>
      </c>
      <c r="U669" s="12">
        <f t="shared" si="184"/>
        <v>1</v>
      </c>
      <c r="V669" s="12">
        <f t="shared" si="182"/>
        <v>0</v>
      </c>
      <c r="W669" s="12">
        <f t="shared" si="185"/>
        <v>65</v>
      </c>
      <c r="X669" s="12">
        <f t="shared" si="183"/>
        <v>63</v>
      </c>
      <c r="Y669" s="12">
        <f t="shared" si="187"/>
        <v>0.5078125</v>
      </c>
      <c r="Z669" s="17">
        <v>91</v>
      </c>
      <c r="AA669" s="17" t="s">
        <v>37</v>
      </c>
      <c r="AB669" s="17">
        <v>2</v>
      </c>
      <c r="AC669" s="17" t="s">
        <v>48</v>
      </c>
      <c r="AD669" s="17">
        <v>112</v>
      </c>
      <c r="AF669" s="17">
        <v>1054</v>
      </c>
      <c r="AG669" t="s">
        <v>592</v>
      </c>
      <c r="AH669">
        <v>541</v>
      </c>
      <c r="AJ669">
        <v>1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1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 s="30">
        <v>35988</v>
      </c>
      <c r="BB669" s="31">
        <v>29093</v>
      </c>
    </row>
    <row r="670" spans="1:54" x14ac:dyDescent="0.25">
      <c r="A670">
        <v>542</v>
      </c>
      <c r="B670" s="17" t="s">
        <v>25</v>
      </c>
      <c r="C670" s="9" t="s">
        <v>194</v>
      </c>
      <c r="D670" s="17" t="s">
        <v>26</v>
      </c>
      <c r="E670" s="16">
        <v>40057</v>
      </c>
      <c r="F670" s="27">
        <f t="shared" si="171"/>
        <v>3</v>
      </c>
      <c r="G670" s="27">
        <f t="shared" si="172"/>
        <v>0</v>
      </c>
      <c r="H670" s="27">
        <f t="shared" si="173"/>
        <v>0</v>
      </c>
      <c r="I670" s="27">
        <f t="shared" si="174"/>
        <v>1</v>
      </c>
      <c r="J670" s="27">
        <f t="shared" si="175"/>
        <v>0</v>
      </c>
      <c r="K670" s="27">
        <f t="shared" si="176"/>
        <v>0</v>
      </c>
      <c r="L670" s="27">
        <f t="shared" si="177"/>
        <v>0</v>
      </c>
      <c r="M670" s="27">
        <f t="shared" si="178"/>
        <v>0</v>
      </c>
      <c r="O670" s="17">
        <v>1</v>
      </c>
      <c r="P670" s="9">
        <v>11</v>
      </c>
      <c r="Q670" s="12">
        <f t="shared" si="179"/>
        <v>0</v>
      </c>
      <c r="R670" s="12">
        <f t="shared" si="180"/>
        <v>129</v>
      </c>
      <c r="S670" s="12">
        <f t="shared" si="186"/>
        <v>1104</v>
      </c>
      <c r="T670" s="12">
        <f t="shared" si="181"/>
        <v>8.5581395348837201</v>
      </c>
      <c r="U670" s="12">
        <f t="shared" si="184"/>
        <v>1</v>
      </c>
      <c r="V670" s="12">
        <f t="shared" si="182"/>
        <v>0</v>
      </c>
      <c r="W670" s="12">
        <f t="shared" si="185"/>
        <v>66</v>
      </c>
      <c r="X670" s="12">
        <f t="shared" si="183"/>
        <v>63</v>
      </c>
      <c r="Y670" s="12">
        <f t="shared" si="187"/>
        <v>0.51162790697674421</v>
      </c>
      <c r="AH670">
        <v>542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 s="30">
        <v>35988</v>
      </c>
      <c r="BB670" s="31">
        <v>29093</v>
      </c>
    </row>
    <row r="671" spans="1:54" x14ac:dyDescent="0.25">
      <c r="A671">
        <v>543</v>
      </c>
      <c r="B671" s="17" t="s">
        <v>25</v>
      </c>
      <c r="C671" s="9" t="s">
        <v>194</v>
      </c>
      <c r="D671" s="17" t="s">
        <v>26</v>
      </c>
      <c r="E671" s="16">
        <v>40058</v>
      </c>
      <c r="F671" s="27">
        <f t="shared" si="171"/>
        <v>4</v>
      </c>
      <c r="G671" s="27">
        <f t="shared" si="172"/>
        <v>0</v>
      </c>
      <c r="H671" s="27">
        <f t="shared" si="173"/>
        <v>0</v>
      </c>
      <c r="I671" s="27">
        <f t="shared" si="174"/>
        <v>0</v>
      </c>
      <c r="J671" s="27">
        <f t="shared" si="175"/>
        <v>1</v>
      </c>
      <c r="K671" s="27">
        <f t="shared" si="176"/>
        <v>0</v>
      </c>
      <c r="L671" s="27">
        <f t="shared" si="177"/>
        <v>0</v>
      </c>
      <c r="M671" s="27">
        <f t="shared" si="178"/>
        <v>0</v>
      </c>
      <c r="O671" s="17">
        <v>5</v>
      </c>
      <c r="P671" s="9">
        <v>4</v>
      </c>
      <c r="Q671" s="12">
        <f t="shared" si="179"/>
        <v>0</v>
      </c>
      <c r="R671" s="12">
        <f t="shared" si="180"/>
        <v>130</v>
      </c>
      <c r="S671" s="12">
        <f t="shared" si="186"/>
        <v>1113</v>
      </c>
      <c r="T671" s="12">
        <f t="shared" si="181"/>
        <v>8.5615384615384613</v>
      </c>
      <c r="U671" s="12">
        <f t="shared" si="184"/>
        <v>0</v>
      </c>
      <c r="V671" s="12">
        <f t="shared" si="182"/>
        <v>1</v>
      </c>
      <c r="W671" s="12">
        <f t="shared" si="185"/>
        <v>66</v>
      </c>
      <c r="X671" s="12">
        <f t="shared" si="183"/>
        <v>64</v>
      </c>
      <c r="Y671" s="12">
        <f t="shared" si="187"/>
        <v>0.50769230769230766</v>
      </c>
      <c r="AH671">
        <v>543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 s="30">
        <v>35988</v>
      </c>
      <c r="BB671" s="31">
        <v>29093</v>
      </c>
    </row>
    <row r="672" spans="1:54" x14ac:dyDescent="0.25">
      <c r="A672">
        <v>544</v>
      </c>
      <c r="B672" s="17" t="s">
        <v>25</v>
      </c>
      <c r="C672" s="9" t="s">
        <v>194</v>
      </c>
      <c r="D672" s="17" t="s">
        <v>26</v>
      </c>
      <c r="E672" s="16">
        <v>40059</v>
      </c>
      <c r="F672" s="27">
        <f t="shared" si="171"/>
        <v>5</v>
      </c>
      <c r="G672" s="27">
        <f t="shared" si="172"/>
        <v>0</v>
      </c>
      <c r="H672" s="27">
        <f t="shared" si="173"/>
        <v>0</v>
      </c>
      <c r="I672" s="27">
        <f t="shared" si="174"/>
        <v>0</v>
      </c>
      <c r="J672" s="27">
        <f t="shared" si="175"/>
        <v>0</v>
      </c>
      <c r="K672" s="27">
        <f t="shared" si="176"/>
        <v>1</v>
      </c>
      <c r="L672" s="27">
        <f t="shared" si="177"/>
        <v>0</v>
      </c>
      <c r="M672" s="27">
        <f t="shared" si="178"/>
        <v>0</v>
      </c>
      <c r="O672" s="17">
        <v>4</v>
      </c>
      <c r="P672" s="9">
        <v>2</v>
      </c>
      <c r="Q672" s="12">
        <f t="shared" si="179"/>
        <v>0</v>
      </c>
      <c r="R672" s="12">
        <f t="shared" si="180"/>
        <v>131</v>
      </c>
      <c r="S672" s="12">
        <f t="shared" si="186"/>
        <v>1119</v>
      </c>
      <c r="T672" s="12">
        <f t="shared" si="181"/>
        <v>8.5419847328244281</v>
      </c>
      <c r="U672" s="12">
        <f t="shared" si="184"/>
        <v>0</v>
      </c>
      <c r="V672" s="12">
        <f t="shared" si="182"/>
        <v>1</v>
      </c>
      <c r="W672" s="12">
        <f t="shared" si="185"/>
        <v>66</v>
      </c>
      <c r="X672" s="12">
        <f t="shared" si="183"/>
        <v>65</v>
      </c>
      <c r="Y672" s="12">
        <f t="shared" si="187"/>
        <v>0.50381679389312972</v>
      </c>
      <c r="AH672">
        <v>544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 s="30">
        <v>35988</v>
      </c>
      <c r="BB672" s="31">
        <v>29093</v>
      </c>
    </row>
    <row r="673" spans="1:54" x14ac:dyDescent="0.25">
      <c r="A673">
        <v>545</v>
      </c>
      <c r="B673" s="17" t="s">
        <v>31</v>
      </c>
      <c r="C673" s="9" t="s">
        <v>194</v>
      </c>
      <c r="D673" s="17" t="s">
        <v>26</v>
      </c>
      <c r="E673" s="16">
        <v>40060</v>
      </c>
      <c r="F673" s="27">
        <f t="shared" si="171"/>
        <v>6</v>
      </c>
      <c r="G673" s="27">
        <f t="shared" si="172"/>
        <v>0</v>
      </c>
      <c r="H673" s="27">
        <f t="shared" si="173"/>
        <v>0</v>
      </c>
      <c r="I673" s="27">
        <f t="shared" si="174"/>
        <v>0</v>
      </c>
      <c r="J673" s="27">
        <f t="shared" si="175"/>
        <v>0</v>
      </c>
      <c r="K673" s="27">
        <f t="shared" si="176"/>
        <v>0</v>
      </c>
      <c r="L673" s="27">
        <f t="shared" si="177"/>
        <v>1</v>
      </c>
      <c r="M673" s="27">
        <f t="shared" si="178"/>
        <v>0</v>
      </c>
      <c r="O673" s="17">
        <v>2</v>
      </c>
      <c r="P673" s="9">
        <v>9</v>
      </c>
      <c r="Q673" s="12">
        <f t="shared" si="179"/>
        <v>0</v>
      </c>
      <c r="R673" s="12">
        <f t="shared" si="180"/>
        <v>132</v>
      </c>
      <c r="S673" s="12">
        <f t="shared" si="186"/>
        <v>1130</v>
      </c>
      <c r="T673" s="12">
        <f t="shared" si="181"/>
        <v>8.5606060606060606</v>
      </c>
      <c r="U673" s="12">
        <f t="shared" si="184"/>
        <v>1</v>
      </c>
      <c r="V673" s="12">
        <f t="shared" si="182"/>
        <v>0</v>
      </c>
      <c r="W673" s="12">
        <f t="shared" si="185"/>
        <v>67</v>
      </c>
      <c r="X673" s="12">
        <f t="shared" si="183"/>
        <v>65</v>
      </c>
      <c r="Y673" s="12">
        <f t="shared" si="187"/>
        <v>0.50757575757575757</v>
      </c>
      <c r="AH673">
        <v>545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 s="30">
        <v>35988</v>
      </c>
      <c r="BB673" s="31">
        <v>29093</v>
      </c>
    </row>
    <row r="674" spans="1:54" x14ac:dyDescent="0.25">
      <c r="A674">
        <v>546</v>
      </c>
      <c r="B674" s="17" t="s">
        <v>31</v>
      </c>
      <c r="C674" s="9" t="s">
        <v>194</v>
      </c>
      <c r="D674" s="17" t="s">
        <v>26</v>
      </c>
      <c r="E674" s="16">
        <v>40061</v>
      </c>
      <c r="F674" s="27">
        <f t="shared" si="171"/>
        <v>7</v>
      </c>
      <c r="G674" s="27">
        <f t="shared" si="172"/>
        <v>0</v>
      </c>
      <c r="H674" s="27">
        <f t="shared" si="173"/>
        <v>0</v>
      </c>
      <c r="I674" s="27">
        <f t="shared" si="174"/>
        <v>0</v>
      </c>
      <c r="J674" s="27">
        <f t="shared" si="175"/>
        <v>0</v>
      </c>
      <c r="K674" s="27">
        <f t="shared" si="176"/>
        <v>0</v>
      </c>
      <c r="L674" s="27">
        <f t="shared" si="177"/>
        <v>0</v>
      </c>
      <c r="M674" s="27">
        <f t="shared" si="178"/>
        <v>1</v>
      </c>
      <c r="O674" s="17">
        <v>4</v>
      </c>
      <c r="P674" s="9">
        <v>1</v>
      </c>
      <c r="Q674" s="12">
        <f t="shared" si="179"/>
        <v>0</v>
      </c>
      <c r="R674" s="12">
        <f t="shared" si="180"/>
        <v>133</v>
      </c>
      <c r="S674" s="12">
        <f t="shared" si="186"/>
        <v>1135</v>
      </c>
      <c r="T674" s="12">
        <f t="shared" si="181"/>
        <v>8.5338345864661651</v>
      </c>
      <c r="U674" s="12">
        <f t="shared" si="184"/>
        <v>0</v>
      </c>
      <c r="V674" s="12">
        <f t="shared" si="182"/>
        <v>1</v>
      </c>
      <c r="W674" s="12">
        <f t="shared" si="185"/>
        <v>67</v>
      </c>
      <c r="X674" s="12">
        <f t="shared" si="183"/>
        <v>66</v>
      </c>
      <c r="Y674" s="12">
        <f t="shared" si="187"/>
        <v>0.50375939849624063</v>
      </c>
      <c r="AH674">
        <v>546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 s="30">
        <v>35988</v>
      </c>
      <c r="BB674" s="31">
        <v>29093</v>
      </c>
    </row>
    <row r="675" spans="1:54" x14ac:dyDescent="0.25">
      <c r="A675">
        <v>547</v>
      </c>
      <c r="B675" s="17" t="s">
        <v>31</v>
      </c>
      <c r="C675" s="9" t="s">
        <v>194</v>
      </c>
      <c r="D675" s="17" t="s">
        <v>26</v>
      </c>
      <c r="E675" s="16">
        <v>40062</v>
      </c>
      <c r="F675" s="27">
        <f t="shared" si="171"/>
        <v>1</v>
      </c>
      <c r="G675" s="27">
        <f t="shared" si="172"/>
        <v>1</v>
      </c>
      <c r="H675" s="27">
        <f t="shared" si="173"/>
        <v>0</v>
      </c>
      <c r="I675" s="27">
        <f t="shared" si="174"/>
        <v>0</v>
      </c>
      <c r="J675" s="27">
        <f t="shared" si="175"/>
        <v>0</v>
      </c>
      <c r="K675" s="27">
        <f t="shared" si="176"/>
        <v>0</v>
      </c>
      <c r="L675" s="27">
        <f t="shared" si="177"/>
        <v>0</v>
      </c>
      <c r="M675" s="27">
        <f t="shared" si="178"/>
        <v>0</v>
      </c>
      <c r="O675" s="17">
        <v>1</v>
      </c>
      <c r="P675" s="9">
        <v>8</v>
      </c>
      <c r="Q675" s="12">
        <f t="shared" si="179"/>
        <v>0</v>
      </c>
      <c r="R675" s="12">
        <f t="shared" si="180"/>
        <v>134</v>
      </c>
      <c r="S675" s="12">
        <f t="shared" si="186"/>
        <v>1144</v>
      </c>
      <c r="T675" s="12">
        <f t="shared" si="181"/>
        <v>8.5373134328358216</v>
      </c>
      <c r="U675" s="12">
        <f t="shared" si="184"/>
        <v>1</v>
      </c>
      <c r="V675" s="12">
        <f t="shared" si="182"/>
        <v>0</v>
      </c>
      <c r="W675" s="12">
        <f t="shared" si="185"/>
        <v>68</v>
      </c>
      <c r="X675" s="12">
        <f t="shared" si="183"/>
        <v>66</v>
      </c>
      <c r="Y675" s="12">
        <f t="shared" si="187"/>
        <v>0.5074626865671642</v>
      </c>
      <c r="AH675">
        <v>547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 s="30">
        <v>35988</v>
      </c>
      <c r="BB675" s="31">
        <v>29093</v>
      </c>
    </row>
    <row r="676" spans="1:54" x14ac:dyDescent="0.25">
      <c r="A676">
        <v>548</v>
      </c>
      <c r="B676" s="17" t="s">
        <v>53</v>
      </c>
      <c r="C676" s="13" t="s">
        <v>206</v>
      </c>
      <c r="D676" s="17" t="s">
        <v>26</v>
      </c>
      <c r="E676" s="16">
        <v>39912</v>
      </c>
      <c r="F676" s="27">
        <f t="shared" si="171"/>
        <v>5</v>
      </c>
      <c r="G676" s="27">
        <f t="shared" si="172"/>
        <v>0</v>
      </c>
      <c r="H676" s="27">
        <f t="shared" si="173"/>
        <v>0</v>
      </c>
      <c r="I676" s="27">
        <f t="shared" si="174"/>
        <v>0</v>
      </c>
      <c r="J676" s="27">
        <f t="shared" si="175"/>
        <v>0</v>
      </c>
      <c r="K676" s="27">
        <f t="shared" si="176"/>
        <v>1</v>
      </c>
      <c r="L676" s="27">
        <f t="shared" si="177"/>
        <v>0</v>
      </c>
      <c r="M676" s="27">
        <f t="shared" si="178"/>
        <v>0</v>
      </c>
      <c r="O676" s="17">
        <v>4</v>
      </c>
      <c r="P676" s="9">
        <v>9</v>
      </c>
      <c r="Q676" s="12">
        <f t="shared" si="179"/>
        <v>1</v>
      </c>
      <c r="R676" s="12">
        <f t="shared" si="180"/>
        <v>1</v>
      </c>
      <c r="S676" s="12">
        <f t="shared" si="186"/>
        <v>13</v>
      </c>
      <c r="T676" s="12">
        <f t="shared" si="181"/>
        <v>13</v>
      </c>
      <c r="U676" s="12">
        <f t="shared" si="184"/>
        <v>1</v>
      </c>
      <c r="V676" s="12">
        <f t="shared" si="182"/>
        <v>0</v>
      </c>
      <c r="W676" s="12">
        <f t="shared" si="185"/>
        <v>1</v>
      </c>
      <c r="X676" s="12">
        <f t="shared" si="183"/>
        <v>0</v>
      </c>
      <c r="Y676" s="12">
        <f t="shared" si="187"/>
        <v>1</v>
      </c>
      <c r="AH676">
        <v>548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 s="30">
        <v>48208</v>
      </c>
      <c r="BB676" s="31">
        <v>22974</v>
      </c>
    </row>
    <row r="677" spans="1:54" x14ac:dyDescent="0.25">
      <c r="A677">
        <v>549</v>
      </c>
      <c r="B677" s="17" t="s">
        <v>53</v>
      </c>
      <c r="C677" s="9" t="s">
        <v>206</v>
      </c>
      <c r="D677" s="17" t="s">
        <v>14</v>
      </c>
      <c r="E677" s="16">
        <v>39913</v>
      </c>
      <c r="F677" s="27">
        <f t="shared" si="171"/>
        <v>6</v>
      </c>
      <c r="G677" s="27">
        <f t="shared" si="172"/>
        <v>0</v>
      </c>
      <c r="H677" s="27">
        <f t="shared" si="173"/>
        <v>0</v>
      </c>
      <c r="I677" s="27">
        <f t="shared" si="174"/>
        <v>0</v>
      </c>
      <c r="J677" s="27">
        <f t="shared" si="175"/>
        <v>0</v>
      </c>
      <c r="K677" s="27">
        <f t="shared" si="176"/>
        <v>0</v>
      </c>
      <c r="L677" s="27">
        <f t="shared" si="177"/>
        <v>1</v>
      </c>
      <c r="M677" s="27">
        <f t="shared" si="178"/>
        <v>0</v>
      </c>
      <c r="O677" s="17">
        <v>1</v>
      </c>
      <c r="P677" s="9">
        <v>7</v>
      </c>
      <c r="Q677" s="12">
        <f t="shared" si="179"/>
        <v>0</v>
      </c>
      <c r="R677" s="12">
        <f t="shared" si="180"/>
        <v>2</v>
      </c>
      <c r="S677" s="12">
        <f t="shared" si="186"/>
        <v>21</v>
      </c>
      <c r="T677" s="12">
        <f t="shared" si="181"/>
        <v>10.5</v>
      </c>
      <c r="U677" s="12">
        <f t="shared" si="184"/>
        <v>1</v>
      </c>
      <c r="V677" s="12">
        <f t="shared" si="182"/>
        <v>0</v>
      </c>
      <c r="W677" s="12">
        <f t="shared" si="185"/>
        <v>2</v>
      </c>
      <c r="X677" s="12">
        <f t="shared" si="183"/>
        <v>0</v>
      </c>
      <c r="Y677" s="12">
        <f t="shared" si="187"/>
        <v>1</v>
      </c>
      <c r="Z677" s="17">
        <v>82</v>
      </c>
      <c r="AA677" s="17" t="s">
        <v>15</v>
      </c>
      <c r="AB677" s="17">
        <v>13</v>
      </c>
      <c r="AC677" s="17" t="s">
        <v>69</v>
      </c>
      <c r="AD677" s="17">
        <v>140</v>
      </c>
      <c r="AF677" s="17">
        <v>8310</v>
      </c>
      <c r="AG677" t="s">
        <v>593</v>
      </c>
      <c r="AH677">
        <v>549</v>
      </c>
      <c r="AJ677">
        <v>1</v>
      </c>
      <c r="AK677">
        <v>1</v>
      </c>
      <c r="AL677">
        <v>0</v>
      </c>
      <c r="AM677">
        <v>0</v>
      </c>
      <c r="AN677">
        <v>1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 s="30">
        <v>48208</v>
      </c>
      <c r="BB677" s="31">
        <v>22974</v>
      </c>
    </row>
    <row r="678" spans="1:54" x14ac:dyDescent="0.25">
      <c r="A678">
        <v>550</v>
      </c>
      <c r="B678" s="17" t="s">
        <v>53</v>
      </c>
      <c r="C678" s="9" t="s">
        <v>206</v>
      </c>
      <c r="D678" s="17" t="s">
        <v>26</v>
      </c>
      <c r="E678" s="16">
        <v>39914</v>
      </c>
      <c r="F678" s="27">
        <f t="shared" si="171"/>
        <v>7</v>
      </c>
      <c r="G678" s="27">
        <f t="shared" si="172"/>
        <v>0</v>
      </c>
      <c r="H678" s="27">
        <f t="shared" si="173"/>
        <v>0</v>
      </c>
      <c r="I678" s="27">
        <f t="shared" si="174"/>
        <v>0</v>
      </c>
      <c r="J678" s="27">
        <f t="shared" si="175"/>
        <v>0</v>
      </c>
      <c r="K678" s="27">
        <f t="shared" si="176"/>
        <v>0</v>
      </c>
      <c r="L678" s="27">
        <f t="shared" si="177"/>
        <v>0</v>
      </c>
      <c r="M678" s="27">
        <f t="shared" si="178"/>
        <v>1</v>
      </c>
      <c r="O678" s="17">
        <v>6</v>
      </c>
      <c r="P678" s="9">
        <v>11</v>
      </c>
      <c r="Q678" s="12">
        <f t="shared" si="179"/>
        <v>0</v>
      </c>
      <c r="R678" s="12">
        <f t="shared" si="180"/>
        <v>3</v>
      </c>
      <c r="S678" s="12">
        <f t="shared" si="186"/>
        <v>38</v>
      </c>
      <c r="T678" s="12">
        <f t="shared" si="181"/>
        <v>12.666666666666666</v>
      </c>
      <c r="U678" s="12">
        <f t="shared" si="184"/>
        <v>1</v>
      </c>
      <c r="V678" s="12">
        <f t="shared" si="182"/>
        <v>0</v>
      </c>
      <c r="W678" s="12">
        <f t="shared" si="185"/>
        <v>3</v>
      </c>
      <c r="X678" s="12">
        <f t="shared" si="183"/>
        <v>0</v>
      </c>
      <c r="Y678" s="12">
        <f t="shared" si="187"/>
        <v>1</v>
      </c>
      <c r="AH678">
        <v>550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 s="30">
        <v>48208</v>
      </c>
      <c r="BB678" s="31">
        <v>22974</v>
      </c>
    </row>
    <row r="679" spans="1:54" x14ac:dyDescent="0.25">
      <c r="A679">
        <v>551</v>
      </c>
      <c r="B679" s="17" t="s">
        <v>53</v>
      </c>
      <c r="C679" s="9" t="s">
        <v>206</v>
      </c>
      <c r="D679" s="17" t="s">
        <v>14</v>
      </c>
      <c r="E679" s="16">
        <v>39916</v>
      </c>
      <c r="F679" s="27">
        <f t="shared" si="171"/>
        <v>2</v>
      </c>
      <c r="G679" s="27">
        <f t="shared" si="172"/>
        <v>0</v>
      </c>
      <c r="H679" s="27">
        <f t="shared" si="173"/>
        <v>1</v>
      </c>
      <c r="I679" s="27">
        <f t="shared" si="174"/>
        <v>0</v>
      </c>
      <c r="J679" s="27">
        <f t="shared" si="175"/>
        <v>0</v>
      </c>
      <c r="K679" s="27">
        <f t="shared" si="176"/>
        <v>0</v>
      </c>
      <c r="L679" s="27">
        <f t="shared" si="177"/>
        <v>0</v>
      </c>
      <c r="M679" s="27">
        <f t="shared" si="178"/>
        <v>0</v>
      </c>
      <c r="O679" s="17">
        <v>5</v>
      </c>
      <c r="P679" s="9">
        <v>3</v>
      </c>
      <c r="Q679" s="12">
        <f t="shared" si="179"/>
        <v>0</v>
      </c>
      <c r="R679" s="12">
        <f t="shared" si="180"/>
        <v>4</v>
      </c>
      <c r="S679" s="12">
        <f t="shared" si="186"/>
        <v>46</v>
      </c>
      <c r="T679" s="12">
        <f t="shared" si="181"/>
        <v>11.5</v>
      </c>
      <c r="U679" s="12">
        <f t="shared" si="184"/>
        <v>0</v>
      </c>
      <c r="V679" s="12">
        <f t="shared" si="182"/>
        <v>1</v>
      </c>
      <c r="W679" s="12">
        <f t="shared" si="185"/>
        <v>3</v>
      </c>
      <c r="X679" s="12">
        <f t="shared" si="183"/>
        <v>1</v>
      </c>
      <c r="Y679" s="12">
        <f t="shared" si="187"/>
        <v>0.75</v>
      </c>
      <c r="Z679" s="17">
        <v>84</v>
      </c>
      <c r="AA679" s="17" t="s">
        <v>21</v>
      </c>
      <c r="AB679" s="17">
        <v>15</v>
      </c>
      <c r="AC679" s="17" t="s">
        <v>44</v>
      </c>
      <c r="AD679" s="17">
        <v>143</v>
      </c>
      <c r="AF679" s="17">
        <v>891</v>
      </c>
      <c r="AG679" s="15" t="s">
        <v>594</v>
      </c>
      <c r="AH679">
        <v>551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 s="30">
        <v>48208</v>
      </c>
      <c r="BB679" s="31">
        <v>22974</v>
      </c>
    </row>
    <row r="680" spans="1:54" x14ac:dyDescent="0.25">
      <c r="A680" s="28">
        <v>552</v>
      </c>
      <c r="B680" s="17" t="s">
        <v>59</v>
      </c>
      <c r="C680" s="9" t="s">
        <v>206</v>
      </c>
      <c r="D680" s="17" t="s">
        <v>14</v>
      </c>
      <c r="E680" s="16">
        <v>39918</v>
      </c>
      <c r="F680" s="27">
        <f t="shared" si="171"/>
        <v>4</v>
      </c>
      <c r="G680" s="27">
        <f t="shared" si="172"/>
        <v>0</v>
      </c>
      <c r="H680" s="27">
        <f t="shared" si="173"/>
        <v>0</v>
      </c>
      <c r="I680" s="27">
        <f t="shared" si="174"/>
        <v>0</v>
      </c>
      <c r="J680" s="27">
        <f t="shared" si="175"/>
        <v>1</v>
      </c>
      <c r="K680" s="27">
        <f t="shared" si="176"/>
        <v>0</v>
      </c>
      <c r="L680" s="27">
        <f t="shared" si="177"/>
        <v>0</v>
      </c>
      <c r="M680" s="27">
        <f t="shared" si="178"/>
        <v>0</v>
      </c>
      <c r="O680" s="17">
        <v>0</v>
      </c>
      <c r="P680" s="9">
        <v>3</v>
      </c>
      <c r="Q680" s="12">
        <f t="shared" si="179"/>
        <v>0</v>
      </c>
      <c r="R680" s="12">
        <f t="shared" si="180"/>
        <v>5</v>
      </c>
      <c r="S680" s="12">
        <f t="shared" si="186"/>
        <v>49</v>
      </c>
      <c r="T680" s="12">
        <f t="shared" si="181"/>
        <v>9.8000000000000007</v>
      </c>
      <c r="U680" s="12">
        <f t="shared" si="184"/>
        <v>1</v>
      </c>
      <c r="V680" s="12">
        <f t="shared" si="182"/>
        <v>0</v>
      </c>
      <c r="W680" s="12">
        <f t="shared" si="185"/>
        <v>4</v>
      </c>
      <c r="X680" s="12">
        <f t="shared" si="183"/>
        <v>1</v>
      </c>
      <c r="Y680" s="12">
        <f t="shared" si="187"/>
        <v>0.8</v>
      </c>
      <c r="Z680" s="17">
        <v>81</v>
      </c>
      <c r="AA680" s="17" t="s">
        <v>21</v>
      </c>
      <c r="AB680" s="17">
        <v>10</v>
      </c>
      <c r="AC680" s="17" t="s">
        <v>19</v>
      </c>
      <c r="AD680" s="17">
        <v>111</v>
      </c>
      <c r="AE680" s="17" t="s">
        <v>123</v>
      </c>
      <c r="AH680">
        <v>552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1</v>
      </c>
      <c r="AY680">
        <v>0</v>
      </c>
      <c r="AZ680">
        <v>0</v>
      </c>
      <c r="BA680" s="30">
        <v>48208</v>
      </c>
      <c r="BB680" s="31">
        <v>22974</v>
      </c>
    </row>
    <row r="681" spans="1:54" x14ac:dyDescent="0.25">
      <c r="A681">
        <v>553</v>
      </c>
      <c r="B681" s="17" t="s">
        <v>59</v>
      </c>
      <c r="C681" s="9" t="s">
        <v>206</v>
      </c>
      <c r="D681" s="17" t="s">
        <v>14</v>
      </c>
      <c r="E681" s="16">
        <v>39918</v>
      </c>
      <c r="F681" s="27">
        <f t="shared" si="171"/>
        <v>4</v>
      </c>
      <c r="G681" s="27">
        <f t="shared" si="172"/>
        <v>0</v>
      </c>
      <c r="H681" s="27">
        <f t="shared" si="173"/>
        <v>0</v>
      </c>
      <c r="I681" s="27">
        <f t="shared" si="174"/>
        <v>0</v>
      </c>
      <c r="J681" s="27">
        <f t="shared" si="175"/>
        <v>1</v>
      </c>
      <c r="K681" s="27">
        <f t="shared" si="176"/>
        <v>0</v>
      </c>
      <c r="L681" s="27">
        <f t="shared" si="177"/>
        <v>0</v>
      </c>
      <c r="M681" s="27">
        <f t="shared" si="178"/>
        <v>0</v>
      </c>
      <c r="O681" s="17">
        <v>4</v>
      </c>
      <c r="P681" s="9">
        <v>2</v>
      </c>
      <c r="Q681" s="12">
        <f t="shared" si="179"/>
        <v>0</v>
      </c>
      <c r="R681" s="12">
        <f t="shared" si="180"/>
        <v>6</v>
      </c>
      <c r="S681" s="12">
        <f t="shared" si="186"/>
        <v>55</v>
      </c>
      <c r="T681" s="12">
        <f t="shared" si="181"/>
        <v>9.1666666666666661</v>
      </c>
      <c r="U681" s="12">
        <f t="shared" si="184"/>
        <v>0</v>
      </c>
      <c r="V681" s="12">
        <f t="shared" si="182"/>
        <v>1</v>
      </c>
      <c r="W681" s="12">
        <f t="shared" si="185"/>
        <v>4</v>
      </c>
      <c r="X681" s="12">
        <f t="shared" si="183"/>
        <v>2</v>
      </c>
      <c r="Y681" s="12">
        <f t="shared" si="187"/>
        <v>0.66666666666666663</v>
      </c>
      <c r="Z681" s="17">
        <v>75</v>
      </c>
      <c r="AA681" s="17" t="s">
        <v>21</v>
      </c>
      <c r="AB681" s="17">
        <v>8</v>
      </c>
      <c r="AC681" s="17" t="s">
        <v>19</v>
      </c>
      <c r="AD681" s="17">
        <v>170</v>
      </c>
      <c r="AE681" s="17" t="s">
        <v>124</v>
      </c>
      <c r="AF681" s="17">
        <v>1202</v>
      </c>
      <c r="AG681" t="s">
        <v>595</v>
      </c>
      <c r="AH681">
        <v>553</v>
      </c>
      <c r="AJ681">
        <v>1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1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1</v>
      </c>
      <c r="AZ681">
        <v>0</v>
      </c>
      <c r="BA681" s="30">
        <v>48208</v>
      </c>
      <c r="BB681" s="31">
        <v>22974</v>
      </c>
    </row>
    <row r="682" spans="1:54" x14ac:dyDescent="0.25">
      <c r="A682">
        <v>554</v>
      </c>
      <c r="B682" s="17" t="s">
        <v>59</v>
      </c>
      <c r="C682" s="9" t="s">
        <v>206</v>
      </c>
      <c r="D682" s="17" t="s">
        <v>14</v>
      </c>
      <c r="E682" s="16">
        <v>39919</v>
      </c>
      <c r="F682" s="27">
        <f t="shared" si="171"/>
        <v>5</v>
      </c>
      <c r="G682" s="27">
        <f t="shared" si="172"/>
        <v>0</v>
      </c>
      <c r="H682" s="27">
        <f t="shared" si="173"/>
        <v>0</v>
      </c>
      <c r="I682" s="27">
        <f t="shared" si="174"/>
        <v>0</v>
      </c>
      <c r="J682" s="27">
        <f t="shared" si="175"/>
        <v>0</v>
      </c>
      <c r="K682" s="27">
        <f t="shared" si="176"/>
        <v>1</v>
      </c>
      <c r="L682" s="27">
        <f t="shared" si="177"/>
        <v>0</v>
      </c>
      <c r="M682" s="27">
        <f t="shared" si="178"/>
        <v>0</v>
      </c>
      <c r="O682" s="17">
        <v>3</v>
      </c>
      <c r="P682" s="9">
        <v>4</v>
      </c>
      <c r="Q682" s="12">
        <f t="shared" si="179"/>
        <v>0</v>
      </c>
      <c r="R682" s="12">
        <f t="shared" si="180"/>
        <v>7</v>
      </c>
      <c r="S682" s="12">
        <f t="shared" si="186"/>
        <v>62</v>
      </c>
      <c r="T682" s="12">
        <f t="shared" si="181"/>
        <v>8.8571428571428577</v>
      </c>
      <c r="U682" s="12">
        <f t="shared" si="184"/>
        <v>1</v>
      </c>
      <c r="V682" s="12">
        <f t="shared" si="182"/>
        <v>0</v>
      </c>
      <c r="W682" s="12">
        <f t="shared" si="185"/>
        <v>5</v>
      </c>
      <c r="X682" s="12">
        <f t="shared" si="183"/>
        <v>2</v>
      </c>
      <c r="Y682" s="12">
        <f t="shared" si="187"/>
        <v>0.7142857142857143</v>
      </c>
      <c r="Z682" s="17">
        <v>80</v>
      </c>
      <c r="AA682" s="17" t="s">
        <v>15</v>
      </c>
      <c r="AB682" s="17">
        <v>5</v>
      </c>
      <c r="AC682" s="17" t="s">
        <v>19</v>
      </c>
      <c r="AD682" s="17">
        <v>168.99999999999997</v>
      </c>
      <c r="AF682" s="17">
        <v>1625</v>
      </c>
      <c r="AG682" t="s">
        <v>108</v>
      </c>
      <c r="AH682">
        <v>554</v>
      </c>
      <c r="AJ682">
        <v>0</v>
      </c>
      <c r="AK682">
        <v>1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 s="30">
        <v>48208</v>
      </c>
      <c r="BB682" s="31">
        <v>22974</v>
      </c>
    </row>
    <row r="683" spans="1:54" x14ac:dyDescent="0.25">
      <c r="A683">
        <v>555</v>
      </c>
      <c r="B683" s="17" t="s">
        <v>43</v>
      </c>
      <c r="C683" s="9" t="s">
        <v>206</v>
      </c>
      <c r="D683" s="17" t="s">
        <v>26</v>
      </c>
      <c r="E683" s="16">
        <v>39920</v>
      </c>
      <c r="F683" s="27">
        <f t="shared" si="171"/>
        <v>6</v>
      </c>
      <c r="G683" s="27">
        <f t="shared" si="172"/>
        <v>0</v>
      </c>
      <c r="H683" s="27">
        <f t="shared" si="173"/>
        <v>0</v>
      </c>
      <c r="I683" s="27">
        <f t="shared" si="174"/>
        <v>0</v>
      </c>
      <c r="J683" s="27">
        <f t="shared" si="175"/>
        <v>0</v>
      </c>
      <c r="K683" s="27">
        <f t="shared" si="176"/>
        <v>0</v>
      </c>
      <c r="L683" s="27">
        <f t="shared" si="177"/>
        <v>1</v>
      </c>
      <c r="M683" s="27">
        <f t="shared" si="178"/>
        <v>0</v>
      </c>
      <c r="O683" s="17">
        <v>3</v>
      </c>
      <c r="P683" s="9">
        <v>1</v>
      </c>
      <c r="Q683" s="12">
        <f t="shared" si="179"/>
        <v>0</v>
      </c>
      <c r="R683" s="12">
        <f t="shared" si="180"/>
        <v>8</v>
      </c>
      <c r="S683" s="12">
        <f t="shared" si="186"/>
        <v>66</v>
      </c>
      <c r="T683" s="12">
        <f t="shared" si="181"/>
        <v>8.25</v>
      </c>
      <c r="U683" s="12">
        <f t="shared" si="184"/>
        <v>0</v>
      </c>
      <c r="V683" s="12">
        <f t="shared" si="182"/>
        <v>1</v>
      </c>
      <c r="W683" s="12">
        <f t="shared" si="185"/>
        <v>5</v>
      </c>
      <c r="X683" s="12">
        <f t="shared" si="183"/>
        <v>3</v>
      </c>
      <c r="Y683" s="12">
        <f t="shared" si="187"/>
        <v>0.625</v>
      </c>
      <c r="AH683">
        <v>555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 s="30">
        <v>48208</v>
      </c>
      <c r="BB683" s="31">
        <v>22974</v>
      </c>
    </row>
    <row r="684" spans="1:54" x14ac:dyDescent="0.25">
      <c r="A684">
        <v>556</v>
      </c>
      <c r="B684" s="17" t="s">
        <v>43</v>
      </c>
      <c r="C684" s="9" t="s">
        <v>206</v>
      </c>
      <c r="D684" s="17" t="s">
        <v>26</v>
      </c>
      <c r="E684" s="16">
        <v>39921</v>
      </c>
      <c r="F684" s="27">
        <f t="shared" si="171"/>
        <v>7</v>
      </c>
      <c r="G684" s="27">
        <f t="shared" si="172"/>
        <v>0</v>
      </c>
      <c r="H684" s="27">
        <f t="shared" si="173"/>
        <v>0</v>
      </c>
      <c r="I684" s="27">
        <f t="shared" si="174"/>
        <v>0</v>
      </c>
      <c r="J684" s="27">
        <f t="shared" si="175"/>
        <v>0</v>
      </c>
      <c r="K684" s="27">
        <f t="shared" si="176"/>
        <v>0</v>
      </c>
      <c r="L684" s="27">
        <f t="shared" si="177"/>
        <v>0</v>
      </c>
      <c r="M684" s="27">
        <f t="shared" si="178"/>
        <v>1</v>
      </c>
      <c r="O684" s="17">
        <v>8</v>
      </c>
      <c r="P684" s="9">
        <v>1</v>
      </c>
      <c r="Q684" s="12">
        <f t="shared" si="179"/>
        <v>0</v>
      </c>
      <c r="R684" s="12">
        <f t="shared" si="180"/>
        <v>9</v>
      </c>
      <c r="S684" s="12">
        <f t="shared" si="186"/>
        <v>75</v>
      </c>
      <c r="T684" s="12">
        <f t="shared" si="181"/>
        <v>8.3333333333333339</v>
      </c>
      <c r="U684" s="12">
        <f t="shared" si="184"/>
        <v>0</v>
      </c>
      <c r="V684" s="12">
        <f t="shared" si="182"/>
        <v>1</v>
      </c>
      <c r="W684" s="12">
        <f t="shared" si="185"/>
        <v>5</v>
      </c>
      <c r="X684" s="12">
        <f t="shared" si="183"/>
        <v>4</v>
      </c>
      <c r="Y684" s="12">
        <f t="shared" si="187"/>
        <v>0.55555555555555558</v>
      </c>
      <c r="AH684">
        <v>556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 s="30">
        <v>48208</v>
      </c>
      <c r="BB684" s="31">
        <v>22974</v>
      </c>
    </row>
    <row r="685" spans="1:54" x14ac:dyDescent="0.25">
      <c r="A685">
        <v>557</v>
      </c>
      <c r="B685" s="17" t="s">
        <v>43</v>
      </c>
      <c r="C685" s="9" t="s">
        <v>206</v>
      </c>
      <c r="D685" s="17" t="s">
        <v>26</v>
      </c>
      <c r="E685" s="16">
        <v>39922</v>
      </c>
      <c r="F685" s="27">
        <f t="shared" si="171"/>
        <v>1</v>
      </c>
      <c r="G685" s="27">
        <f t="shared" si="172"/>
        <v>1</v>
      </c>
      <c r="H685" s="27">
        <f t="shared" si="173"/>
        <v>0</v>
      </c>
      <c r="I685" s="27">
        <f t="shared" si="174"/>
        <v>0</v>
      </c>
      <c r="J685" s="27">
        <f t="shared" si="175"/>
        <v>0</v>
      </c>
      <c r="K685" s="27">
        <f t="shared" si="176"/>
        <v>0</v>
      </c>
      <c r="L685" s="27">
        <f t="shared" si="177"/>
        <v>0</v>
      </c>
      <c r="M685" s="27">
        <f t="shared" si="178"/>
        <v>0</v>
      </c>
      <c r="O685" s="17">
        <v>2</v>
      </c>
      <c r="P685" s="9">
        <v>4</v>
      </c>
      <c r="Q685" s="12">
        <f t="shared" si="179"/>
        <v>0</v>
      </c>
      <c r="R685" s="12">
        <f t="shared" si="180"/>
        <v>10</v>
      </c>
      <c r="S685" s="12">
        <f t="shared" si="186"/>
        <v>81</v>
      </c>
      <c r="T685" s="12">
        <f t="shared" si="181"/>
        <v>8.1</v>
      </c>
      <c r="U685" s="12">
        <f t="shared" si="184"/>
        <v>1</v>
      </c>
      <c r="V685" s="12">
        <f t="shared" si="182"/>
        <v>0</v>
      </c>
      <c r="W685" s="12">
        <f t="shared" si="185"/>
        <v>6</v>
      </c>
      <c r="X685" s="12">
        <f t="shared" si="183"/>
        <v>4</v>
      </c>
      <c r="Y685" s="12">
        <f t="shared" si="187"/>
        <v>0.6</v>
      </c>
      <c r="AH685">
        <v>557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 s="30">
        <v>48208</v>
      </c>
      <c r="BB685" s="31">
        <v>22974</v>
      </c>
    </row>
    <row r="686" spans="1:54" x14ac:dyDescent="0.25">
      <c r="A686">
        <v>558</v>
      </c>
      <c r="B686" s="17" t="s">
        <v>58</v>
      </c>
      <c r="C686" s="9" t="s">
        <v>206</v>
      </c>
      <c r="D686" s="17" t="s">
        <v>14</v>
      </c>
      <c r="E686" s="16">
        <v>39924</v>
      </c>
      <c r="F686" s="27">
        <f t="shared" si="171"/>
        <v>3</v>
      </c>
      <c r="G686" s="27">
        <f t="shared" si="172"/>
        <v>0</v>
      </c>
      <c r="H686" s="27">
        <f t="shared" si="173"/>
        <v>0</v>
      </c>
      <c r="I686" s="27">
        <f t="shared" si="174"/>
        <v>1</v>
      </c>
      <c r="J686" s="27">
        <f t="shared" si="175"/>
        <v>0</v>
      </c>
      <c r="K686" s="27">
        <f t="shared" si="176"/>
        <v>0</v>
      </c>
      <c r="L686" s="27">
        <f t="shared" si="177"/>
        <v>0</v>
      </c>
      <c r="M686" s="27">
        <f t="shared" si="178"/>
        <v>0</v>
      </c>
      <c r="O686" s="17">
        <v>6</v>
      </c>
      <c r="P686" s="9">
        <v>16</v>
      </c>
      <c r="Q686" s="12">
        <f t="shared" si="179"/>
        <v>0</v>
      </c>
      <c r="R686" s="12">
        <f t="shared" si="180"/>
        <v>11</v>
      </c>
      <c r="S686" s="12">
        <f t="shared" si="186"/>
        <v>103</v>
      </c>
      <c r="T686" s="12">
        <f t="shared" si="181"/>
        <v>9.3636363636363633</v>
      </c>
      <c r="U686" s="12">
        <f t="shared" si="184"/>
        <v>1</v>
      </c>
      <c r="V686" s="12">
        <f t="shared" si="182"/>
        <v>0</v>
      </c>
      <c r="W686" s="12">
        <f t="shared" si="185"/>
        <v>7</v>
      </c>
      <c r="X686" s="12">
        <f t="shared" si="183"/>
        <v>4</v>
      </c>
      <c r="Y686" s="12">
        <f t="shared" si="187"/>
        <v>0.63636363636363635</v>
      </c>
      <c r="Z686" s="17">
        <v>78</v>
      </c>
      <c r="AA686" s="17" t="s">
        <v>21</v>
      </c>
      <c r="AB686" s="17">
        <v>10</v>
      </c>
      <c r="AC686" s="17" t="s">
        <v>19</v>
      </c>
      <c r="AD686" s="17">
        <v>166</v>
      </c>
      <c r="AF686" s="17">
        <v>3127</v>
      </c>
      <c r="AG686" s="15" t="s">
        <v>596</v>
      </c>
      <c r="AH686">
        <v>558</v>
      </c>
      <c r="AJ686">
        <v>1</v>
      </c>
      <c r="AK686">
        <v>1</v>
      </c>
      <c r="AL686">
        <v>0</v>
      </c>
      <c r="AM686">
        <v>1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 s="30">
        <v>48208</v>
      </c>
      <c r="BB686" s="31">
        <v>22974</v>
      </c>
    </row>
    <row r="687" spans="1:54" x14ac:dyDescent="0.25">
      <c r="A687">
        <v>559</v>
      </c>
      <c r="B687" s="17" t="s">
        <v>58</v>
      </c>
      <c r="C687" s="9" t="s">
        <v>206</v>
      </c>
      <c r="D687" s="17" t="s">
        <v>14</v>
      </c>
      <c r="E687" s="16">
        <v>39925</v>
      </c>
      <c r="F687" s="27">
        <f t="shared" si="171"/>
        <v>4</v>
      </c>
      <c r="G687" s="27">
        <f t="shared" si="172"/>
        <v>0</v>
      </c>
      <c r="H687" s="27">
        <f t="shared" si="173"/>
        <v>0</v>
      </c>
      <c r="I687" s="27">
        <f t="shared" si="174"/>
        <v>0</v>
      </c>
      <c r="J687" s="27">
        <f t="shared" si="175"/>
        <v>1</v>
      </c>
      <c r="K687" s="27">
        <f t="shared" si="176"/>
        <v>0</v>
      </c>
      <c r="L687" s="27">
        <f t="shared" si="177"/>
        <v>0</v>
      </c>
      <c r="M687" s="27">
        <f t="shared" si="178"/>
        <v>0</v>
      </c>
      <c r="O687" s="17">
        <v>1</v>
      </c>
      <c r="P687" s="9">
        <v>6</v>
      </c>
      <c r="Q687" s="12">
        <f t="shared" si="179"/>
        <v>0</v>
      </c>
      <c r="R687" s="12">
        <f t="shared" si="180"/>
        <v>12</v>
      </c>
      <c r="S687" s="12">
        <f t="shared" si="186"/>
        <v>110</v>
      </c>
      <c r="T687" s="12">
        <f t="shared" si="181"/>
        <v>9.1666666666666661</v>
      </c>
      <c r="U687" s="12">
        <f t="shared" si="184"/>
        <v>1</v>
      </c>
      <c r="V687" s="12">
        <f t="shared" si="182"/>
        <v>0</v>
      </c>
      <c r="W687" s="12">
        <f t="shared" si="185"/>
        <v>8</v>
      </c>
      <c r="X687" s="12">
        <f t="shared" si="183"/>
        <v>4</v>
      </c>
      <c r="Y687" s="12">
        <f t="shared" si="187"/>
        <v>0.66666666666666663</v>
      </c>
      <c r="Z687" s="17">
        <v>79</v>
      </c>
      <c r="AA687" s="17" t="s">
        <v>21</v>
      </c>
      <c r="AB687" s="17">
        <v>11</v>
      </c>
      <c r="AC687" s="17" t="s">
        <v>103</v>
      </c>
      <c r="AD687" s="17">
        <v>141</v>
      </c>
      <c r="AF687" s="17">
        <v>952</v>
      </c>
      <c r="AG687" t="s">
        <v>595</v>
      </c>
      <c r="AH687">
        <v>559</v>
      </c>
      <c r="AJ687">
        <v>1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1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 s="30">
        <v>48208</v>
      </c>
      <c r="BB687" s="31">
        <v>22974</v>
      </c>
    </row>
    <row r="688" spans="1:54" x14ac:dyDescent="0.25">
      <c r="A688">
        <v>560</v>
      </c>
      <c r="B688" s="17" t="s">
        <v>58</v>
      </c>
      <c r="C688" s="9" t="s">
        <v>206</v>
      </c>
      <c r="D688" s="17" t="s">
        <v>14</v>
      </c>
      <c r="E688" s="16">
        <v>39926</v>
      </c>
      <c r="F688" s="27">
        <f t="shared" si="171"/>
        <v>5</v>
      </c>
      <c r="G688" s="27">
        <f t="shared" si="172"/>
        <v>0</v>
      </c>
      <c r="H688" s="27">
        <f t="shared" si="173"/>
        <v>0</v>
      </c>
      <c r="I688" s="27">
        <f t="shared" si="174"/>
        <v>0</v>
      </c>
      <c r="J688" s="27">
        <f t="shared" si="175"/>
        <v>0</v>
      </c>
      <c r="K688" s="27">
        <f t="shared" si="176"/>
        <v>1</v>
      </c>
      <c r="L688" s="27">
        <f t="shared" si="177"/>
        <v>0</v>
      </c>
      <c r="M688" s="27">
        <f t="shared" si="178"/>
        <v>0</v>
      </c>
      <c r="O688" s="17">
        <v>0</v>
      </c>
      <c r="P688" s="9">
        <v>8</v>
      </c>
      <c r="Q688" s="12">
        <f t="shared" si="179"/>
        <v>0</v>
      </c>
      <c r="R688" s="12">
        <f t="shared" si="180"/>
        <v>13</v>
      </c>
      <c r="S688" s="12">
        <f t="shared" si="186"/>
        <v>118</v>
      </c>
      <c r="T688" s="12">
        <f t="shared" si="181"/>
        <v>9.0769230769230766</v>
      </c>
      <c r="U688" s="12">
        <f t="shared" si="184"/>
        <v>1</v>
      </c>
      <c r="V688" s="12">
        <f t="shared" si="182"/>
        <v>0</v>
      </c>
      <c r="W688" s="12">
        <f t="shared" si="185"/>
        <v>9</v>
      </c>
      <c r="X688" s="12">
        <f t="shared" si="183"/>
        <v>4</v>
      </c>
      <c r="Y688" s="12">
        <f t="shared" si="187"/>
        <v>0.69230769230769229</v>
      </c>
      <c r="Z688" s="17">
        <v>80</v>
      </c>
      <c r="AA688" s="17" t="s">
        <v>15</v>
      </c>
      <c r="AB688" s="17">
        <v>11</v>
      </c>
      <c r="AC688" s="17" t="s">
        <v>69</v>
      </c>
      <c r="AD688" s="17">
        <v>168.99999999999997</v>
      </c>
      <c r="AF688" s="17">
        <v>1395</v>
      </c>
      <c r="AG688" t="s">
        <v>108</v>
      </c>
      <c r="AH688">
        <v>560</v>
      </c>
      <c r="AJ688">
        <v>0</v>
      </c>
      <c r="AK688">
        <v>1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 s="30">
        <v>48208</v>
      </c>
      <c r="BB688" s="31">
        <v>22974</v>
      </c>
    </row>
    <row r="689" spans="1:54" x14ac:dyDescent="0.25">
      <c r="A689">
        <v>561</v>
      </c>
      <c r="B689" s="17" t="s">
        <v>59</v>
      </c>
      <c r="C689" s="9" t="s">
        <v>206</v>
      </c>
      <c r="D689" s="17" t="s">
        <v>26</v>
      </c>
      <c r="E689" s="16">
        <v>39927</v>
      </c>
      <c r="F689" s="27">
        <f t="shared" si="171"/>
        <v>6</v>
      </c>
      <c r="G689" s="27">
        <f t="shared" si="172"/>
        <v>0</v>
      </c>
      <c r="H689" s="27">
        <f t="shared" si="173"/>
        <v>0</v>
      </c>
      <c r="I689" s="27">
        <f t="shared" si="174"/>
        <v>0</v>
      </c>
      <c r="J689" s="27">
        <f t="shared" si="175"/>
        <v>0</v>
      </c>
      <c r="K689" s="27">
        <f t="shared" si="176"/>
        <v>0</v>
      </c>
      <c r="L689" s="27">
        <f t="shared" si="177"/>
        <v>1</v>
      </c>
      <c r="M689" s="27">
        <f t="shared" si="178"/>
        <v>0</v>
      </c>
      <c r="O689" s="17">
        <v>1</v>
      </c>
      <c r="P689" s="9">
        <v>3</v>
      </c>
      <c r="Q689" s="12">
        <f t="shared" si="179"/>
        <v>0</v>
      </c>
      <c r="R689" s="12">
        <f t="shared" si="180"/>
        <v>14</v>
      </c>
      <c r="S689" s="12">
        <f t="shared" si="186"/>
        <v>122</v>
      </c>
      <c r="T689" s="12">
        <f t="shared" si="181"/>
        <v>8.7142857142857135</v>
      </c>
      <c r="U689" s="12">
        <f t="shared" si="184"/>
        <v>1</v>
      </c>
      <c r="V689" s="12">
        <f t="shared" si="182"/>
        <v>0</v>
      </c>
      <c r="W689" s="12">
        <f t="shared" si="185"/>
        <v>10</v>
      </c>
      <c r="X689" s="12">
        <f t="shared" si="183"/>
        <v>4</v>
      </c>
      <c r="Y689" s="12">
        <f t="shared" si="187"/>
        <v>0.7142857142857143</v>
      </c>
      <c r="AH689">
        <v>561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 s="30">
        <v>48208</v>
      </c>
      <c r="BB689" s="31">
        <v>22974</v>
      </c>
    </row>
    <row r="690" spans="1:54" x14ac:dyDescent="0.25">
      <c r="A690">
        <v>562</v>
      </c>
      <c r="B690" s="17" t="s">
        <v>59</v>
      </c>
      <c r="C690" s="9" t="s">
        <v>206</v>
      </c>
      <c r="D690" s="17" t="s">
        <v>26</v>
      </c>
      <c r="E690" s="16">
        <v>39928</v>
      </c>
      <c r="F690" s="27">
        <f t="shared" si="171"/>
        <v>7</v>
      </c>
      <c r="G690" s="27">
        <f t="shared" si="172"/>
        <v>0</v>
      </c>
      <c r="H690" s="27">
        <f t="shared" si="173"/>
        <v>0</v>
      </c>
      <c r="I690" s="27">
        <f t="shared" si="174"/>
        <v>0</v>
      </c>
      <c r="J690" s="27">
        <f t="shared" si="175"/>
        <v>0</v>
      </c>
      <c r="K690" s="27">
        <f t="shared" si="176"/>
        <v>0</v>
      </c>
      <c r="L690" s="27">
        <f t="shared" si="177"/>
        <v>0</v>
      </c>
      <c r="M690" s="27">
        <f t="shared" si="178"/>
        <v>1</v>
      </c>
      <c r="O690" s="17">
        <v>2</v>
      </c>
      <c r="P690" s="9">
        <v>1</v>
      </c>
      <c r="Q690" s="12">
        <f t="shared" si="179"/>
        <v>0</v>
      </c>
      <c r="R690" s="12">
        <f t="shared" si="180"/>
        <v>15</v>
      </c>
      <c r="S690" s="12">
        <f t="shared" si="186"/>
        <v>125</v>
      </c>
      <c r="T690" s="12">
        <f t="shared" si="181"/>
        <v>8.3333333333333339</v>
      </c>
      <c r="U690" s="12">
        <f t="shared" si="184"/>
        <v>0</v>
      </c>
      <c r="V690" s="12">
        <f t="shared" si="182"/>
        <v>1</v>
      </c>
      <c r="W690" s="12">
        <f t="shared" si="185"/>
        <v>10</v>
      </c>
      <c r="X690" s="12">
        <f t="shared" si="183"/>
        <v>5</v>
      </c>
      <c r="Y690" s="12">
        <f t="shared" si="187"/>
        <v>0.66666666666666663</v>
      </c>
      <c r="AH690">
        <v>562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 s="30">
        <v>48208</v>
      </c>
      <c r="BB690" s="31">
        <v>22974</v>
      </c>
    </row>
    <row r="691" spans="1:54" x14ac:dyDescent="0.25">
      <c r="A691">
        <v>563</v>
      </c>
      <c r="B691" s="17" t="s">
        <v>59</v>
      </c>
      <c r="C691" s="9" t="s">
        <v>206</v>
      </c>
      <c r="D691" s="17" t="s">
        <v>26</v>
      </c>
      <c r="E691" s="16">
        <v>39929</v>
      </c>
      <c r="F691" s="27">
        <f t="shared" si="171"/>
        <v>1</v>
      </c>
      <c r="G691" s="27">
        <f t="shared" si="172"/>
        <v>1</v>
      </c>
      <c r="H691" s="27">
        <f t="shared" si="173"/>
        <v>0</v>
      </c>
      <c r="I691" s="27">
        <f t="shared" si="174"/>
        <v>0</v>
      </c>
      <c r="J691" s="27">
        <f t="shared" si="175"/>
        <v>0</v>
      </c>
      <c r="K691" s="27">
        <f t="shared" si="176"/>
        <v>0</v>
      </c>
      <c r="L691" s="27">
        <f t="shared" si="177"/>
        <v>0</v>
      </c>
      <c r="M691" s="27">
        <f t="shared" si="178"/>
        <v>0</v>
      </c>
      <c r="O691" s="17">
        <v>5</v>
      </c>
      <c r="P691" s="9">
        <v>1</v>
      </c>
      <c r="Q691" s="12">
        <f t="shared" si="179"/>
        <v>0</v>
      </c>
      <c r="R691" s="12">
        <f t="shared" si="180"/>
        <v>16</v>
      </c>
      <c r="S691" s="12">
        <f t="shared" si="186"/>
        <v>131</v>
      </c>
      <c r="T691" s="12">
        <f t="shared" si="181"/>
        <v>8.1875</v>
      </c>
      <c r="U691" s="12">
        <f t="shared" si="184"/>
        <v>0</v>
      </c>
      <c r="V691" s="12">
        <f t="shared" si="182"/>
        <v>1</v>
      </c>
      <c r="W691" s="12">
        <f t="shared" si="185"/>
        <v>10</v>
      </c>
      <c r="X691" s="12">
        <f t="shared" si="183"/>
        <v>6</v>
      </c>
      <c r="Y691" s="12">
        <f t="shared" si="187"/>
        <v>0.625</v>
      </c>
      <c r="AH691">
        <v>563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 s="30">
        <v>48208</v>
      </c>
      <c r="BB691" s="31">
        <v>22974</v>
      </c>
    </row>
    <row r="692" spans="1:54" x14ac:dyDescent="0.25">
      <c r="A692">
        <v>564</v>
      </c>
      <c r="B692" s="17" t="s">
        <v>58</v>
      </c>
      <c r="C692" s="9" t="s">
        <v>206</v>
      </c>
      <c r="D692" s="17" t="s">
        <v>26</v>
      </c>
      <c r="E692" s="16">
        <v>39930</v>
      </c>
      <c r="F692" s="27">
        <f t="shared" si="171"/>
        <v>2</v>
      </c>
      <c r="G692" s="27">
        <f t="shared" si="172"/>
        <v>0</v>
      </c>
      <c r="H692" s="27">
        <f t="shared" si="173"/>
        <v>1</v>
      </c>
      <c r="I692" s="27">
        <f t="shared" si="174"/>
        <v>0</v>
      </c>
      <c r="J692" s="27">
        <f t="shared" si="175"/>
        <v>0</v>
      </c>
      <c r="K692" s="27">
        <f t="shared" si="176"/>
        <v>0</v>
      </c>
      <c r="L692" s="27">
        <f t="shared" si="177"/>
        <v>0</v>
      </c>
      <c r="M692" s="27">
        <f t="shared" si="178"/>
        <v>0</v>
      </c>
      <c r="O692" s="17">
        <v>3</v>
      </c>
      <c r="P692" s="9">
        <v>4</v>
      </c>
      <c r="Q692" s="12">
        <f t="shared" si="179"/>
        <v>0</v>
      </c>
      <c r="R692" s="12">
        <f t="shared" si="180"/>
        <v>17</v>
      </c>
      <c r="S692" s="12">
        <f t="shared" si="186"/>
        <v>138</v>
      </c>
      <c r="T692" s="12">
        <f t="shared" si="181"/>
        <v>8.117647058823529</v>
      </c>
      <c r="U692" s="12">
        <f t="shared" si="184"/>
        <v>1</v>
      </c>
      <c r="V692" s="12">
        <f t="shared" si="182"/>
        <v>0</v>
      </c>
      <c r="W692" s="12">
        <f t="shared" si="185"/>
        <v>11</v>
      </c>
      <c r="X692" s="12">
        <f t="shared" si="183"/>
        <v>6</v>
      </c>
      <c r="Y692" s="12">
        <f t="shared" si="187"/>
        <v>0.6470588235294118</v>
      </c>
      <c r="AH692">
        <v>564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 s="30">
        <v>48208</v>
      </c>
      <c r="BB692" s="31">
        <v>22974</v>
      </c>
    </row>
    <row r="693" spans="1:54" x14ac:dyDescent="0.25">
      <c r="A693">
        <v>565</v>
      </c>
      <c r="B693" s="17" t="s">
        <v>58</v>
      </c>
      <c r="C693" s="9" t="s">
        <v>206</v>
      </c>
      <c r="D693" s="17" t="s">
        <v>26</v>
      </c>
      <c r="E693" s="16">
        <v>39931</v>
      </c>
      <c r="F693" s="27">
        <f t="shared" si="171"/>
        <v>3</v>
      </c>
      <c r="G693" s="27">
        <f t="shared" si="172"/>
        <v>0</v>
      </c>
      <c r="H693" s="27">
        <f t="shared" si="173"/>
        <v>0</v>
      </c>
      <c r="I693" s="27">
        <f t="shared" si="174"/>
        <v>1</v>
      </c>
      <c r="J693" s="27">
        <f t="shared" si="175"/>
        <v>0</v>
      </c>
      <c r="K693" s="27">
        <f t="shared" si="176"/>
        <v>0</v>
      </c>
      <c r="L693" s="27">
        <f t="shared" si="177"/>
        <v>0</v>
      </c>
      <c r="M693" s="27">
        <f t="shared" si="178"/>
        <v>0</v>
      </c>
      <c r="O693" s="17">
        <v>4</v>
      </c>
      <c r="P693" s="9">
        <v>3</v>
      </c>
      <c r="Q693" s="12">
        <f t="shared" si="179"/>
        <v>0</v>
      </c>
      <c r="R693" s="12">
        <f t="shared" si="180"/>
        <v>18</v>
      </c>
      <c r="S693" s="12">
        <f t="shared" si="186"/>
        <v>145</v>
      </c>
      <c r="T693" s="12">
        <f t="shared" si="181"/>
        <v>8.0555555555555554</v>
      </c>
      <c r="U693" s="12">
        <f t="shared" si="184"/>
        <v>0</v>
      </c>
      <c r="V693" s="12">
        <f t="shared" si="182"/>
        <v>1</v>
      </c>
      <c r="W693" s="12">
        <f t="shared" si="185"/>
        <v>11</v>
      </c>
      <c r="X693" s="12">
        <f t="shared" si="183"/>
        <v>7</v>
      </c>
      <c r="Y693" s="12">
        <f t="shared" si="187"/>
        <v>0.61111111111111116</v>
      </c>
      <c r="AH693">
        <v>565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 s="30">
        <v>48208</v>
      </c>
      <c r="BB693" s="31">
        <v>22974</v>
      </c>
    </row>
    <row r="694" spans="1:54" x14ac:dyDescent="0.25">
      <c r="A694">
        <v>566</v>
      </c>
      <c r="B694" s="17" t="s">
        <v>58</v>
      </c>
      <c r="C694" s="9" t="s">
        <v>206</v>
      </c>
      <c r="D694" s="17" t="s">
        <v>26</v>
      </c>
      <c r="E694" s="16">
        <v>39932</v>
      </c>
      <c r="F694" s="27">
        <f t="shared" si="171"/>
        <v>4</v>
      </c>
      <c r="G694" s="27">
        <f t="shared" si="172"/>
        <v>0</v>
      </c>
      <c r="H694" s="27">
        <f t="shared" si="173"/>
        <v>0</v>
      </c>
      <c r="I694" s="27">
        <f t="shared" si="174"/>
        <v>0</v>
      </c>
      <c r="J694" s="27">
        <f t="shared" si="175"/>
        <v>1</v>
      </c>
      <c r="K694" s="27">
        <f t="shared" si="176"/>
        <v>0</v>
      </c>
      <c r="L694" s="27">
        <f t="shared" si="177"/>
        <v>0</v>
      </c>
      <c r="M694" s="27">
        <f t="shared" si="178"/>
        <v>0</v>
      </c>
      <c r="O694" s="17">
        <v>1</v>
      </c>
      <c r="P694" s="9">
        <v>5</v>
      </c>
      <c r="Q694" s="12">
        <f t="shared" si="179"/>
        <v>0</v>
      </c>
      <c r="R694" s="12">
        <f t="shared" si="180"/>
        <v>19</v>
      </c>
      <c r="S694" s="12">
        <f t="shared" si="186"/>
        <v>151</v>
      </c>
      <c r="T694" s="12">
        <f t="shared" si="181"/>
        <v>7.9473684210526319</v>
      </c>
      <c r="U694" s="12">
        <f t="shared" si="184"/>
        <v>1</v>
      </c>
      <c r="V694" s="12">
        <f t="shared" si="182"/>
        <v>0</v>
      </c>
      <c r="W694" s="12">
        <f t="shared" si="185"/>
        <v>12</v>
      </c>
      <c r="X694" s="12">
        <f t="shared" si="183"/>
        <v>7</v>
      </c>
      <c r="Y694" s="12">
        <f t="shared" si="187"/>
        <v>0.63157894736842102</v>
      </c>
      <c r="AH694">
        <v>566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 s="30">
        <v>48208</v>
      </c>
      <c r="BB694" s="31">
        <v>22974</v>
      </c>
    </row>
    <row r="695" spans="1:54" x14ac:dyDescent="0.25">
      <c r="A695">
        <v>567</v>
      </c>
      <c r="B695" s="17" t="s">
        <v>53</v>
      </c>
      <c r="C695" s="9" t="s">
        <v>206</v>
      </c>
      <c r="D695" s="17" t="s">
        <v>14</v>
      </c>
      <c r="E695" s="16">
        <v>39933</v>
      </c>
      <c r="F695" s="27">
        <f t="shared" si="171"/>
        <v>5</v>
      </c>
      <c r="G695" s="27">
        <f t="shared" si="172"/>
        <v>0</v>
      </c>
      <c r="H695" s="27">
        <f t="shared" si="173"/>
        <v>0</v>
      </c>
      <c r="I695" s="27">
        <f t="shared" si="174"/>
        <v>0</v>
      </c>
      <c r="J695" s="27">
        <f t="shared" si="175"/>
        <v>0</v>
      </c>
      <c r="K695" s="27">
        <f t="shared" si="176"/>
        <v>1</v>
      </c>
      <c r="L695" s="27">
        <f t="shared" si="177"/>
        <v>0</v>
      </c>
      <c r="M695" s="27">
        <f t="shared" si="178"/>
        <v>0</v>
      </c>
      <c r="O695" s="17">
        <v>2</v>
      </c>
      <c r="P695" s="9">
        <v>1</v>
      </c>
      <c r="Q695" s="12">
        <f t="shared" si="179"/>
        <v>0</v>
      </c>
      <c r="R695" s="12">
        <f t="shared" si="180"/>
        <v>20</v>
      </c>
      <c r="S695" s="12">
        <f t="shared" si="186"/>
        <v>154</v>
      </c>
      <c r="T695" s="12">
        <f t="shared" si="181"/>
        <v>7.7</v>
      </c>
      <c r="U695" s="12">
        <f t="shared" si="184"/>
        <v>0</v>
      </c>
      <c r="V695" s="12">
        <f t="shared" si="182"/>
        <v>1</v>
      </c>
      <c r="W695" s="12">
        <f t="shared" si="185"/>
        <v>12</v>
      </c>
      <c r="X695" s="12">
        <f t="shared" si="183"/>
        <v>8</v>
      </c>
      <c r="Y695" s="12">
        <f t="shared" si="187"/>
        <v>0.6</v>
      </c>
      <c r="Z695" s="17">
        <v>81</v>
      </c>
      <c r="AA695" s="17" t="s">
        <v>21</v>
      </c>
      <c r="AB695" s="17">
        <v>11</v>
      </c>
      <c r="AC695" s="17" t="s">
        <v>69</v>
      </c>
      <c r="AD695" s="17">
        <v>165</v>
      </c>
      <c r="AF695" s="17">
        <v>1435</v>
      </c>
      <c r="AG695" t="s">
        <v>108</v>
      </c>
      <c r="AH695">
        <v>567</v>
      </c>
      <c r="AJ695">
        <v>0</v>
      </c>
      <c r="AK695">
        <v>1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 s="30">
        <v>48208</v>
      </c>
      <c r="BB695" s="31">
        <v>22974</v>
      </c>
    </row>
    <row r="696" spans="1:54" x14ac:dyDescent="0.25">
      <c r="A696">
        <v>568</v>
      </c>
      <c r="B696" s="17" t="s">
        <v>53</v>
      </c>
      <c r="C696" s="9" t="s">
        <v>206</v>
      </c>
      <c r="D696" s="17" t="s">
        <v>26</v>
      </c>
      <c r="E696" s="16">
        <v>39934</v>
      </c>
      <c r="F696" s="27">
        <f t="shared" si="171"/>
        <v>6</v>
      </c>
      <c r="G696" s="27">
        <f t="shared" si="172"/>
        <v>0</v>
      </c>
      <c r="H696" s="27">
        <f t="shared" si="173"/>
        <v>0</v>
      </c>
      <c r="I696" s="27">
        <f t="shared" si="174"/>
        <v>0</v>
      </c>
      <c r="J696" s="27">
        <f t="shared" si="175"/>
        <v>0</v>
      </c>
      <c r="K696" s="27">
        <f t="shared" si="176"/>
        <v>0</v>
      </c>
      <c r="L696" s="27">
        <f t="shared" si="177"/>
        <v>1</v>
      </c>
      <c r="M696" s="27">
        <f t="shared" si="178"/>
        <v>0</v>
      </c>
      <c r="O696" s="17">
        <v>5</v>
      </c>
      <c r="P696" s="9">
        <v>2</v>
      </c>
      <c r="Q696" s="12">
        <f t="shared" si="179"/>
        <v>0</v>
      </c>
      <c r="R696" s="12">
        <f t="shared" si="180"/>
        <v>21</v>
      </c>
      <c r="S696" s="12">
        <f t="shared" si="186"/>
        <v>161</v>
      </c>
      <c r="T696" s="12">
        <f t="shared" si="181"/>
        <v>7.666666666666667</v>
      </c>
      <c r="U696" s="12">
        <f t="shared" si="184"/>
        <v>0</v>
      </c>
      <c r="V696" s="12">
        <f t="shared" si="182"/>
        <v>1</v>
      </c>
      <c r="W696" s="12">
        <f t="shared" si="185"/>
        <v>12</v>
      </c>
      <c r="X696" s="12">
        <f t="shared" si="183"/>
        <v>9</v>
      </c>
      <c r="Y696" s="12">
        <f t="shared" si="187"/>
        <v>0.5714285714285714</v>
      </c>
      <c r="AH696">
        <v>568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 s="30">
        <v>48208</v>
      </c>
      <c r="BB696" s="31">
        <v>22974</v>
      </c>
    </row>
    <row r="697" spans="1:54" x14ac:dyDescent="0.25">
      <c r="A697">
        <v>569</v>
      </c>
      <c r="B697" s="17" t="s">
        <v>53</v>
      </c>
      <c r="C697" s="9" t="s">
        <v>206</v>
      </c>
      <c r="D697" s="17" t="s">
        <v>26</v>
      </c>
      <c r="E697" s="16">
        <v>39935</v>
      </c>
      <c r="F697" s="27">
        <f t="shared" si="171"/>
        <v>7</v>
      </c>
      <c r="G697" s="27">
        <f t="shared" si="172"/>
        <v>0</v>
      </c>
      <c r="H697" s="27">
        <f t="shared" si="173"/>
        <v>0</v>
      </c>
      <c r="I697" s="27">
        <f t="shared" si="174"/>
        <v>0</v>
      </c>
      <c r="J697" s="27">
        <f t="shared" si="175"/>
        <v>0</v>
      </c>
      <c r="K697" s="27">
        <f t="shared" si="176"/>
        <v>0</v>
      </c>
      <c r="L697" s="27">
        <f t="shared" si="177"/>
        <v>0</v>
      </c>
      <c r="M697" s="27">
        <f t="shared" si="178"/>
        <v>1</v>
      </c>
      <c r="O697" s="17">
        <v>4</v>
      </c>
      <c r="P697" s="9">
        <v>6</v>
      </c>
      <c r="Q697" s="12">
        <f t="shared" si="179"/>
        <v>0</v>
      </c>
      <c r="R697" s="12">
        <f t="shared" si="180"/>
        <v>22</v>
      </c>
      <c r="S697" s="12">
        <f t="shared" si="186"/>
        <v>171</v>
      </c>
      <c r="T697" s="12">
        <f t="shared" si="181"/>
        <v>7.7727272727272725</v>
      </c>
      <c r="U697" s="12">
        <f t="shared" si="184"/>
        <v>1</v>
      </c>
      <c r="V697" s="12">
        <f t="shared" si="182"/>
        <v>0</v>
      </c>
      <c r="W697" s="12">
        <f t="shared" si="185"/>
        <v>13</v>
      </c>
      <c r="X697" s="12">
        <f t="shared" si="183"/>
        <v>9</v>
      </c>
      <c r="Y697" s="12">
        <f t="shared" si="187"/>
        <v>0.59090909090909094</v>
      </c>
      <c r="AH697">
        <v>569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 s="30">
        <v>48208</v>
      </c>
      <c r="BB697" s="31">
        <v>22974</v>
      </c>
    </row>
    <row r="698" spans="1:54" x14ac:dyDescent="0.25">
      <c r="A698">
        <v>570</v>
      </c>
      <c r="B698" s="17" t="s">
        <v>53</v>
      </c>
      <c r="C698" s="9" t="s">
        <v>206</v>
      </c>
      <c r="D698" s="17" t="s">
        <v>14</v>
      </c>
      <c r="E698" s="16">
        <v>39936</v>
      </c>
      <c r="F698" s="27">
        <f t="shared" si="171"/>
        <v>1</v>
      </c>
      <c r="G698" s="27">
        <f t="shared" si="172"/>
        <v>1</v>
      </c>
      <c r="H698" s="27">
        <f t="shared" si="173"/>
        <v>0</v>
      </c>
      <c r="I698" s="27">
        <f t="shared" si="174"/>
        <v>0</v>
      </c>
      <c r="J698" s="27">
        <f t="shared" si="175"/>
        <v>0</v>
      </c>
      <c r="K698" s="27">
        <f t="shared" si="176"/>
        <v>0</v>
      </c>
      <c r="L698" s="27">
        <f t="shared" si="177"/>
        <v>0</v>
      </c>
      <c r="M698" s="27">
        <f t="shared" si="178"/>
        <v>0</v>
      </c>
      <c r="O698" s="17">
        <v>5</v>
      </c>
      <c r="P698" s="9">
        <v>6</v>
      </c>
      <c r="Q698" s="12">
        <f t="shared" si="179"/>
        <v>0</v>
      </c>
      <c r="R698" s="12">
        <f t="shared" si="180"/>
        <v>23</v>
      </c>
      <c r="S698" s="12">
        <f t="shared" si="186"/>
        <v>182</v>
      </c>
      <c r="T698" s="12">
        <f t="shared" si="181"/>
        <v>7.9130434782608692</v>
      </c>
      <c r="U698" s="12">
        <f t="shared" si="184"/>
        <v>1</v>
      </c>
      <c r="V698" s="12">
        <f t="shared" si="182"/>
        <v>0</v>
      </c>
      <c r="W698" s="12">
        <f t="shared" si="185"/>
        <v>14</v>
      </c>
      <c r="X698" s="12">
        <f t="shared" si="183"/>
        <v>9</v>
      </c>
      <c r="Y698" s="12">
        <f t="shared" si="187"/>
        <v>0.60869565217391308</v>
      </c>
      <c r="Z698" s="17">
        <v>84</v>
      </c>
      <c r="AA698" s="17" t="s">
        <v>37</v>
      </c>
      <c r="AB698" s="17">
        <v>13</v>
      </c>
      <c r="AC698" s="17" t="s">
        <v>44</v>
      </c>
      <c r="AD698" s="17">
        <v>171</v>
      </c>
      <c r="AF698" s="17">
        <v>1484</v>
      </c>
      <c r="AG698" t="s">
        <v>597</v>
      </c>
      <c r="AH698">
        <v>570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1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 s="30">
        <v>48208</v>
      </c>
      <c r="BB698" s="31">
        <v>22974</v>
      </c>
    </row>
    <row r="699" spans="1:54" x14ac:dyDescent="0.25">
      <c r="A699">
        <v>571</v>
      </c>
      <c r="B699" s="17" t="s">
        <v>52</v>
      </c>
      <c r="C699" s="9" t="s">
        <v>206</v>
      </c>
      <c r="D699" s="17" t="s">
        <v>26</v>
      </c>
      <c r="E699" s="16">
        <v>39937</v>
      </c>
      <c r="F699" s="27">
        <f t="shared" si="171"/>
        <v>2</v>
      </c>
      <c r="G699" s="27">
        <f t="shared" si="172"/>
        <v>0</v>
      </c>
      <c r="H699" s="27">
        <f t="shared" si="173"/>
        <v>1</v>
      </c>
      <c r="I699" s="27">
        <f t="shared" si="174"/>
        <v>0</v>
      </c>
      <c r="J699" s="27">
        <f t="shared" si="175"/>
        <v>0</v>
      </c>
      <c r="K699" s="27">
        <f t="shared" si="176"/>
        <v>0</v>
      </c>
      <c r="L699" s="27">
        <f t="shared" si="177"/>
        <v>0</v>
      </c>
      <c r="M699" s="27">
        <f t="shared" si="178"/>
        <v>0</v>
      </c>
      <c r="O699" s="17">
        <v>6</v>
      </c>
      <c r="P699" s="9">
        <v>8</v>
      </c>
      <c r="Q699" s="12">
        <f t="shared" si="179"/>
        <v>0</v>
      </c>
      <c r="R699" s="12">
        <f t="shared" si="180"/>
        <v>24</v>
      </c>
      <c r="S699" s="12">
        <f t="shared" si="186"/>
        <v>196</v>
      </c>
      <c r="T699" s="12">
        <f t="shared" si="181"/>
        <v>8.1666666666666661</v>
      </c>
      <c r="U699" s="12">
        <f t="shared" si="184"/>
        <v>1</v>
      </c>
      <c r="V699" s="12">
        <f t="shared" si="182"/>
        <v>0</v>
      </c>
      <c r="W699" s="12">
        <f t="shared" si="185"/>
        <v>15</v>
      </c>
      <c r="X699" s="12">
        <f t="shared" si="183"/>
        <v>9</v>
      </c>
      <c r="Y699" s="12">
        <f t="shared" si="187"/>
        <v>0.625</v>
      </c>
      <c r="AH699">
        <v>571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 s="30">
        <v>48208</v>
      </c>
      <c r="BB699" s="31">
        <v>22974</v>
      </c>
    </row>
    <row r="700" spans="1:54" x14ac:dyDescent="0.25">
      <c r="A700">
        <v>572</v>
      </c>
      <c r="B700" s="17" t="s">
        <v>52</v>
      </c>
      <c r="C700" s="9" t="s">
        <v>206</v>
      </c>
      <c r="D700" s="17" t="s">
        <v>26</v>
      </c>
      <c r="E700" s="16">
        <v>39938</v>
      </c>
      <c r="F700" s="27">
        <f t="shared" si="171"/>
        <v>3</v>
      </c>
      <c r="G700" s="27">
        <f t="shared" si="172"/>
        <v>0</v>
      </c>
      <c r="H700" s="27">
        <f t="shared" si="173"/>
        <v>0</v>
      </c>
      <c r="I700" s="27">
        <f t="shared" si="174"/>
        <v>1</v>
      </c>
      <c r="J700" s="27">
        <f t="shared" si="175"/>
        <v>0</v>
      </c>
      <c r="K700" s="27">
        <f t="shared" si="176"/>
        <v>0</v>
      </c>
      <c r="L700" s="27">
        <f t="shared" si="177"/>
        <v>0</v>
      </c>
      <c r="M700" s="27">
        <f t="shared" si="178"/>
        <v>0</v>
      </c>
      <c r="O700" s="17">
        <v>3</v>
      </c>
      <c r="P700" s="9">
        <v>10</v>
      </c>
      <c r="Q700" s="12">
        <f t="shared" si="179"/>
        <v>0</v>
      </c>
      <c r="R700" s="12">
        <f t="shared" si="180"/>
        <v>25</v>
      </c>
      <c r="S700" s="12">
        <f t="shared" si="186"/>
        <v>209</v>
      </c>
      <c r="T700" s="12">
        <f t="shared" si="181"/>
        <v>8.36</v>
      </c>
      <c r="U700" s="12">
        <f t="shared" si="184"/>
        <v>1</v>
      </c>
      <c r="V700" s="12">
        <f t="shared" si="182"/>
        <v>0</v>
      </c>
      <c r="W700" s="12">
        <f t="shared" si="185"/>
        <v>16</v>
      </c>
      <c r="X700" s="12">
        <f t="shared" si="183"/>
        <v>9</v>
      </c>
      <c r="Y700" s="12">
        <f t="shared" si="187"/>
        <v>0.64</v>
      </c>
      <c r="AH700">
        <v>572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 s="30">
        <v>48208</v>
      </c>
      <c r="BB700" s="31">
        <v>22974</v>
      </c>
    </row>
    <row r="701" spans="1:54" x14ac:dyDescent="0.25">
      <c r="A701">
        <v>573</v>
      </c>
      <c r="B701" s="17" t="s">
        <v>52</v>
      </c>
      <c r="C701" s="9" t="s">
        <v>206</v>
      </c>
      <c r="D701" s="17" t="s">
        <v>26</v>
      </c>
      <c r="E701" s="16">
        <v>39939</v>
      </c>
      <c r="F701" s="27">
        <f t="shared" si="171"/>
        <v>4</v>
      </c>
      <c r="G701" s="27">
        <f t="shared" si="172"/>
        <v>0</v>
      </c>
      <c r="H701" s="27">
        <f t="shared" si="173"/>
        <v>0</v>
      </c>
      <c r="I701" s="27">
        <f t="shared" si="174"/>
        <v>0</v>
      </c>
      <c r="J701" s="27">
        <f t="shared" si="175"/>
        <v>1</v>
      </c>
      <c r="K701" s="27">
        <f t="shared" si="176"/>
        <v>0</v>
      </c>
      <c r="L701" s="27">
        <f t="shared" si="177"/>
        <v>0</v>
      </c>
      <c r="M701" s="27">
        <f t="shared" si="178"/>
        <v>0</v>
      </c>
      <c r="O701" s="17">
        <v>6</v>
      </c>
      <c r="P701" s="9">
        <v>5</v>
      </c>
      <c r="Q701" s="12">
        <f t="shared" si="179"/>
        <v>0</v>
      </c>
      <c r="R701" s="12">
        <f t="shared" si="180"/>
        <v>26</v>
      </c>
      <c r="S701" s="12">
        <f t="shared" si="186"/>
        <v>220</v>
      </c>
      <c r="T701" s="12">
        <f t="shared" si="181"/>
        <v>8.4615384615384617</v>
      </c>
      <c r="U701" s="12">
        <f t="shared" si="184"/>
        <v>0</v>
      </c>
      <c r="V701" s="12">
        <f t="shared" si="182"/>
        <v>1</v>
      </c>
      <c r="W701" s="12">
        <f t="shared" si="185"/>
        <v>16</v>
      </c>
      <c r="X701" s="12">
        <f t="shared" si="183"/>
        <v>10</v>
      </c>
      <c r="Y701" s="12">
        <f t="shared" si="187"/>
        <v>0.61538461538461542</v>
      </c>
      <c r="AH701">
        <v>573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 s="30">
        <v>48208</v>
      </c>
      <c r="BB701" s="31">
        <v>22974</v>
      </c>
    </row>
    <row r="702" spans="1:54" x14ac:dyDescent="0.25">
      <c r="A702">
        <v>574</v>
      </c>
      <c r="B702" s="17" t="s">
        <v>43</v>
      </c>
      <c r="C702" s="9" t="s">
        <v>206</v>
      </c>
      <c r="D702" s="17" t="s">
        <v>14</v>
      </c>
      <c r="E702" s="16">
        <v>39940</v>
      </c>
      <c r="F702" s="27">
        <f t="shared" si="171"/>
        <v>5</v>
      </c>
      <c r="G702" s="27">
        <f t="shared" si="172"/>
        <v>0</v>
      </c>
      <c r="H702" s="27">
        <f t="shared" si="173"/>
        <v>0</v>
      </c>
      <c r="I702" s="27">
        <f t="shared" si="174"/>
        <v>0</v>
      </c>
      <c r="J702" s="27">
        <f t="shared" si="175"/>
        <v>0</v>
      </c>
      <c r="K702" s="27">
        <f t="shared" si="176"/>
        <v>1</v>
      </c>
      <c r="L702" s="27">
        <f t="shared" si="177"/>
        <v>0</v>
      </c>
      <c r="M702" s="27">
        <f t="shared" si="178"/>
        <v>0</v>
      </c>
      <c r="O702" s="17">
        <v>0</v>
      </c>
      <c r="P702" s="9">
        <v>1</v>
      </c>
      <c r="Q702" s="12">
        <f t="shared" si="179"/>
        <v>0</v>
      </c>
      <c r="R702" s="12">
        <f t="shared" si="180"/>
        <v>27</v>
      </c>
      <c r="S702" s="12">
        <f t="shared" si="186"/>
        <v>221</v>
      </c>
      <c r="T702" s="12">
        <f t="shared" si="181"/>
        <v>8.1851851851851851</v>
      </c>
      <c r="U702" s="12">
        <f t="shared" si="184"/>
        <v>1</v>
      </c>
      <c r="V702" s="12">
        <f t="shared" si="182"/>
        <v>0</v>
      </c>
      <c r="W702" s="12">
        <f t="shared" si="185"/>
        <v>17</v>
      </c>
      <c r="X702" s="12">
        <f t="shared" si="183"/>
        <v>10</v>
      </c>
      <c r="Y702" s="12">
        <f t="shared" si="187"/>
        <v>0.62962962962962965</v>
      </c>
      <c r="Z702" s="17">
        <v>83</v>
      </c>
      <c r="AA702" s="17" t="s">
        <v>15</v>
      </c>
      <c r="AB702" s="17">
        <v>10</v>
      </c>
      <c r="AC702" s="17" t="s">
        <v>103</v>
      </c>
      <c r="AD702" s="17">
        <v>152</v>
      </c>
      <c r="AF702" s="17">
        <v>1323</v>
      </c>
      <c r="AG702" t="s">
        <v>108</v>
      </c>
      <c r="AH702">
        <v>574</v>
      </c>
      <c r="AJ702">
        <v>0</v>
      </c>
      <c r="AK702">
        <v>1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 s="30">
        <v>48208</v>
      </c>
      <c r="BB702" s="31">
        <v>22974</v>
      </c>
    </row>
    <row r="703" spans="1:54" x14ac:dyDescent="0.25">
      <c r="A703">
        <v>575</v>
      </c>
      <c r="B703" s="17" t="s">
        <v>43</v>
      </c>
      <c r="C703" s="9" t="s">
        <v>206</v>
      </c>
      <c r="D703" s="17" t="s">
        <v>14</v>
      </c>
      <c r="E703" s="16">
        <v>39941</v>
      </c>
      <c r="F703" s="27">
        <f t="shared" si="171"/>
        <v>6</v>
      </c>
      <c r="G703" s="27">
        <f t="shared" si="172"/>
        <v>0</v>
      </c>
      <c r="H703" s="27">
        <f t="shared" si="173"/>
        <v>0</v>
      </c>
      <c r="I703" s="27">
        <f t="shared" si="174"/>
        <v>0</v>
      </c>
      <c r="J703" s="27">
        <f t="shared" si="175"/>
        <v>0</v>
      </c>
      <c r="K703" s="27">
        <f t="shared" si="176"/>
        <v>0</v>
      </c>
      <c r="L703" s="27">
        <f t="shared" si="177"/>
        <v>1</v>
      </c>
      <c r="M703" s="27">
        <f t="shared" si="178"/>
        <v>0</v>
      </c>
      <c r="O703" s="17">
        <v>3</v>
      </c>
      <c r="P703" s="9">
        <v>4</v>
      </c>
      <c r="Q703" s="12">
        <f t="shared" si="179"/>
        <v>0</v>
      </c>
      <c r="R703" s="12">
        <f t="shared" si="180"/>
        <v>28</v>
      </c>
      <c r="S703" s="12">
        <f t="shared" si="186"/>
        <v>228</v>
      </c>
      <c r="T703" s="12">
        <f t="shared" si="181"/>
        <v>8.1428571428571423</v>
      </c>
      <c r="U703" s="12">
        <f t="shared" si="184"/>
        <v>1</v>
      </c>
      <c r="V703" s="12">
        <f t="shared" si="182"/>
        <v>0</v>
      </c>
      <c r="W703" s="12">
        <f t="shared" si="185"/>
        <v>18</v>
      </c>
      <c r="X703" s="12">
        <f t="shared" si="183"/>
        <v>10</v>
      </c>
      <c r="Y703" s="12">
        <f t="shared" si="187"/>
        <v>0.6428571428571429</v>
      </c>
      <c r="Z703" s="17">
        <v>84</v>
      </c>
      <c r="AA703" s="17" t="s">
        <v>15</v>
      </c>
      <c r="AB703" s="17">
        <v>10</v>
      </c>
      <c r="AC703" s="17" t="s">
        <v>103</v>
      </c>
      <c r="AD703" s="17">
        <v>180</v>
      </c>
      <c r="AF703" s="17">
        <v>2935</v>
      </c>
      <c r="AG703" t="s">
        <v>171</v>
      </c>
      <c r="AH703">
        <v>575</v>
      </c>
      <c r="AJ703">
        <v>1</v>
      </c>
      <c r="AK703">
        <v>1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 s="30">
        <v>48208</v>
      </c>
      <c r="BB703" s="31">
        <v>22974</v>
      </c>
    </row>
    <row r="704" spans="1:54" x14ac:dyDescent="0.25">
      <c r="A704">
        <v>576</v>
      </c>
      <c r="B704" s="17" t="s">
        <v>43</v>
      </c>
      <c r="C704" s="9" t="s">
        <v>206</v>
      </c>
      <c r="D704" s="17" t="s">
        <v>14</v>
      </c>
      <c r="E704" s="16">
        <v>39942</v>
      </c>
      <c r="F704" s="27">
        <f t="shared" si="171"/>
        <v>7</v>
      </c>
      <c r="G704" s="27">
        <f t="shared" si="172"/>
        <v>0</v>
      </c>
      <c r="H704" s="27">
        <f t="shared" si="173"/>
        <v>0</v>
      </c>
      <c r="I704" s="27">
        <f t="shared" si="174"/>
        <v>0</v>
      </c>
      <c r="J704" s="27">
        <f t="shared" si="175"/>
        <v>0</v>
      </c>
      <c r="K704" s="27">
        <f t="shared" si="176"/>
        <v>0</v>
      </c>
      <c r="L704" s="27">
        <f t="shared" si="177"/>
        <v>0</v>
      </c>
      <c r="M704" s="27">
        <f t="shared" si="178"/>
        <v>1</v>
      </c>
      <c r="O704" s="17">
        <v>5</v>
      </c>
      <c r="P704" s="9">
        <v>7</v>
      </c>
      <c r="Q704" s="12">
        <f t="shared" si="179"/>
        <v>0</v>
      </c>
      <c r="R704" s="12">
        <f t="shared" si="180"/>
        <v>29</v>
      </c>
      <c r="S704" s="12">
        <f t="shared" si="186"/>
        <v>240</v>
      </c>
      <c r="T704" s="12">
        <f t="shared" si="181"/>
        <v>8.2758620689655178</v>
      </c>
      <c r="U704" s="12">
        <f t="shared" si="184"/>
        <v>1</v>
      </c>
      <c r="V704" s="12">
        <f t="shared" si="182"/>
        <v>0</v>
      </c>
      <c r="W704" s="12">
        <f t="shared" si="185"/>
        <v>19</v>
      </c>
      <c r="X704" s="12">
        <f t="shared" si="183"/>
        <v>10</v>
      </c>
      <c r="Y704" s="12">
        <f t="shared" si="187"/>
        <v>0.65517241379310343</v>
      </c>
      <c r="Z704" s="17">
        <v>87</v>
      </c>
      <c r="AA704" s="17" t="s">
        <v>15</v>
      </c>
      <c r="AB704" s="17">
        <v>12</v>
      </c>
      <c r="AC704" s="17" t="s">
        <v>103</v>
      </c>
      <c r="AD704" s="17">
        <v>170</v>
      </c>
      <c r="AF704" s="17">
        <v>1445</v>
      </c>
      <c r="AH704">
        <v>576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 s="30">
        <v>48208</v>
      </c>
      <c r="BB704" s="31">
        <v>22974</v>
      </c>
    </row>
    <row r="705" spans="1:54" x14ac:dyDescent="0.25">
      <c r="A705">
        <v>577</v>
      </c>
      <c r="B705" s="17" t="s">
        <v>52</v>
      </c>
      <c r="C705" s="9" t="s">
        <v>206</v>
      </c>
      <c r="D705" s="17" t="s">
        <v>14</v>
      </c>
      <c r="E705" s="16">
        <v>39944</v>
      </c>
      <c r="F705" s="27">
        <f t="shared" si="171"/>
        <v>2</v>
      </c>
      <c r="G705" s="27">
        <f t="shared" si="172"/>
        <v>0</v>
      </c>
      <c r="H705" s="27">
        <f t="shared" si="173"/>
        <v>1</v>
      </c>
      <c r="I705" s="27">
        <f t="shared" si="174"/>
        <v>0</v>
      </c>
      <c r="J705" s="27">
        <f t="shared" si="175"/>
        <v>0</v>
      </c>
      <c r="K705" s="27">
        <f t="shared" si="176"/>
        <v>0</v>
      </c>
      <c r="L705" s="27">
        <f t="shared" si="177"/>
        <v>0</v>
      </c>
      <c r="M705" s="27">
        <f t="shared" si="178"/>
        <v>0</v>
      </c>
      <c r="O705" s="17">
        <v>5</v>
      </c>
      <c r="P705" s="9">
        <v>6</v>
      </c>
      <c r="Q705" s="12">
        <f t="shared" si="179"/>
        <v>0</v>
      </c>
      <c r="R705" s="12">
        <f t="shared" si="180"/>
        <v>30</v>
      </c>
      <c r="S705" s="12">
        <f t="shared" si="186"/>
        <v>251</v>
      </c>
      <c r="T705" s="12">
        <f t="shared" si="181"/>
        <v>8.3666666666666671</v>
      </c>
      <c r="U705" s="12">
        <f t="shared" si="184"/>
        <v>1</v>
      </c>
      <c r="V705" s="12">
        <f t="shared" si="182"/>
        <v>0</v>
      </c>
      <c r="W705" s="12">
        <f t="shared" si="185"/>
        <v>20</v>
      </c>
      <c r="X705" s="12">
        <f t="shared" si="183"/>
        <v>10</v>
      </c>
      <c r="Y705" s="12">
        <f t="shared" si="187"/>
        <v>0.66666666666666663</v>
      </c>
      <c r="Z705" s="17">
        <v>88</v>
      </c>
      <c r="AA705" s="17" t="s">
        <v>15</v>
      </c>
      <c r="AB705" s="17">
        <v>10</v>
      </c>
      <c r="AC705" s="17" t="s">
        <v>19</v>
      </c>
      <c r="AD705" s="17">
        <v>181</v>
      </c>
      <c r="AF705" s="17">
        <v>768</v>
      </c>
      <c r="AG705" s="15" t="s">
        <v>598</v>
      </c>
      <c r="AH705">
        <v>577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 s="30">
        <v>48208</v>
      </c>
      <c r="BB705" s="31">
        <v>22974</v>
      </c>
    </row>
    <row r="706" spans="1:54" x14ac:dyDescent="0.25">
      <c r="A706">
        <v>578</v>
      </c>
      <c r="B706" s="17" t="s">
        <v>52</v>
      </c>
      <c r="C706" s="9" t="s">
        <v>206</v>
      </c>
      <c r="D706" s="17" t="s">
        <v>14</v>
      </c>
      <c r="E706" s="16">
        <v>39945</v>
      </c>
      <c r="F706" s="27">
        <f t="shared" si="171"/>
        <v>3</v>
      </c>
      <c r="G706" s="27">
        <f t="shared" si="172"/>
        <v>0</v>
      </c>
      <c r="H706" s="27">
        <f t="shared" si="173"/>
        <v>0</v>
      </c>
      <c r="I706" s="27">
        <f t="shared" si="174"/>
        <v>1</v>
      </c>
      <c r="J706" s="27">
        <f t="shared" si="175"/>
        <v>0</v>
      </c>
      <c r="K706" s="27">
        <f t="shared" si="176"/>
        <v>0</v>
      </c>
      <c r="L706" s="27">
        <f t="shared" si="177"/>
        <v>0</v>
      </c>
      <c r="M706" s="27">
        <f t="shared" si="178"/>
        <v>0</v>
      </c>
      <c r="O706" s="17">
        <v>11</v>
      </c>
      <c r="P706" s="9">
        <v>2</v>
      </c>
      <c r="Q706" s="12">
        <f t="shared" si="179"/>
        <v>0</v>
      </c>
      <c r="R706" s="12">
        <f t="shared" si="180"/>
        <v>31</v>
      </c>
      <c r="S706" s="12">
        <f t="shared" si="186"/>
        <v>264</v>
      </c>
      <c r="T706" s="12">
        <f t="shared" si="181"/>
        <v>8.5161290322580641</v>
      </c>
      <c r="U706" s="12">
        <f t="shared" si="184"/>
        <v>0</v>
      </c>
      <c r="V706" s="12">
        <f t="shared" si="182"/>
        <v>1</v>
      </c>
      <c r="W706" s="12">
        <f t="shared" si="185"/>
        <v>20</v>
      </c>
      <c r="X706" s="12">
        <f t="shared" si="183"/>
        <v>11</v>
      </c>
      <c r="Y706" s="12">
        <f t="shared" si="187"/>
        <v>0.64516129032258063</v>
      </c>
      <c r="Z706" s="17">
        <v>82</v>
      </c>
      <c r="AA706" s="17" t="s">
        <v>119</v>
      </c>
      <c r="AB706" s="17">
        <v>10</v>
      </c>
      <c r="AC706" s="17" t="s">
        <v>44</v>
      </c>
      <c r="AD706" s="17">
        <v>170</v>
      </c>
      <c r="AF706" s="17">
        <v>926</v>
      </c>
      <c r="AG706" s="15" t="s">
        <v>596</v>
      </c>
      <c r="AH706">
        <v>578</v>
      </c>
      <c r="AJ706">
        <v>1</v>
      </c>
      <c r="AK706">
        <v>1</v>
      </c>
      <c r="AL706">
        <v>0</v>
      </c>
      <c r="AM706">
        <v>1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 s="30">
        <v>48208</v>
      </c>
      <c r="BB706" s="31">
        <v>22974</v>
      </c>
    </row>
    <row r="707" spans="1:54" x14ac:dyDescent="0.25">
      <c r="A707">
        <v>579</v>
      </c>
      <c r="B707" s="17" t="s">
        <v>43</v>
      </c>
      <c r="C707" s="9" t="s">
        <v>206</v>
      </c>
      <c r="D707" s="17" t="s">
        <v>26</v>
      </c>
      <c r="E707" s="16">
        <v>39947</v>
      </c>
      <c r="F707" s="27">
        <f t="shared" ref="F707:F770" si="188">WEEKDAY(E707)</f>
        <v>5</v>
      </c>
      <c r="G707" s="27">
        <f t="shared" ref="G707:G770" si="189">IF(F707=1,1,0)</f>
        <v>0</v>
      </c>
      <c r="H707" s="27">
        <f t="shared" ref="H707:H770" si="190">IF(F707=2,1,0)</f>
        <v>0</v>
      </c>
      <c r="I707" s="27">
        <f t="shared" ref="I707:I770" si="191">IF(F707=3,1,0)</f>
        <v>0</v>
      </c>
      <c r="J707" s="27">
        <f t="shared" ref="J707:J770" si="192">IF(F707=4,1,0)</f>
        <v>0</v>
      </c>
      <c r="K707" s="27">
        <f t="shared" ref="K707:K770" si="193">IF(F707=5,1,0)</f>
        <v>1</v>
      </c>
      <c r="L707" s="27">
        <f t="shared" ref="L707:L770" si="194">IF(F707=6,1,0)</f>
        <v>0</v>
      </c>
      <c r="M707" s="27">
        <f t="shared" ref="M707:M770" si="195">IF(F707=7,1,0)</f>
        <v>0</v>
      </c>
      <c r="O707" s="17">
        <v>4</v>
      </c>
      <c r="P707" s="9">
        <v>19</v>
      </c>
      <c r="Q707" s="12">
        <f t="shared" ref="Q707:Q770" si="196">IF(C707=C706,0,1)</f>
        <v>0</v>
      </c>
      <c r="R707" s="12">
        <f t="shared" ref="R707:R770" si="197">IF(Q707,1,1+R706)</f>
        <v>32</v>
      </c>
      <c r="S707" s="12">
        <f t="shared" si="186"/>
        <v>287</v>
      </c>
      <c r="T707" s="12">
        <f t="shared" ref="T707:T770" si="198">S707/R707</f>
        <v>8.96875</v>
      </c>
      <c r="U707" s="12">
        <f t="shared" si="184"/>
        <v>1</v>
      </c>
      <c r="V707" s="12">
        <f t="shared" ref="V707:V770" si="199">IF(P707&lt;O707,1,0)</f>
        <v>0</v>
      </c>
      <c r="W707" s="12">
        <f t="shared" si="185"/>
        <v>21</v>
      </c>
      <c r="X707" s="12">
        <f t="shared" ref="X707:X770" si="200">IF(Q707=1,V707,V707+X706)</f>
        <v>11</v>
      </c>
      <c r="Y707" s="12">
        <f t="shared" si="187"/>
        <v>0.65625</v>
      </c>
      <c r="AH707">
        <v>579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 s="30">
        <v>48208</v>
      </c>
      <c r="BB707" s="31">
        <v>22974</v>
      </c>
    </row>
    <row r="708" spans="1:54" x14ac:dyDescent="0.25">
      <c r="A708">
        <v>580</v>
      </c>
      <c r="B708" s="17" t="s">
        <v>43</v>
      </c>
      <c r="C708" s="9" t="s">
        <v>206</v>
      </c>
      <c r="D708" s="17" t="s">
        <v>26</v>
      </c>
      <c r="E708" s="16">
        <v>39948</v>
      </c>
      <c r="F708" s="27">
        <f t="shared" si="188"/>
        <v>6</v>
      </c>
      <c r="G708" s="27">
        <f t="shared" si="189"/>
        <v>0</v>
      </c>
      <c r="H708" s="27">
        <f t="shared" si="190"/>
        <v>0</v>
      </c>
      <c r="I708" s="27">
        <f t="shared" si="191"/>
        <v>0</v>
      </c>
      <c r="J708" s="27">
        <f t="shared" si="192"/>
        <v>0</v>
      </c>
      <c r="K708" s="27">
        <f t="shared" si="193"/>
        <v>0</v>
      </c>
      <c r="L708" s="27">
        <f t="shared" si="194"/>
        <v>1</v>
      </c>
      <c r="M708" s="27">
        <f t="shared" si="195"/>
        <v>0</v>
      </c>
      <c r="O708" s="17">
        <v>3</v>
      </c>
      <c r="P708" s="9">
        <v>4</v>
      </c>
      <c r="Q708" s="12">
        <f t="shared" si="196"/>
        <v>0</v>
      </c>
      <c r="R708" s="12">
        <f t="shared" si="197"/>
        <v>33</v>
      </c>
      <c r="S708" s="12">
        <f t="shared" si="186"/>
        <v>294</v>
      </c>
      <c r="T708" s="12">
        <f t="shared" si="198"/>
        <v>8.9090909090909083</v>
      </c>
      <c r="U708" s="12">
        <f t="shared" ref="U708:U771" si="201">IF(P708&gt;O708,1,0)</f>
        <v>1</v>
      </c>
      <c r="V708" s="12">
        <f t="shared" si="199"/>
        <v>0</v>
      </c>
      <c r="W708" s="12">
        <f t="shared" ref="W708:W771" si="202">IF(Q708=1,U708,U708+W707)</f>
        <v>22</v>
      </c>
      <c r="X708" s="12">
        <f t="shared" si="200"/>
        <v>11</v>
      </c>
      <c r="Y708" s="12">
        <f t="shared" si="187"/>
        <v>0.66666666666666663</v>
      </c>
      <c r="AH708">
        <v>580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 s="30">
        <v>48208</v>
      </c>
      <c r="BB708" s="31">
        <v>22974</v>
      </c>
    </row>
    <row r="709" spans="1:54" x14ac:dyDescent="0.25">
      <c r="A709">
        <v>581</v>
      </c>
      <c r="B709" s="17" t="s">
        <v>43</v>
      </c>
      <c r="C709" s="9" t="s">
        <v>206</v>
      </c>
      <c r="D709" s="17" t="s">
        <v>26</v>
      </c>
      <c r="E709" s="16">
        <v>39949</v>
      </c>
      <c r="F709" s="27">
        <f t="shared" si="188"/>
        <v>7</v>
      </c>
      <c r="G709" s="27">
        <f t="shared" si="189"/>
        <v>0</v>
      </c>
      <c r="H709" s="27">
        <f t="shared" si="190"/>
        <v>0</v>
      </c>
      <c r="I709" s="27">
        <f t="shared" si="191"/>
        <v>0</v>
      </c>
      <c r="J709" s="27">
        <f t="shared" si="192"/>
        <v>0</v>
      </c>
      <c r="K709" s="27">
        <f t="shared" si="193"/>
        <v>0</v>
      </c>
      <c r="L709" s="27">
        <f t="shared" si="194"/>
        <v>0</v>
      </c>
      <c r="M709" s="27">
        <f t="shared" si="195"/>
        <v>1</v>
      </c>
      <c r="O709" s="17">
        <v>9</v>
      </c>
      <c r="P709" s="9">
        <v>11</v>
      </c>
      <c r="Q709" s="12">
        <f t="shared" si="196"/>
        <v>0</v>
      </c>
      <c r="R709" s="12">
        <f t="shared" si="197"/>
        <v>34</v>
      </c>
      <c r="S709" s="12">
        <f t="shared" si="186"/>
        <v>314</v>
      </c>
      <c r="T709" s="12">
        <f t="shared" si="198"/>
        <v>9.235294117647058</v>
      </c>
      <c r="U709" s="12">
        <f t="shared" si="201"/>
        <v>1</v>
      </c>
      <c r="V709" s="12">
        <f t="shared" si="199"/>
        <v>0</v>
      </c>
      <c r="W709" s="12">
        <f t="shared" si="202"/>
        <v>23</v>
      </c>
      <c r="X709" s="12">
        <f t="shared" si="200"/>
        <v>11</v>
      </c>
      <c r="Y709" s="12">
        <f t="shared" si="187"/>
        <v>0.67647058823529416</v>
      </c>
      <c r="AH709">
        <v>581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 s="30">
        <v>48208</v>
      </c>
      <c r="BB709" s="31">
        <v>22974</v>
      </c>
    </row>
    <row r="710" spans="1:54" x14ac:dyDescent="0.25">
      <c r="A710">
        <v>582</v>
      </c>
      <c r="B710" s="17" t="s">
        <v>59</v>
      </c>
      <c r="C710" s="9" t="s">
        <v>206</v>
      </c>
      <c r="D710" s="17" t="s">
        <v>26</v>
      </c>
      <c r="E710" s="16">
        <v>39950</v>
      </c>
      <c r="F710" s="27">
        <f t="shared" si="188"/>
        <v>1</v>
      </c>
      <c r="G710" s="27">
        <f t="shared" si="189"/>
        <v>1</v>
      </c>
      <c r="H710" s="27">
        <f t="shared" si="190"/>
        <v>0</v>
      </c>
      <c r="I710" s="27">
        <f t="shared" si="191"/>
        <v>0</v>
      </c>
      <c r="J710" s="27">
        <f t="shared" si="192"/>
        <v>0</v>
      </c>
      <c r="K710" s="27">
        <f t="shared" si="193"/>
        <v>0</v>
      </c>
      <c r="L710" s="27">
        <f t="shared" si="194"/>
        <v>0</v>
      </c>
      <c r="M710" s="27">
        <f t="shared" si="195"/>
        <v>0</v>
      </c>
      <c r="O710" s="17">
        <v>3</v>
      </c>
      <c r="P710" s="9">
        <v>2</v>
      </c>
      <c r="Q710" s="12">
        <f t="shared" si="196"/>
        <v>0</v>
      </c>
      <c r="R710" s="12">
        <f t="shared" si="197"/>
        <v>35</v>
      </c>
      <c r="S710" s="12">
        <f t="shared" ref="S710:S773" si="203">IF(Q710=1,(O710+P710),(O710+P710+S709))</f>
        <v>319</v>
      </c>
      <c r="T710" s="12">
        <f t="shared" si="198"/>
        <v>9.1142857142857139</v>
      </c>
      <c r="U710" s="12">
        <f t="shared" si="201"/>
        <v>0</v>
      </c>
      <c r="V710" s="12">
        <f t="shared" si="199"/>
        <v>1</v>
      </c>
      <c r="W710" s="12">
        <f t="shared" si="202"/>
        <v>23</v>
      </c>
      <c r="X710" s="12">
        <f t="shared" si="200"/>
        <v>12</v>
      </c>
      <c r="Y710" s="12">
        <f t="shared" si="187"/>
        <v>0.65714285714285714</v>
      </c>
      <c r="AH710">
        <v>582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 s="30">
        <v>48208</v>
      </c>
      <c r="BB710" s="31">
        <v>22974</v>
      </c>
    </row>
    <row r="711" spans="1:54" x14ac:dyDescent="0.25">
      <c r="A711">
        <v>583</v>
      </c>
      <c r="B711" s="17" t="s">
        <v>59</v>
      </c>
      <c r="C711" s="9" t="s">
        <v>206</v>
      </c>
      <c r="D711" s="17" t="s">
        <v>26</v>
      </c>
      <c r="E711" s="16">
        <v>39952</v>
      </c>
      <c r="F711" s="27">
        <f t="shared" si="188"/>
        <v>3</v>
      </c>
      <c r="G711" s="27">
        <f t="shared" si="189"/>
        <v>0</v>
      </c>
      <c r="H711" s="27">
        <f t="shared" si="190"/>
        <v>0</v>
      </c>
      <c r="I711" s="27">
        <f t="shared" si="191"/>
        <v>1</v>
      </c>
      <c r="J711" s="27">
        <f t="shared" si="192"/>
        <v>0</v>
      </c>
      <c r="K711" s="27">
        <f t="shared" si="193"/>
        <v>0</v>
      </c>
      <c r="L711" s="27">
        <f t="shared" si="194"/>
        <v>0</v>
      </c>
      <c r="M711" s="27">
        <f t="shared" si="195"/>
        <v>0</v>
      </c>
      <c r="O711" s="17">
        <v>1</v>
      </c>
      <c r="P711" s="9">
        <v>5</v>
      </c>
      <c r="Q711" s="12">
        <f t="shared" si="196"/>
        <v>0</v>
      </c>
      <c r="R711" s="12">
        <f t="shared" si="197"/>
        <v>36</v>
      </c>
      <c r="S711" s="12">
        <f t="shared" si="203"/>
        <v>325</v>
      </c>
      <c r="T711" s="12">
        <f t="shared" si="198"/>
        <v>9.0277777777777786</v>
      </c>
      <c r="U711" s="12">
        <f t="shared" si="201"/>
        <v>1</v>
      </c>
      <c r="V711" s="12">
        <f t="shared" si="199"/>
        <v>0</v>
      </c>
      <c r="W711" s="12">
        <f t="shared" si="202"/>
        <v>24</v>
      </c>
      <c r="X711" s="12">
        <f t="shared" si="200"/>
        <v>12</v>
      </c>
      <c r="Y711" s="12">
        <f t="shared" si="187"/>
        <v>0.66666666666666663</v>
      </c>
      <c r="AE711" s="17" t="s">
        <v>123</v>
      </c>
      <c r="AH711">
        <v>583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 s="30">
        <v>48208</v>
      </c>
      <c r="BB711" s="31">
        <v>22974</v>
      </c>
    </row>
    <row r="712" spans="1:54" x14ac:dyDescent="0.25">
      <c r="A712">
        <v>584</v>
      </c>
      <c r="B712" s="17" t="s">
        <v>59</v>
      </c>
      <c r="C712" s="9" t="s">
        <v>206</v>
      </c>
      <c r="D712" s="17" t="s">
        <v>26</v>
      </c>
      <c r="E712" s="16">
        <v>39952</v>
      </c>
      <c r="F712" s="27">
        <f t="shared" si="188"/>
        <v>3</v>
      </c>
      <c r="G712" s="27">
        <f t="shared" si="189"/>
        <v>0</v>
      </c>
      <c r="H712" s="27">
        <f t="shared" si="190"/>
        <v>0</v>
      </c>
      <c r="I712" s="27">
        <f t="shared" si="191"/>
        <v>1</v>
      </c>
      <c r="J712" s="27">
        <f t="shared" si="192"/>
        <v>0</v>
      </c>
      <c r="K712" s="27">
        <f t="shared" si="193"/>
        <v>0</v>
      </c>
      <c r="L712" s="27">
        <f t="shared" si="194"/>
        <v>0</v>
      </c>
      <c r="M712" s="27">
        <f t="shared" si="195"/>
        <v>0</v>
      </c>
      <c r="O712" s="17">
        <v>7</v>
      </c>
      <c r="P712" s="9">
        <v>0</v>
      </c>
      <c r="Q712" s="12">
        <f t="shared" si="196"/>
        <v>0</v>
      </c>
      <c r="R712" s="12">
        <f t="shared" si="197"/>
        <v>37</v>
      </c>
      <c r="S712" s="12">
        <f t="shared" si="203"/>
        <v>332</v>
      </c>
      <c r="T712" s="12">
        <f t="shared" si="198"/>
        <v>8.9729729729729737</v>
      </c>
      <c r="U712" s="12">
        <f t="shared" si="201"/>
        <v>0</v>
      </c>
      <c r="V712" s="12">
        <f t="shared" si="199"/>
        <v>1</v>
      </c>
      <c r="W712" s="12">
        <f t="shared" si="202"/>
        <v>24</v>
      </c>
      <c r="X712" s="12">
        <f t="shared" si="200"/>
        <v>13</v>
      </c>
      <c r="Y712" s="12">
        <f t="shared" si="187"/>
        <v>0.64864864864864868</v>
      </c>
      <c r="AE712" s="17" t="s">
        <v>124</v>
      </c>
      <c r="AH712">
        <v>584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 s="30">
        <v>48208</v>
      </c>
      <c r="BB712" s="31">
        <v>22974</v>
      </c>
    </row>
    <row r="713" spans="1:54" x14ac:dyDescent="0.25">
      <c r="A713">
        <v>585</v>
      </c>
      <c r="B713" s="17" t="s">
        <v>43</v>
      </c>
      <c r="C713" s="9" t="s">
        <v>206</v>
      </c>
      <c r="D713" s="17" t="s">
        <v>14</v>
      </c>
      <c r="E713" s="16">
        <v>39953</v>
      </c>
      <c r="F713" s="27">
        <f t="shared" si="188"/>
        <v>4</v>
      </c>
      <c r="G713" s="27">
        <f t="shared" si="189"/>
        <v>0</v>
      </c>
      <c r="H713" s="27">
        <f t="shared" si="190"/>
        <v>0</v>
      </c>
      <c r="I713" s="27">
        <f t="shared" si="191"/>
        <v>0</v>
      </c>
      <c r="J713" s="27">
        <f t="shared" si="192"/>
        <v>1</v>
      </c>
      <c r="K713" s="27">
        <f t="shared" si="193"/>
        <v>0</v>
      </c>
      <c r="L713" s="27">
        <f t="shared" si="194"/>
        <v>0</v>
      </c>
      <c r="M713" s="27">
        <f t="shared" si="195"/>
        <v>0</v>
      </c>
      <c r="O713" s="17">
        <v>5</v>
      </c>
      <c r="P713" s="9">
        <v>2</v>
      </c>
      <c r="Q713" s="12">
        <f t="shared" si="196"/>
        <v>0</v>
      </c>
      <c r="R713" s="12">
        <f t="shared" si="197"/>
        <v>38</v>
      </c>
      <c r="S713" s="12">
        <f t="shared" si="203"/>
        <v>339</v>
      </c>
      <c r="T713" s="12">
        <f t="shared" si="198"/>
        <v>8.9210526315789469</v>
      </c>
      <c r="U713" s="12">
        <f t="shared" si="201"/>
        <v>0</v>
      </c>
      <c r="V713" s="12">
        <f t="shared" si="199"/>
        <v>1</v>
      </c>
      <c r="W713" s="12">
        <f t="shared" si="202"/>
        <v>24</v>
      </c>
      <c r="X713" s="12">
        <f t="shared" si="200"/>
        <v>14</v>
      </c>
      <c r="Y713" s="12">
        <f t="shared" si="187"/>
        <v>0.63157894736842102</v>
      </c>
      <c r="Z713" s="17">
        <v>75</v>
      </c>
      <c r="AA713" s="17" t="s">
        <v>119</v>
      </c>
      <c r="AB713" s="17">
        <v>1</v>
      </c>
      <c r="AC713" s="17" t="s">
        <v>186</v>
      </c>
      <c r="AD713" s="17">
        <v>173</v>
      </c>
      <c r="AF713" s="17">
        <v>702</v>
      </c>
      <c r="AG713" t="s">
        <v>595</v>
      </c>
      <c r="AH713">
        <v>585</v>
      </c>
      <c r="AJ713">
        <v>1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1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 s="30">
        <v>48208</v>
      </c>
      <c r="BB713" s="31">
        <v>22974</v>
      </c>
    </row>
    <row r="714" spans="1:54" x14ac:dyDescent="0.25">
      <c r="A714">
        <v>586</v>
      </c>
      <c r="B714" s="17" t="s">
        <v>43</v>
      </c>
      <c r="C714" s="9" t="s">
        <v>206</v>
      </c>
      <c r="D714" s="17" t="s">
        <v>14</v>
      </c>
      <c r="E714" s="16">
        <v>39954</v>
      </c>
      <c r="F714" s="27">
        <f t="shared" si="188"/>
        <v>5</v>
      </c>
      <c r="G714" s="27">
        <f t="shared" si="189"/>
        <v>0</v>
      </c>
      <c r="H714" s="27">
        <f t="shared" si="190"/>
        <v>0</v>
      </c>
      <c r="I714" s="27">
        <f t="shared" si="191"/>
        <v>0</v>
      </c>
      <c r="J714" s="27">
        <f t="shared" si="192"/>
        <v>0</v>
      </c>
      <c r="K714" s="27">
        <f t="shared" si="193"/>
        <v>1</v>
      </c>
      <c r="L714" s="27">
        <f t="shared" si="194"/>
        <v>0</v>
      </c>
      <c r="M714" s="27">
        <f t="shared" si="195"/>
        <v>0</v>
      </c>
      <c r="O714" s="17">
        <v>1</v>
      </c>
      <c r="P714" s="9">
        <v>2</v>
      </c>
      <c r="Q714" s="12">
        <f t="shared" si="196"/>
        <v>0</v>
      </c>
      <c r="R714" s="12">
        <f t="shared" si="197"/>
        <v>39</v>
      </c>
      <c r="S714" s="12">
        <f t="shared" si="203"/>
        <v>342</v>
      </c>
      <c r="T714" s="12">
        <f t="shared" si="198"/>
        <v>8.7692307692307701</v>
      </c>
      <c r="U714" s="12">
        <f t="shared" si="201"/>
        <v>1</v>
      </c>
      <c r="V714" s="12">
        <f t="shared" si="199"/>
        <v>0</v>
      </c>
      <c r="W714" s="12">
        <f t="shared" si="202"/>
        <v>25</v>
      </c>
      <c r="X714" s="12">
        <f t="shared" si="200"/>
        <v>14</v>
      </c>
      <c r="Y714" s="12">
        <f t="shared" ref="Y714:Y777" si="204">W714/(W714+X714)</f>
        <v>0.64102564102564108</v>
      </c>
      <c r="Z714" s="17">
        <v>74</v>
      </c>
      <c r="AA714" s="17" t="s">
        <v>21</v>
      </c>
      <c r="AB714" s="17">
        <v>5</v>
      </c>
      <c r="AC714" s="17" t="s">
        <v>61</v>
      </c>
      <c r="AD714" s="17">
        <v>153</v>
      </c>
      <c r="AE714" s="17" t="s">
        <v>207</v>
      </c>
      <c r="AF714" s="17">
        <v>858</v>
      </c>
      <c r="AG714" t="s">
        <v>108</v>
      </c>
      <c r="AH714">
        <v>586</v>
      </c>
      <c r="AJ714">
        <v>0</v>
      </c>
      <c r="AK714">
        <v>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 s="30">
        <v>48208</v>
      </c>
      <c r="BB714" s="31">
        <v>22974</v>
      </c>
    </row>
    <row r="715" spans="1:54" x14ac:dyDescent="0.25">
      <c r="A715">
        <v>587</v>
      </c>
      <c r="B715" s="17" t="s">
        <v>43</v>
      </c>
      <c r="C715" s="9" t="s">
        <v>206</v>
      </c>
      <c r="D715" s="17" t="s">
        <v>14</v>
      </c>
      <c r="E715" s="16">
        <v>39955</v>
      </c>
      <c r="F715" s="27">
        <f t="shared" si="188"/>
        <v>6</v>
      </c>
      <c r="G715" s="27">
        <f t="shared" si="189"/>
        <v>0</v>
      </c>
      <c r="H715" s="27">
        <f t="shared" si="190"/>
        <v>0</v>
      </c>
      <c r="I715" s="27">
        <f t="shared" si="191"/>
        <v>0</v>
      </c>
      <c r="J715" s="27">
        <f t="shared" si="192"/>
        <v>0</v>
      </c>
      <c r="K715" s="27">
        <f t="shared" si="193"/>
        <v>0</v>
      </c>
      <c r="L715" s="27">
        <f t="shared" si="194"/>
        <v>1</v>
      </c>
      <c r="M715" s="27">
        <f t="shared" si="195"/>
        <v>0</v>
      </c>
      <c r="O715" s="17">
        <v>1</v>
      </c>
      <c r="P715" s="9">
        <v>3</v>
      </c>
      <c r="Q715" s="12">
        <f t="shared" si="196"/>
        <v>0</v>
      </c>
      <c r="R715" s="12">
        <f t="shared" si="197"/>
        <v>40</v>
      </c>
      <c r="S715" s="12">
        <f t="shared" si="203"/>
        <v>346</v>
      </c>
      <c r="T715" s="12">
        <f t="shared" si="198"/>
        <v>8.65</v>
      </c>
      <c r="U715" s="12">
        <f t="shared" si="201"/>
        <v>1</v>
      </c>
      <c r="V715" s="12">
        <f t="shared" si="199"/>
        <v>0</v>
      </c>
      <c r="W715" s="12">
        <f t="shared" si="202"/>
        <v>26</v>
      </c>
      <c r="X715" s="12">
        <f t="shared" si="200"/>
        <v>14</v>
      </c>
      <c r="Y715" s="12">
        <f t="shared" si="204"/>
        <v>0.65</v>
      </c>
      <c r="Z715" s="17">
        <v>80</v>
      </c>
      <c r="AA715" s="17" t="s">
        <v>21</v>
      </c>
      <c r="AB715" s="17">
        <v>6</v>
      </c>
      <c r="AC715" s="17" t="s">
        <v>61</v>
      </c>
      <c r="AD715" s="17">
        <v>168.99999999999997</v>
      </c>
      <c r="AE715" s="17" t="s">
        <v>198</v>
      </c>
      <c r="AF715" s="17">
        <v>4971</v>
      </c>
      <c r="AG715" t="s">
        <v>171</v>
      </c>
      <c r="AH715">
        <v>587</v>
      </c>
      <c r="AJ715">
        <v>1</v>
      </c>
      <c r="AK715">
        <v>1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 s="30">
        <v>48208</v>
      </c>
      <c r="BB715" s="31">
        <v>22974</v>
      </c>
    </row>
    <row r="716" spans="1:54" x14ac:dyDescent="0.25">
      <c r="A716">
        <v>588</v>
      </c>
      <c r="B716" s="17" t="s">
        <v>53</v>
      </c>
      <c r="C716" s="9" t="s">
        <v>206</v>
      </c>
      <c r="D716" s="17" t="s">
        <v>14</v>
      </c>
      <c r="E716" s="16">
        <v>39956</v>
      </c>
      <c r="F716" s="27">
        <f t="shared" si="188"/>
        <v>7</v>
      </c>
      <c r="G716" s="27">
        <f t="shared" si="189"/>
        <v>0</v>
      </c>
      <c r="H716" s="27">
        <f t="shared" si="190"/>
        <v>0</v>
      </c>
      <c r="I716" s="27">
        <f t="shared" si="191"/>
        <v>0</v>
      </c>
      <c r="J716" s="27">
        <f t="shared" si="192"/>
        <v>0</v>
      </c>
      <c r="K716" s="27">
        <f t="shared" si="193"/>
        <v>0</v>
      </c>
      <c r="L716" s="27">
        <f t="shared" si="194"/>
        <v>0</v>
      </c>
      <c r="M716" s="27">
        <f t="shared" si="195"/>
        <v>1</v>
      </c>
      <c r="O716" s="17">
        <v>1</v>
      </c>
      <c r="P716" s="9">
        <v>2</v>
      </c>
      <c r="Q716" s="12">
        <f t="shared" si="196"/>
        <v>0</v>
      </c>
      <c r="R716" s="12">
        <f t="shared" si="197"/>
        <v>41</v>
      </c>
      <c r="S716" s="12">
        <f t="shared" si="203"/>
        <v>349</v>
      </c>
      <c r="T716" s="12">
        <f t="shared" si="198"/>
        <v>8.5121951219512191</v>
      </c>
      <c r="U716" s="12">
        <f t="shared" si="201"/>
        <v>1</v>
      </c>
      <c r="V716" s="12">
        <f t="shared" si="199"/>
        <v>0</v>
      </c>
      <c r="W716" s="12">
        <f t="shared" si="202"/>
        <v>27</v>
      </c>
      <c r="X716" s="12">
        <f t="shared" si="200"/>
        <v>14</v>
      </c>
      <c r="Y716" s="12">
        <f t="shared" si="204"/>
        <v>0.65853658536585369</v>
      </c>
      <c r="Z716" s="17">
        <v>80</v>
      </c>
      <c r="AA716" s="17" t="s">
        <v>21</v>
      </c>
      <c r="AB716" s="17">
        <v>10</v>
      </c>
      <c r="AC716" s="17" t="s">
        <v>44</v>
      </c>
      <c r="AD716" s="17">
        <v>141</v>
      </c>
      <c r="AF716" s="17">
        <v>3942</v>
      </c>
      <c r="AG716" t="s">
        <v>134</v>
      </c>
      <c r="AH716">
        <v>588</v>
      </c>
      <c r="AJ716">
        <v>0</v>
      </c>
      <c r="AK716">
        <v>0</v>
      </c>
      <c r="AL716">
        <v>0</v>
      </c>
      <c r="AM716">
        <v>0</v>
      </c>
      <c r="AN716">
        <v>1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 s="30">
        <v>48208</v>
      </c>
      <c r="BB716" s="31">
        <v>22974</v>
      </c>
    </row>
    <row r="717" spans="1:54" x14ac:dyDescent="0.25">
      <c r="A717">
        <v>589</v>
      </c>
      <c r="B717" s="17" t="s">
        <v>53</v>
      </c>
      <c r="C717" s="9" t="s">
        <v>206</v>
      </c>
      <c r="D717" s="17" t="s">
        <v>26</v>
      </c>
      <c r="E717" s="16">
        <v>39957</v>
      </c>
      <c r="F717" s="27">
        <f t="shared" si="188"/>
        <v>1</v>
      </c>
      <c r="G717" s="27">
        <f t="shared" si="189"/>
        <v>1</v>
      </c>
      <c r="H717" s="27">
        <f t="shared" si="190"/>
        <v>0</v>
      </c>
      <c r="I717" s="27">
        <f t="shared" si="191"/>
        <v>0</v>
      </c>
      <c r="J717" s="27">
        <f t="shared" si="192"/>
        <v>0</v>
      </c>
      <c r="K717" s="27">
        <f t="shared" si="193"/>
        <v>0</v>
      </c>
      <c r="L717" s="27">
        <f t="shared" si="194"/>
        <v>0</v>
      </c>
      <c r="M717" s="27">
        <f t="shared" si="195"/>
        <v>0</v>
      </c>
      <c r="O717" s="17">
        <v>2</v>
      </c>
      <c r="P717" s="9">
        <v>3</v>
      </c>
      <c r="Q717" s="12">
        <f t="shared" si="196"/>
        <v>0</v>
      </c>
      <c r="R717" s="12">
        <f t="shared" si="197"/>
        <v>42</v>
      </c>
      <c r="S717" s="12">
        <f t="shared" si="203"/>
        <v>354</v>
      </c>
      <c r="T717" s="12">
        <f t="shared" si="198"/>
        <v>8.4285714285714288</v>
      </c>
      <c r="U717" s="12">
        <f t="shared" si="201"/>
        <v>1</v>
      </c>
      <c r="V717" s="12">
        <f t="shared" si="199"/>
        <v>0</v>
      </c>
      <c r="W717" s="12">
        <f t="shared" si="202"/>
        <v>28</v>
      </c>
      <c r="X717" s="12">
        <f t="shared" si="200"/>
        <v>14</v>
      </c>
      <c r="Y717" s="12">
        <f t="shared" si="204"/>
        <v>0.66666666666666663</v>
      </c>
      <c r="AH717">
        <v>589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 s="30">
        <v>48208</v>
      </c>
      <c r="BB717" s="31">
        <v>22974</v>
      </c>
    </row>
    <row r="718" spans="1:54" x14ac:dyDescent="0.25">
      <c r="A718">
        <v>590</v>
      </c>
      <c r="B718" s="17" t="s">
        <v>25</v>
      </c>
      <c r="C718" s="9" t="s">
        <v>206</v>
      </c>
      <c r="D718" s="17" t="s">
        <v>26</v>
      </c>
      <c r="E718" s="16">
        <v>39959</v>
      </c>
      <c r="F718" s="27">
        <f t="shared" si="188"/>
        <v>3</v>
      </c>
      <c r="G718" s="27">
        <f t="shared" si="189"/>
        <v>0</v>
      </c>
      <c r="H718" s="27">
        <f t="shared" si="190"/>
        <v>0</v>
      </c>
      <c r="I718" s="27">
        <f t="shared" si="191"/>
        <v>1</v>
      </c>
      <c r="J718" s="27">
        <f t="shared" si="192"/>
        <v>0</v>
      </c>
      <c r="K718" s="27">
        <f t="shared" si="193"/>
        <v>0</v>
      </c>
      <c r="L718" s="27">
        <f t="shared" si="194"/>
        <v>0</v>
      </c>
      <c r="M718" s="27">
        <f t="shared" si="195"/>
        <v>0</v>
      </c>
      <c r="O718" s="17">
        <v>3</v>
      </c>
      <c r="P718" s="9">
        <v>1</v>
      </c>
      <c r="Q718" s="12">
        <f t="shared" si="196"/>
        <v>0</v>
      </c>
      <c r="R718" s="12">
        <f t="shared" si="197"/>
        <v>43</v>
      </c>
      <c r="S718" s="12">
        <f t="shared" si="203"/>
        <v>358</v>
      </c>
      <c r="T718" s="12">
        <f t="shared" si="198"/>
        <v>8.3255813953488378</v>
      </c>
      <c r="U718" s="12">
        <f t="shared" si="201"/>
        <v>0</v>
      </c>
      <c r="V718" s="12">
        <f t="shared" si="199"/>
        <v>1</v>
      </c>
      <c r="W718" s="12">
        <f t="shared" si="202"/>
        <v>28</v>
      </c>
      <c r="X718" s="12">
        <f t="shared" si="200"/>
        <v>15</v>
      </c>
      <c r="Y718" s="12">
        <f t="shared" si="204"/>
        <v>0.65116279069767447</v>
      </c>
      <c r="AH718">
        <v>590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 s="30">
        <v>48208</v>
      </c>
      <c r="BB718" s="31">
        <v>22974</v>
      </c>
    </row>
    <row r="719" spans="1:54" x14ac:dyDescent="0.25">
      <c r="A719">
        <v>591</v>
      </c>
      <c r="B719" s="17" t="s">
        <v>25</v>
      </c>
      <c r="C719" s="9" t="s">
        <v>206</v>
      </c>
      <c r="D719" s="17" t="s">
        <v>14</v>
      </c>
      <c r="E719" s="16">
        <v>39960</v>
      </c>
      <c r="F719" s="27">
        <f t="shared" si="188"/>
        <v>4</v>
      </c>
      <c r="G719" s="27">
        <f t="shared" si="189"/>
        <v>0</v>
      </c>
      <c r="H719" s="27">
        <f t="shared" si="190"/>
        <v>0</v>
      </c>
      <c r="I719" s="27">
        <f t="shared" si="191"/>
        <v>0</v>
      </c>
      <c r="J719" s="27">
        <f t="shared" si="192"/>
        <v>1</v>
      </c>
      <c r="K719" s="27">
        <f t="shared" si="193"/>
        <v>0</v>
      </c>
      <c r="L719" s="27">
        <f t="shared" si="194"/>
        <v>0</v>
      </c>
      <c r="M719" s="27">
        <f t="shared" si="195"/>
        <v>0</v>
      </c>
      <c r="O719" s="17">
        <v>0</v>
      </c>
      <c r="P719" s="9">
        <v>8</v>
      </c>
      <c r="Q719" s="12">
        <f t="shared" si="196"/>
        <v>0</v>
      </c>
      <c r="R719" s="12">
        <f t="shared" si="197"/>
        <v>44</v>
      </c>
      <c r="S719" s="12">
        <f t="shared" si="203"/>
        <v>366</v>
      </c>
      <c r="T719" s="12">
        <f t="shared" si="198"/>
        <v>8.3181818181818183</v>
      </c>
      <c r="U719" s="12">
        <f t="shared" si="201"/>
        <v>1</v>
      </c>
      <c r="V719" s="12">
        <f t="shared" si="199"/>
        <v>0</v>
      </c>
      <c r="W719" s="12">
        <f t="shared" si="202"/>
        <v>29</v>
      </c>
      <c r="X719" s="12">
        <f t="shared" si="200"/>
        <v>15</v>
      </c>
      <c r="Y719" s="12">
        <f t="shared" si="204"/>
        <v>0.65909090909090906</v>
      </c>
      <c r="Z719" s="17">
        <v>84</v>
      </c>
      <c r="AA719" s="17" t="s">
        <v>21</v>
      </c>
      <c r="AB719" s="17">
        <v>15</v>
      </c>
      <c r="AC719" s="17" t="s">
        <v>103</v>
      </c>
      <c r="AD719" s="17">
        <v>132</v>
      </c>
      <c r="AF719" s="17">
        <v>725</v>
      </c>
      <c r="AG719" t="s">
        <v>595</v>
      </c>
      <c r="AH719">
        <v>591</v>
      </c>
      <c r="AJ719">
        <v>1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1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 s="30">
        <v>48208</v>
      </c>
      <c r="BB719" s="31">
        <v>22974</v>
      </c>
    </row>
    <row r="720" spans="1:54" x14ac:dyDescent="0.25">
      <c r="A720">
        <v>592</v>
      </c>
      <c r="B720" s="17" t="s">
        <v>25</v>
      </c>
      <c r="C720" s="9" t="s">
        <v>206</v>
      </c>
      <c r="D720" s="17" t="s">
        <v>14</v>
      </c>
      <c r="E720" s="16">
        <v>39961</v>
      </c>
      <c r="F720" s="27">
        <f t="shared" si="188"/>
        <v>5</v>
      </c>
      <c r="G720" s="27">
        <f t="shared" si="189"/>
        <v>0</v>
      </c>
      <c r="H720" s="27">
        <f t="shared" si="190"/>
        <v>0</v>
      </c>
      <c r="I720" s="27">
        <f t="shared" si="191"/>
        <v>0</v>
      </c>
      <c r="J720" s="27">
        <f t="shared" si="192"/>
        <v>0</v>
      </c>
      <c r="K720" s="27">
        <f t="shared" si="193"/>
        <v>1</v>
      </c>
      <c r="L720" s="27">
        <f t="shared" si="194"/>
        <v>0</v>
      </c>
      <c r="M720" s="27">
        <f t="shared" si="195"/>
        <v>0</v>
      </c>
      <c r="O720" s="17">
        <v>8</v>
      </c>
      <c r="P720" s="9">
        <v>3</v>
      </c>
      <c r="Q720" s="12">
        <f t="shared" si="196"/>
        <v>0</v>
      </c>
      <c r="R720" s="12">
        <f t="shared" si="197"/>
        <v>45</v>
      </c>
      <c r="S720" s="12">
        <f t="shared" si="203"/>
        <v>377</v>
      </c>
      <c r="T720" s="12">
        <f t="shared" si="198"/>
        <v>8.3777777777777782</v>
      </c>
      <c r="U720" s="12">
        <f t="shared" si="201"/>
        <v>0</v>
      </c>
      <c r="V720" s="12">
        <f t="shared" si="199"/>
        <v>1</v>
      </c>
      <c r="W720" s="12">
        <f t="shared" si="202"/>
        <v>29</v>
      </c>
      <c r="X720" s="12">
        <f t="shared" si="200"/>
        <v>16</v>
      </c>
      <c r="Y720" s="12">
        <f t="shared" si="204"/>
        <v>0.64444444444444449</v>
      </c>
      <c r="Z720" s="17">
        <v>84</v>
      </c>
      <c r="AA720" s="17" t="s">
        <v>21</v>
      </c>
      <c r="AB720" s="17">
        <v>12</v>
      </c>
      <c r="AC720" s="17" t="s">
        <v>69</v>
      </c>
      <c r="AD720" s="17">
        <v>171</v>
      </c>
      <c r="AF720" s="17">
        <v>1908</v>
      </c>
      <c r="AG720" t="s">
        <v>108</v>
      </c>
      <c r="AH720">
        <v>592</v>
      </c>
      <c r="AJ720">
        <v>0</v>
      </c>
      <c r="AK720">
        <v>1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 s="30">
        <v>48208</v>
      </c>
      <c r="BB720" s="31">
        <v>22974</v>
      </c>
    </row>
    <row r="721" spans="1:54" x14ac:dyDescent="0.25">
      <c r="A721">
        <v>593</v>
      </c>
      <c r="B721" s="17" t="s">
        <v>25</v>
      </c>
      <c r="C721" s="9" t="s">
        <v>206</v>
      </c>
      <c r="D721" s="17" t="s">
        <v>14</v>
      </c>
      <c r="E721" s="16">
        <v>39962</v>
      </c>
      <c r="F721" s="27">
        <f t="shared" si="188"/>
        <v>6</v>
      </c>
      <c r="G721" s="27">
        <f t="shared" si="189"/>
        <v>0</v>
      </c>
      <c r="H721" s="27">
        <f t="shared" si="190"/>
        <v>0</v>
      </c>
      <c r="I721" s="27">
        <f t="shared" si="191"/>
        <v>0</v>
      </c>
      <c r="J721" s="27">
        <f t="shared" si="192"/>
        <v>0</v>
      </c>
      <c r="K721" s="27">
        <f t="shared" si="193"/>
        <v>0</v>
      </c>
      <c r="L721" s="27">
        <f t="shared" si="194"/>
        <v>1</v>
      </c>
      <c r="M721" s="27">
        <f t="shared" si="195"/>
        <v>0</v>
      </c>
      <c r="O721" s="17">
        <v>0</v>
      </c>
      <c r="P721" s="9">
        <v>3</v>
      </c>
      <c r="Q721" s="12">
        <f t="shared" si="196"/>
        <v>0</v>
      </c>
      <c r="R721" s="12">
        <f t="shared" si="197"/>
        <v>46</v>
      </c>
      <c r="S721" s="12">
        <f t="shared" si="203"/>
        <v>380</v>
      </c>
      <c r="T721" s="12">
        <f t="shared" si="198"/>
        <v>8.2608695652173907</v>
      </c>
      <c r="U721" s="12">
        <f t="shared" si="201"/>
        <v>1</v>
      </c>
      <c r="V721" s="12">
        <f t="shared" si="199"/>
        <v>0</v>
      </c>
      <c r="W721" s="12">
        <f t="shared" si="202"/>
        <v>30</v>
      </c>
      <c r="X721" s="12">
        <f t="shared" si="200"/>
        <v>16</v>
      </c>
      <c r="Y721" s="12">
        <f t="shared" si="204"/>
        <v>0.65217391304347827</v>
      </c>
      <c r="Z721" s="17">
        <v>81</v>
      </c>
      <c r="AA721" s="17" t="s">
        <v>21</v>
      </c>
      <c r="AB721" s="17">
        <v>7</v>
      </c>
      <c r="AC721" s="17" t="s">
        <v>19</v>
      </c>
      <c r="AD721" s="17">
        <v>139</v>
      </c>
      <c r="AF721" s="17">
        <v>2703</v>
      </c>
      <c r="AG721" t="s">
        <v>208</v>
      </c>
      <c r="AH721">
        <v>593</v>
      </c>
      <c r="AI721" s="4" t="s">
        <v>538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1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 s="30">
        <v>48208</v>
      </c>
      <c r="BB721" s="31">
        <v>22974</v>
      </c>
    </row>
    <row r="722" spans="1:54" x14ac:dyDescent="0.25">
      <c r="A722">
        <v>594</v>
      </c>
      <c r="B722" s="17" t="s">
        <v>128</v>
      </c>
      <c r="C722" s="9" t="s">
        <v>206</v>
      </c>
      <c r="D722" s="17" t="s">
        <v>26</v>
      </c>
      <c r="E722" s="16">
        <v>39963</v>
      </c>
      <c r="F722" s="27">
        <f t="shared" si="188"/>
        <v>7</v>
      </c>
      <c r="G722" s="27">
        <f t="shared" si="189"/>
        <v>0</v>
      </c>
      <c r="H722" s="27">
        <f t="shared" si="190"/>
        <v>0</v>
      </c>
      <c r="I722" s="27">
        <f t="shared" si="191"/>
        <v>0</v>
      </c>
      <c r="J722" s="27">
        <f t="shared" si="192"/>
        <v>0</v>
      </c>
      <c r="K722" s="27">
        <f t="shared" si="193"/>
        <v>0</v>
      </c>
      <c r="L722" s="27">
        <f t="shared" si="194"/>
        <v>0</v>
      </c>
      <c r="M722" s="27">
        <f t="shared" si="195"/>
        <v>1</v>
      </c>
      <c r="O722" s="17">
        <v>1</v>
      </c>
      <c r="P722" s="9">
        <v>7</v>
      </c>
      <c r="Q722" s="12">
        <f t="shared" si="196"/>
        <v>0</v>
      </c>
      <c r="R722" s="12">
        <f t="shared" si="197"/>
        <v>47</v>
      </c>
      <c r="S722" s="12">
        <f t="shared" si="203"/>
        <v>388</v>
      </c>
      <c r="T722" s="12">
        <f t="shared" si="198"/>
        <v>8.2553191489361701</v>
      </c>
      <c r="U722" s="12">
        <f t="shared" si="201"/>
        <v>1</v>
      </c>
      <c r="V722" s="12">
        <f t="shared" si="199"/>
        <v>0</v>
      </c>
      <c r="W722" s="12">
        <f t="shared" si="202"/>
        <v>31</v>
      </c>
      <c r="X722" s="12">
        <f t="shared" si="200"/>
        <v>16</v>
      </c>
      <c r="Y722" s="12">
        <f t="shared" si="204"/>
        <v>0.65957446808510634</v>
      </c>
      <c r="AH722">
        <v>594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 s="30">
        <v>48208</v>
      </c>
      <c r="BB722" s="31">
        <v>22974</v>
      </c>
    </row>
    <row r="723" spans="1:54" x14ac:dyDescent="0.25">
      <c r="A723">
        <v>595</v>
      </c>
      <c r="B723" s="17" t="s">
        <v>128</v>
      </c>
      <c r="C723" s="9" t="s">
        <v>206</v>
      </c>
      <c r="D723" s="17" t="s">
        <v>26</v>
      </c>
      <c r="E723" s="16">
        <v>39964</v>
      </c>
      <c r="F723" s="27">
        <f t="shared" si="188"/>
        <v>1</v>
      </c>
      <c r="G723" s="27">
        <f t="shared" si="189"/>
        <v>1</v>
      </c>
      <c r="H723" s="27">
        <f t="shared" si="190"/>
        <v>0</v>
      </c>
      <c r="I723" s="27">
        <f t="shared" si="191"/>
        <v>0</v>
      </c>
      <c r="J723" s="27">
        <f t="shared" si="192"/>
        <v>0</v>
      </c>
      <c r="K723" s="27">
        <f t="shared" si="193"/>
        <v>0</v>
      </c>
      <c r="L723" s="27">
        <f t="shared" si="194"/>
        <v>0</v>
      </c>
      <c r="M723" s="27">
        <f t="shared" si="195"/>
        <v>0</v>
      </c>
      <c r="O723" s="17">
        <v>0</v>
      </c>
      <c r="P723" s="9">
        <v>2</v>
      </c>
      <c r="Q723" s="12">
        <f t="shared" si="196"/>
        <v>0</v>
      </c>
      <c r="R723" s="12">
        <f t="shared" si="197"/>
        <v>48</v>
      </c>
      <c r="S723" s="12">
        <f t="shared" si="203"/>
        <v>390</v>
      </c>
      <c r="T723" s="12">
        <f t="shared" si="198"/>
        <v>8.125</v>
      </c>
      <c r="U723" s="12">
        <f t="shared" si="201"/>
        <v>1</v>
      </c>
      <c r="V723" s="12">
        <f t="shared" si="199"/>
        <v>0</v>
      </c>
      <c r="W723" s="12">
        <f t="shared" si="202"/>
        <v>32</v>
      </c>
      <c r="X723" s="12">
        <f t="shared" si="200"/>
        <v>16</v>
      </c>
      <c r="Y723" s="12">
        <f t="shared" si="204"/>
        <v>0.66666666666666663</v>
      </c>
      <c r="AH723">
        <v>595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 s="30">
        <v>48208</v>
      </c>
      <c r="BB723" s="31">
        <v>22974</v>
      </c>
    </row>
    <row r="724" spans="1:54" x14ac:dyDescent="0.25">
      <c r="A724">
        <v>596</v>
      </c>
      <c r="B724" s="17" t="s">
        <v>128</v>
      </c>
      <c r="C724" s="9" t="s">
        <v>206</v>
      </c>
      <c r="D724" s="17" t="s">
        <v>26</v>
      </c>
      <c r="E724" s="16">
        <v>39965</v>
      </c>
      <c r="F724" s="27">
        <f t="shared" si="188"/>
        <v>2</v>
      </c>
      <c r="G724" s="27">
        <f t="shared" si="189"/>
        <v>0</v>
      </c>
      <c r="H724" s="27">
        <f t="shared" si="190"/>
        <v>1</v>
      </c>
      <c r="I724" s="27">
        <f t="shared" si="191"/>
        <v>0</v>
      </c>
      <c r="J724" s="27">
        <f t="shared" si="192"/>
        <v>0</v>
      </c>
      <c r="K724" s="27">
        <f t="shared" si="193"/>
        <v>0</v>
      </c>
      <c r="L724" s="27">
        <f t="shared" si="194"/>
        <v>0</v>
      </c>
      <c r="M724" s="27">
        <f t="shared" si="195"/>
        <v>0</v>
      </c>
      <c r="O724" s="17">
        <v>5</v>
      </c>
      <c r="P724" s="9">
        <v>0</v>
      </c>
      <c r="Q724" s="12">
        <f t="shared" si="196"/>
        <v>0</v>
      </c>
      <c r="R724" s="12">
        <f t="shared" si="197"/>
        <v>49</v>
      </c>
      <c r="S724" s="12">
        <f t="shared" si="203"/>
        <v>395</v>
      </c>
      <c r="T724" s="12">
        <f t="shared" si="198"/>
        <v>8.0612244897959187</v>
      </c>
      <c r="U724" s="12">
        <f t="shared" si="201"/>
        <v>0</v>
      </c>
      <c r="V724" s="12">
        <f t="shared" si="199"/>
        <v>1</v>
      </c>
      <c r="W724" s="12">
        <f t="shared" si="202"/>
        <v>32</v>
      </c>
      <c r="X724" s="12">
        <f t="shared" si="200"/>
        <v>17</v>
      </c>
      <c r="Y724" s="12">
        <f t="shared" si="204"/>
        <v>0.65306122448979587</v>
      </c>
      <c r="AH724">
        <v>596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 s="30">
        <v>48208</v>
      </c>
      <c r="BB724" s="31">
        <v>22974</v>
      </c>
    </row>
    <row r="725" spans="1:54" x14ac:dyDescent="0.25">
      <c r="A725">
        <v>597</v>
      </c>
      <c r="B725" s="17" t="s">
        <v>128</v>
      </c>
      <c r="C725" s="9" t="s">
        <v>206</v>
      </c>
      <c r="D725" s="17" t="s">
        <v>26</v>
      </c>
      <c r="E725" s="16">
        <v>39966</v>
      </c>
      <c r="F725" s="27">
        <f t="shared" si="188"/>
        <v>3</v>
      </c>
      <c r="G725" s="27">
        <f t="shared" si="189"/>
        <v>0</v>
      </c>
      <c r="H725" s="27">
        <f t="shared" si="190"/>
        <v>0</v>
      </c>
      <c r="I725" s="27">
        <f t="shared" si="191"/>
        <v>1</v>
      </c>
      <c r="J725" s="27">
        <f t="shared" si="192"/>
        <v>0</v>
      </c>
      <c r="K725" s="27">
        <f t="shared" si="193"/>
        <v>0</v>
      </c>
      <c r="L725" s="27">
        <f t="shared" si="194"/>
        <v>0</v>
      </c>
      <c r="M725" s="27">
        <f t="shared" si="195"/>
        <v>0</v>
      </c>
      <c r="O725" s="17">
        <v>5</v>
      </c>
      <c r="P725" s="9">
        <v>0</v>
      </c>
      <c r="Q725" s="12">
        <f t="shared" si="196"/>
        <v>0</v>
      </c>
      <c r="R725" s="12">
        <f t="shared" si="197"/>
        <v>50</v>
      </c>
      <c r="S725" s="12">
        <f t="shared" si="203"/>
        <v>400</v>
      </c>
      <c r="T725" s="12">
        <f t="shared" si="198"/>
        <v>8</v>
      </c>
      <c r="U725" s="12">
        <f t="shared" si="201"/>
        <v>0</v>
      </c>
      <c r="V725" s="12">
        <f t="shared" si="199"/>
        <v>1</v>
      </c>
      <c r="W725" s="12">
        <f t="shared" si="202"/>
        <v>32</v>
      </c>
      <c r="X725" s="12">
        <f t="shared" si="200"/>
        <v>18</v>
      </c>
      <c r="Y725" s="12">
        <f t="shared" si="204"/>
        <v>0.64</v>
      </c>
      <c r="AH725">
        <v>597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 s="30">
        <v>48208</v>
      </c>
      <c r="BB725" s="31">
        <v>22974</v>
      </c>
    </row>
    <row r="726" spans="1:54" x14ac:dyDescent="0.25">
      <c r="A726">
        <v>598</v>
      </c>
      <c r="B726" s="17" t="s">
        <v>36</v>
      </c>
      <c r="C726" s="9" t="s">
        <v>206</v>
      </c>
      <c r="D726" s="17" t="s">
        <v>14</v>
      </c>
      <c r="E726" s="16">
        <v>39967</v>
      </c>
      <c r="F726" s="27">
        <f t="shared" si="188"/>
        <v>4</v>
      </c>
      <c r="G726" s="27">
        <f t="shared" si="189"/>
        <v>0</v>
      </c>
      <c r="H726" s="27">
        <f t="shared" si="190"/>
        <v>0</v>
      </c>
      <c r="I726" s="27">
        <f t="shared" si="191"/>
        <v>0</v>
      </c>
      <c r="J726" s="27">
        <f t="shared" si="192"/>
        <v>1</v>
      </c>
      <c r="K726" s="27">
        <f t="shared" si="193"/>
        <v>0</v>
      </c>
      <c r="L726" s="27">
        <f t="shared" si="194"/>
        <v>0</v>
      </c>
      <c r="M726" s="27">
        <f t="shared" si="195"/>
        <v>0</v>
      </c>
      <c r="O726" s="17">
        <v>2</v>
      </c>
      <c r="P726" s="9">
        <v>1</v>
      </c>
      <c r="Q726" s="12">
        <f t="shared" si="196"/>
        <v>0</v>
      </c>
      <c r="R726" s="12">
        <f t="shared" si="197"/>
        <v>51</v>
      </c>
      <c r="S726" s="12">
        <f t="shared" si="203"/>
        <v>403</v>
      </c>
      <c r="T726" s="12">
        <f t="shared" si="198"/>
        <v>7.9019607843137258</v>
      </c>
      <c r="U726" s="12">
        <f t="shared" si="201"/>
        <v>0</v>
      </c>
      <c r="V726" s="12">
        <f t="shared" si="199"/>
        <v>1</v>
      </c>
      <c r="W726" s="12">
        <f t="shared" si="202"/>
        <v>32</v>
      </c>
      <c r="X726" s="12">
        <f t="shared" si="200"/>
        <v>19</v>
      </c>
      <c r="Y726" s="12">
        <f t="shared" si="204"/>
        <v>0.62745098039215685</v>
      </c>
      <c r="Z726" s="17">
        <v>77</v>
      </c>
      <c r="AA726" s="17" t="s">
        <v>21</v>
      </c>
      <c r="AB726" s="17">
        <v>7</v>
      </c>
      <c r="AC726" s="17" t="s">
        <v>29</v>
      </c>
      <c r="AD726" s="17">
        <v>144</v>
      </c>
      <c r="AF726" s="17">
        <v>654</v>
      </c>
      <c r="AG726" t="s">
        <v>595</v>
      </c>
      <c r="AH726">
        <v>598</v>
      </c>
      <c r="AJ726">
        <v>1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1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 s="30">
        <v>48208</v>
      </c>
      <c r="BB726" s="31">
        <v>22974</v>
      </c>
    </row>
    <row r="727" spans="1:54" x14ac:dyDescent="0.25">
      <c r="A727">
        <v>599</v>
      </c>
      <c r="B727" s="17" t="s">
        <v>36</v>
      </c>
      <c r="C727" s="9" t="s">
        <v>206</v>
      </c>
      <c r="D727" s="17" t="s">
        <v>14</v>
      </c>
      <c r="E727" s="16">
        <v>39968</v>
      </c>
      <c r="F727" s="27">
        <f t="shared" si="188"/>
        <v>5</v>
      </c>
      <c r="G727" s="27">
        <f t="shared" si="189"/>
        <v>0</v>
      </c>
      <c r="H727" s="27">
        <f t="shared" si="190"/>
        <v>0</v>
      </c>
      <c r="I727" s="27">
        <f t="shared" si="191"/>
        <v>0</v>
      </c>
      <c r="J727" s="27">
        <f t="shared" si="192"/>
        <v>0</v>
      </c>
      <c r="K727" s="27">
        <f t="shared" si="193"/>
        <v>1</v>
      </c>
      <c r="L727" s="27">
        <f t="shared" si="194"/>
        <v>0</v>
      </c>
      <c r="M727" s="27">
        <f t="shared" si="195"/>
        <v>0</v>
      </c>
      <c r="O727" s="17">
        <v>8</v>
      </c>
      <c r="P727" s="9">
        <v>9</v>
      </c>
      <c r="Q727" s="12">
        <f t="shared" si="196"/>
        <v>0</v>
      </c>
      <c r="R727" s="12">
        <f t="shared" si="197"/>
        <v>52</v>
      </c>
      <c r="S727" s="12">
        <f t="shared" si="203"/>
        <v>420</v>
      </c>
      <c r="T727" s="12">
        <f t="shared" si="198"/>
        <v>8.0769230769230766</v>
      </c>
      <c r="U727" s="12">
        <f t="shared" si="201"/>
        <v>1</v>
      </c>
      <c r="V727" s="12">
        <f t="shared" si="199"/>
        <v>0</v>
      </c>
      <c r="W727" s="12">
        <f t="shared" si="202"/>
        <v>33</v>
      </c>
      <c r="X727" s="12">
        <f t="shared" si="200"/>
        <v>19</v>
      </c>
      <c r="Y727" s="12">
        <f t="shared" si="204"/>
        <v>0.63461538461538458</v>
      </c>
      <c r="Z727" s="17">
        <v>85</v>
      </c>
      <c r="AA727" s="17" t="s">
        <v>21</v>
      </c>
      <c r="AB727" s="17">
        <v>9</v>
      </c>
      <c r="AC727" s="17" t="s">
        <v>69</v>
      </c>
      <c r="AD727" s="17">
        <v>211</v>
      </c>
      <c r="AF727" s="17">
        <v>1528</v>
      </c>
      <c r="AG727" t="s">
        <v>108</v>
      </c>
      <c r="AH727">
        <v>599</v>
      </c>
      <c r="AJ727">
        <v>0</v>
      </c>
      <c r="AK727">
        <v>1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 s="30">
        <v>48208</v>
      </c>
      <c r="BB727" s="31">
        <v>22974</v>
      </c>
    </row>
    <row r="728" spans="1:54" x14ac:dyDescent="0.25">
      <c r="A728">
        <v>600</v>
      </c>
      <c r="B728" s="17" t="s">
        <v>36</v>
      </c>
      <c r="C728" s="9" t="s">
        <v>206</v>
      </c>
      <c r="D728" s="17" t="s">
        <v>14</v>
      </c>
      <c r="E728" s="16">
        <v>39969</v>
      </c>
      <c r="F728" s="27">
        <f t="shared" si="188"/>
        <v>6</v>
      </c>
      <c r="G728" s="27">
        <f t="shared" si="189"/>
        <v>0</v>
      </c>
      <c r="H728" s="27">
        <f t="shared" si="190"/>
        <v>0</v>
      </c>
      <c r="I728" s="27">
        <f t="shared" si="191"/>
        <v>0</v>
      </c>
      <c r="J728" s="27">
        <f t="shared" si="192"/>
        <v>0</v>
      </c>
      <c r="K728" s="27">
        <f t="shared" si="193"/>
        <v>0</v>
      </c>
      <c r="L728" s="27">
        <f t="shared" si="194"/>
        <v>1</v>
      </c>
      <c r="M728" s="27">
        <f t="shared" si="195"/>
        <v>0</v>
      </c>
      <c r="O728" s="17">
        <v>2</v>
      </c>
      <c r="P728" s="9">
        <v>3</v>
      </c>
      <c r="Q728" s="12">
        <f t="shared" si="196"/>
        <v>0</v>
      </c>
      <c r="R728" s="12">
        <f t="shared" si="197"/>
        <v>53</v>
      </c>
      <c r="S728" s="12">
        <f t="shared" si="203"/>
        <v>425</v>
      </c>
      <c r="T728" s="12">
        <f t="shared" si="198"/>
        <v>8.0188679245283012</v>
      </c>
      <c r="U728" s="12">
        <f t="shared" si="201"/>
        <v>1</v>
      </c>
      <c r="V728" s="12">
        <f t="shared" si="199"/>
        <v>0</v>
      </c>
      <c r="W728" s="12">
        <f t="shared" si="202"/>
        <v>34</v>
      </c>
      <c r="X728" s="12">
        <f t="shared" si="200"/>
        <v>19</v>
      </c>
      <c r="Y728" s="12">
        <f t="shared" si="204"/>
        <v>0.64150943396226412</v>
      </c>
      <c r="Z728" s="17">
        <v>81</v>
      </c>
      <c r="AA728" s="17" t="s">
        <v>21</v>
      </c>
      <c r="AB728" s="17">
        <v>7</v>
      </c>
      <c r="AC728" s="17" t="s">
        <v>19</v>
      </c>
      <c r="AD728" s="17">
        <v>150</v>
      </c>
      <c r="AF728" s="17">
        <v>1225</v>
      </c>
      <c r="AG728" t="s">
        <v>171</v>
      </c>
      <c r="AH728">
        <v>600</v>
      </c>
      <c r="AJ728">
        <v>1</v>
      </c>
      <c r="AK728">
        <v>1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 s="30">
        <v>48208</v>
      </c>
      <c r="BB728" s="31">
        <v>22974</v>
      </c>
    </row>
    <row r="729" spans="1:54" x14ac:dyDescent="0.25">
      <c r="A729">
        <v>601</v>
      </c>
      <c r="B729" s="17" t="s">
        <v>36</v>
      </c>
      <c r="C729" s="9" t="s">
        <v>206</v>
      </c>
      <c r="D729" s="17" t="s">
        <v>14</v>
      </c>
      <c r="E729" s="16">
        <v>39970</v>
      </c>
      <c r="F729" s="27">
        <f t="shared" si="188"/>
        <v>7</v>
      </c>
      <c r="G729" s="27">
        <f t="shared" si="189"/>
        <v>0</v>
      </c>
      <c r="H729" s="27">
        <f t="shared" si="190"/>
        <v>0</v>
      </c>
      <c r="I729" s="27">
        <f t="shared" si="191"/>
        <v>0</v>
      </c>
      <c r="J729" s="27">
        <f t="shared" si="192"/>
        <v>0</v>
      </c>
      <c r="K729" s="27">
        <f t="shared" si="193"/>
        <v>0</v>
      </c>
      <c r="L729" s="27">
        <f t="shared" si="194"/>
        <v>0</v>
      </c>
      <c r="M729" s="27">
        <f t="shared" si="195"/>
        <v>1</v>
      </c>
      <c r="O729" s="17">
        <v>0</v>
      </c>
      <c r="P729" s="9">
        <v>1</v>
      </c>
      <c r="Q729" s="12">
        <f t="shared" si="196"/>
        <v>0</v>
      </c>
      <c r="R729" s="12">
        <f t="shared" si="197"/>
        <v>54</v>
      </c>
      <c r="S729" s="12">
        <f t="shared" si="203"/>
        <v>426</v>
      </c>
      <c r="T729" s="12">
        <f t="shared" si="198"/>
        <v>7.8888888888888893</v>
      </c>
      <c r="U729" s="12">
        <f t="shared" si="201"/>
        <v>1</v>
      </c>
      <c r="V729" s="12">
        <f t="shared" si="199"/>
        <v>0</v>
      </c>
      <c r="W729" s="12">
        <f t="shared" si="202"/>
        <v>35</v>
      </c>
      <c r="X729" s="12">
        <f t="shared" si="200"/>
        <v>19</v>
      </c>
      <c r="Y729" s="12">
        <f t="shared" si="204"/>
        <v>0.64814814814814814</v>
      </c>
      <c r="Z729" s="17">
        <v>84</v>
      </c>
      <c r="AA729" s="17" t="s">
        <v>21</v>
      </c>
      <c r="AB729" s="17">
        <v>10</v>
      </c>
      <c r="AC729" s="17" t="s">
        <v>103</v>
      </c>
      <c r="AD729" s="17">
        <v>164</v>
      </c>
      <c r="AF729" s="17">
        <v>1503</v>
      </c>
      <c r="AH729">
        <v>601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 s="30">
        <v>48208</v>
      </c>
      <c r="BB729" s="31">
        <v>22974</v>
      </c>
    </row>
    <row r="730" spans="1:54" x14ac:dyDescent="0.25">
      <c r="A730">
        <v>602</v>
      </c>
      <c r="B730" s="17" t="s">
        <v>31</v>
      </c>
      <c r="C730" s="9" t="s">
        <v>206</v>
      </c>
      <c r="D730" s="17" t="s">
        <v>14</v>
      </c>
      <c r="E730" s="16">
        <v>39971</v>
      </c>
      <c r="F730" s="27">
        <f t="shared" si="188"/>
        <v>1</v>
      </c>
      <c r="G730" s="27">
        <f t="shared" si="189"/>
        <v>1</v>
      </c>
      <c r="H730" s="27">
        <f t="shared" si="190"/>
        <v>0</v>
      </c>
      <c r="I730" s="27">
        <f t="shared" si="191"/>
        <v>0</v>
      </c>
      <c r="J730" s="27">
        <f t="shared" si="192"/>
        <v>0</v>
      </c>
      <c r="K730" s="27">
        <f t="shared" si="193"/>
        <v>0</v>
      </c>
      <c r="L730" s="27">
        <f t="shared" si="194"/>
        <v>0</v>
      </c>
      <c r="M730" s="27">
        <f t="shared" si="195"/>
        <v>0</v>
      </c>
      <c r="O730" s="17">
        <v>1</v>
      </c>
      <c r="P730" s="9">
        <v>2</v>
      </c>
      <c r="Q730" s="12">
        <f t="shared" si="196"/>
        <v>0</v>
      </c>
      <c r="R730" s="12">
        <f t="shared" si="197"/>
        <v>55</v>
      </c>
      <c r="S730" s="12">
        <f t="shared" si="203"/>
        <v>429</v>
      </c>
      <c r="T730" s="12">
        <f t="shared" si="198"/>
        <v>7.8</v>
      </c>
      <c r="U730" s="12">
        <f t="shared" si="201"/>
        <v>1</v>
      </c>
      <c r="V730" s="12">
        <f t="shared" si="199"/>
        <v>0</v>
      </c>
      <c r="W730" s="12">
        <f t="shared" si="202"/>
        <v>36</v>
      </c>
      <c r="X730" s="12">
        <f t="shared" si="200"/>
        <v>19</v>
      </c>
      <c r="Y730" s="12">
        <f t="shared" si="204"/>
        <v>0.65454545454545454</v>
      </c>
      <c r="Z730" s="17">
        <v>75</v>
      </c>
      <c r="AA730" s="17" t="s">
        <v>119</v>
      </c>
      <c r="AB730" s="17">
        <v>10</v>
      </c>
      <c r="AC730" s="17" t="s">
        <v>48</v>
      </c>
      <c r="AD730" s="17">
        <v>129</v>
      </c>
      <c r="AF730" s="17">
        <v>766</v>
      </c>
      <c r="AG730" t="s">
        <v>597</v>
      </c>
      <c r="AH730">
        <v>602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1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 s="30">
        <v>48208</v>
      </c>
      <c r="BB730" s="31">
        <v>22974</v>
      </c>
    </row>
    <row r="731" spans="1:54" x14ac:dyDescent="0.25">
      <c r="A731">
        <v>603</v>
      </c>
      <c r="B731" s="17" t="s">
        <v>31</v>
      </c>
      <c r="C731" s="9" t="s">
        <v>206</v>
      </c>
      <c r="D731" s="17" t="s">
        <v>14</v>
      </c>
      <c r="E731" s="16">
        <v>39973</v>
      </c>
      <c r="F731" s="27">
        <f t="shared" si="188"/>
        <v>3</v>
      </c>
      <c r="G731" s="27">
        <f t="shared" si="189"/>
        <v>0</v>
      </c>
      <c r="H731" s="27">
        <f t="shared" si="190"/>
        <v>0</v>
      </c>
      <c r="I731" s="27">
        <f t="shared" si="191"/>
        <v>1</v>
      </c>
      <c r="J731" s="27">
        <f t="shared" si="192"/>
        <v>0</v>
      </c>
      <c r="K731" s="27">
        <f t="shared" si="193"/>
        <v>0</v>
      </c>
      <c r="L731" s="27">
        <f t="shared" si="194"/>
        <v>0</v>
      </c>
      <c r="M731" s="27">
        <f t="shared" si="195"/>
        <v>0</v>
      </c>
      <c r="O731" s="17">
        <v>0</v>
      </c>
      <c r="P731" s="9">
        <v>4</v>
      </c>
      <c r="Q731" s="12">
        <f t="shared" si="196"/>
        <v>0</v>
      </c>
      <c r="R731" s="12">
        <f t="shared" si="197"/>
        <v>56</v>
      </c>
      <c r="S731" s="12">
        <f t="shared" si="203"/>
        <v>433</v>
      </c>
      <c r="T731" s="12">
        <f t="shared" si="198"/>
        <v>7.7321428571428568</v>
      </c>
      <c r="U731" s="12">
        <f t="shared" si="201"/>
        <v>1</v>
      </c>
      <c r="V731" s="12">
        <f t="shared" si="199"/>
        <v>0</v>
      </c>
      <c r="W731" s="12">
        <f t="shared" si="202"/>
        <v>37</v>
      </c>
      <c r="X731" s="12">
        <f t="shared" si="200"/>
        <v>19</v>
      </c>
      <c r="Y731" s="12">
        <f t="shared" si="204"/>
        <v>0.6607142857142857</v>
      </c>
      <c r="Z731" s="17">
        <v>87</v>
      </c>
      <c r="AA731" s="17" t="s">
        <v>21</v>
      </c>
      <c r="AB731" s="17">
        <v>12</v>
      </c>
      <c r="AC731" s="17" t="s">
        <v>103</v>
      </c>
      <c r="AD731" s="17">
        <v>87</v>
      </c>
      <c r="AE731" s="17" t="s">
        <v>123</v>
      </c>
      <c r="AH731">
        <v>603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1</v>
      </c>
      <c r="AY731">
        <v>0</v>
      </c>
      <c r="AZ731">
        <v>0</v>
      </c>
      <c r="BA731" s="30">
        <v>48208</v>
      </c>
      <c r="BB731" s="31">
        <v>22974</v>
      </c>
    </row>
    <row r="732" spans="1:54" x14ac:dyDescent="0.25">
      <c r="A732">
        <v>604</v>
      </c>
      <c r="B732" s="17" t="s">
        <v>31</v>
      </c>
      <c r="C732" s="9" t="s">
        <v>206</v>
      </c>
      <c r="D732" s="17" t="s">
        <v>14</v>
      </c>
      <c r="E732" s="16">
        <v>39973</v>
      </c>
      <c r="F732" s="27">
        <f t="shared" si="188"/>
        <v>3</v>
      </c>
      <c r="G732" s="27">
        <f t="shared" si="189"/>
        <v>0</v>
      </c>
      <c r="H732" s="27">
        <f t="shared" si="190"/>
        <v>0</v>
      </c>
      <c r="I732" s="27">
        <f t="shared" si="191"/>
        <v>1</v>
      </c>
      <c r="J732" s="27">
        <f t="shared" si="192"/>
        <v>0</v>
      </c>
      <c r="K732" s="27">
        <f t="shared" si="193"/>
        <v>0</v>
      </c>
      <c r="L732" s="27">
        <f t="shared" si="194"/>
        <v>0</v>
      </c>
      <c r="M732" s="27">
        <f t="shared" si="195"/>
        <v>0</v>
      </c>
      <c r="O732" s="17">
        <v>4</v>
      </c>
      <c r="P732" s="9">
        <v>5</v>
      </c>
      <c r="Q732" s="12">
        <f t="shared" si="196"/>
        <v>0</v>
      </c>
      <c r="R732" s="12">
        <f t="shared" si="197"/>
        <v>57</v>
      </c>
      <c r="S732" s="12">
        <f t="shared" si="203"/>
        <v>442</v>
      </c>
      <c r="T732" s="12">
        <f t="shared" si="198"/>
        <v>7.7543859649122808</v>
      </c>
      <c r="U732" s="12">
        <f t="shared" si="201"/>
        <v>1</v>
      </c>
      <c r="V732" s="12">
        <f t="shared" si="199"/>
        <v>0</v>
      </c>
      <c r="W732" s="12">
        <f t="shared" si="202"/>
        <v>38</v>
      </c>
      <c r="X732" s="12">
        <f t="shared" si="200"/>
        <v>19</v>
      </c>
      <c r="Y732" s="12">
        <f t="shared" si="204"/>
        <v>0.66666666666666663</v>
      </c>
      <c r="Z732" s="17">
        <v>87</v>
      </c>
      <c r="AA732" s="17" t="s">
        <v>21</v>
      </c>
      <c r="AB732" s="17">
        <v>7</v>
      </c>
      <c r="AC732" s="17" t="s">
        <v>19</v>
      </c>
      <c r="AD732" s="17">
        <v>149</v>
      </c>
      <c r="AE732" s="17" t="s">
        <v>124</v>
      </c>
      <c r="AF732" s="17">
        <v>1047</v>
      </c>
      <c r="AG732" t="s">
        <v>596</v>
      </c>
      <c r="AH732">
        <v>604</v>
      </c>
      <c r="AJ732">
        <v>1</v>
      </c>
      <c r="AK732">
        <v>1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1</v>
      </c>
      <c r="AZ732">
        <v>0</v>
      </c>
      <c r="BA732" s="30">
        <v>48208</v>
      </c>
      <c r="BB732" s="31">
        <v>22974</v>
      </c>
    </row>
    <row r="733" spans="1:54" x14ac:dyDescent="0.25">
      <c r="A733">
        <v>605</v>
      </c>
      <c r="B733" s="17" t="s">
        <v>31</v>
      </c>
      <c r="C733" s="9" t="s">
        <v>206</v>
      </c>
      <c r="D733" s="17" t="s">
        <v>14</v>
      </c>
      <c r="E733" s="16">
        <v>39974</v>
      </c>
      <c r="F733" s="27">
        <f t="shared" si="188"/>
        <v>4</v>
      </c>
      <c r="G733" s="27">
        <f t="shared" si="189"/>
        <v>0</v>
      </c>
      <c r="H733" s="27">
        <f t="shared" si="190"/>
        <v>0</v>
      </c>
      <c r="I733" s="27">
        <f t="shared" si="191"/>
        <v>0</v>
      </c>
      <c r="J733" s="27">
        <f t="shared" si="192"/>
        <v>1</v>
      </c>
      <c r="K733" s="27">
        <f t="shared" si="193"/>
        <v>0</v>
      </c>
      <c r="L733" s="27">
        <f t="shared" si="194"/>
        <v>0</v>
      </c>
      <c r="M733" s="27">
        <f t="shared" si="195"/>
        <v>0</v>
      </c>
      <c r="O733" s="17">
        <v>5</v>
      </c>
      <c r="P733" s="9">
        <v>4</v>
      </c>
      <c r="Q733" s="12">
        <f t="shared" si="196"/>
        <v>0</v>
      </c>
      <c r="R733" s="12">
        <f t="shared" si="197"/>
        <v>58</v>
      </c>
      <c r="S733" s="12">
        <f t="shared" si="203"/>
        <v>451</v>
      </c>
      <c r="T733" s="12">
        <f t="shared" si="198"/>
        <v>7.7758620689655169</v>
      </c>
      <c r="U733" s="12">
        <f t="shared" si="201"/>
        <v>0</v>
      </c>
      <c r="V733" s="12">
        <f t="shared" si="199"/>
        <v>1</v>
      </c>
      <c r="W733" s="12">
        <f t="shared" si="202"/>
        <v>38</v>
      </c>
      <c r="X733" s="12">
        <f t="shared" si="200"/>
        <v>20</v>
      </c>
      <c r="Y733" s="12">
        <f t="shared" si="204"/>
        <v>0.65517241379310343</v>
      </c>
      <c r="Z733" s="17">
        <v>81</v>
      </c>
      <c r="AA733" s="17" t="s">
        <v>21</v>
      </c>
      <c r="AB733" s="17">
        <v>7</v>
      </c>
      <c r="AC733" s="17" t="s">
        <v>44</v>
      </c>
      <c r="AD733" s="17">
        <v>158</v>
      </c>
      <c r="AF733" s="17">
        <v>1129</v>
      </c>
      <c r="AG733" t="s">
        <v>595</v>
      </c>
      <c r="AH733">
        <v>605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1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 s="30">
        <v>48208</v>
      </c>
      <c r="BB733" s="31">
        <v>22974</v>
      </c>
    </row>
    <row r="734" spans="1:54" x14ac:dyDescent="0.25">
      <c r="A734">
        <v>606</v>
      </c>
      <c r="B734" s="17" t="s">
        <v>27</v>
      </c>
      <c r="C734" s="9" t="s">
        <v>206</v>
      </c>
      <c r="D734" s="17" t="s">
        <v>26</v>
      </c>
      <c r="E734" s="16">
        <v>39975</v>
      </c>
      <c r="F734" s="27">
        <f t="shared" si="188"/>
        <v>5</v>
      </c>
      <c r="G734" s="27">
        <f t="shared" si="189"/>
        <v>0</v>
      </c>
      <c r="H734" s="27">
        <f t="shared" si="190"/>
        <v>0</v>
      </c>
      <c r="I734" s="27">
        <f t="shared" si="191"/>
        <v>0</v>
      </c>
      <c r="J734" s="27">
        <f t="shared" si="192"/>
        <v>0</v>
      </c>
      <c r="K734" s="27">
        <f t="shared" si="193"/>
        <v>1</v>
      </c>
      <c r="L734" s="27">
        <f t="shared" si="194"/>
        <v>0</v>
      </c>
      <c r="M734" s="27">
        <f t="shared" si="195"/>
        <v>0</v>
      </c>
      <c r="O734" s="17">
        <v>6</v>
      </c>
      <c r="P734" s="9">
        <v>4</v>
      </c>
      <c r="Q734" s="12">
        <f t="shared" si="196"/>
        <v>0</v>
      </c>
      <c r="R734" s="12">
        <f t="shared" si="197"/>
        <v>59</v>
      </c>
      <c r="S734" s="12">
        <f t="shared" si="203"/>
        <v>461</v>
      </c>
      <c r="T734" s="12">
        <f t="shared" si="198"/>
        <v>7.8135593220338979</v>
      </c>
      <c r="U734" s="12">
        <f t="shared" si="201"/>
        <v>0</v>
      </c>
      <c r="V734" s="12">
        <f t="shared" si="199"/>
        <v>1</v>
      </c>
      <c r="W734" s="12">
        <f t="shared" si="202"/>
        <v>38</v>
      </c>
      <c r="X734" s="12">
        <f t="shared" si="200"/>
        <v>21</v>
      </c>
      <c r="Y734" s="12">
        <f t="shared" si="204"/>
        <v>0.64406779661016944</v>
      </c>
      <c r="AH734">
        <v>606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 s="30">
        <v>48208</v>
      </c>
      <c r="BB734" s="31">
        <v>22974</v>
      </c>
    </row>
    <row r="735" spans="1:54" x14ac:dyDescent="0.25">
      <c r="A735">
        <v>607</v>
      </c>
      <c r="B735" s="17" t="s">
        <v>27</v>
      </c>
      <c r="C735" s="9" t="s">
        <v>206</v>
      </c>
      <c r="D735" s="17" t="s">
        <v>26</v>
      </c>
      <c r="E735" s="16">
        <v>39976</v>
      </c>
      <c r="F735" s="27">
        <f t="shared" si="188"/>
        <v>6</v>
      </c>
      <c r="G735" s="27">
        <f t="shared" si="189"/>
        <v>0</v>
      </c>
      <c r="H735" s="27">
        <f t="shared" si="190"/>
        <v>0</v>
      </c>
      <c r="I735" s="27">
        <f t="shared" si="191"/>
        <v>0</v>
      </c>
      <c r="J735" s="27">
        <f t="shared" si="192"/>
        <v>0</v>
      </c>
      <c r="K735" s="27">
        <f t="shared" si="193"/>
        <v>0</v>
      </c>
      <c r="L735" s="27">
        <f t="shared" si="194"/>
        <v>1</v>
      </c>
      <c r="M735" s="27">
        <f t="shared" si="195"/>
        <v>0</v>
      </c>
      <c r="O735" s="17">
        <v>6</v>
      </c>
      <c r="P735" s="9">
        <v>1</v>
      </c>
      <c r="Q735" s="12">
        <f t="shared" si="196"/>
        <v>0</v>
      </c>
      <c r="R735" s="12">
        <f t="shared" si="197"/>
        <v>60</v>
      </c>
      <c r="S735" s="12">
        <f t="shared" si="203"/>
        <v>468</v>
      </c>
      <c r="T735" s="12">
        <f t="shared" si="198"/>
        <v>7.8</v>
      </c>
      <c r="U735" s="12">
        <f t="shared" si="201"/>
        <v>0</v>
      </c>
      <c r="V735" s="12">
        <f t="shared" si="199"/>
        <v>1</v>
      </c>
      <c r="W735" s="12">
        <f t="shared" si="202"/>
        <v>38</v>
      </c>
      <c r="X735" s="12">
        <f t="shared" si="200"/>
        <v>22</v>
      </c>
      <c r="Y735" s="12">
        <f t="shared" si="204"/>
        <v>0.6333333333333333</v>
      </c>
      <c r="AH735">
        <v>607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 s="30">
        <v>48208</v>
      </c>
      <c r="BB735" s="31">
        <v>22974</v>
      </c>
    </row>
    <row r="736" spans="1:54" x14ac:dyDescent="0.25">
      <c r="A736">
        <v>608</v>
      </c>
      <c r="B736" s="17" t="s">
        <v>27</v>
      </c>
      <c r="C736" s="9" t="s">
        <v>206</v>
      </c>
      <c r="D736" s="17" t="s">
        <v>26</v>
      </c>
      <c r="E736" s="16">
        <v>39978</v>
      </c>
      <c r="F736" s="27">
        <f t="shared" si="188"/>
        <v>1</v>
      </c>
      <c r="G736" s="27">
        <f t="shared" si="189"/>
        <v>1</v>
      </c>
      <c r="H736" s="27">
        <f t="shared" si="190"/>
        <v>0</v>
      </c>
      <c r="I736" s="27">
        <f t="shared" si="191"/>
        <v>0</v>
      </c>
      <c r="J736" s="27">
        <f t="shared" si="192"/>
        <v>0</v>
      </c>
      <c r="K736" s="27">
        <f t="shared" si="193"/>
        <v>0</v>
      </c>
      <c r="L736" s="27">
        <f t="shared" si="194"/>
        <v>0</v>
      </c>
      <c r="M736" s="27">
        <f t="shared" si="195"/>
        <v>0</v>
      </c>
      <c r="O736" s="17">
        <v>8</v>
      </c>
      <c r="P736" s="9">
        <v>1</v>
      </c>
      <c r="Q736" s="12">
        <f t="shared" si="196"/>
        <v>0</v>
      </c>
      <c r="R736" s="12">
        <f t="shared" si="197"/>
        <v>61</v>
      </c>
      <c r="S736" s="12">
        <f t="shared" si="203"/>
        <v>477</v>
      </c>
      <c r="T736" s="12">
        <f t="shared" si="198"/>
        <v>7.8196721311475406</v>
      </c>
      <c r="U736" s="12">
        <f t="shared" si="201"/>
        <v>0</v>
      </c>
      <c r="V736" s="12">
        <f t="shared" si="199"/>
        <v>1</v>
      </c>
      <c r="W736" s="12">
        <f t="shared" si="202"/>
        <v>38</v>
      </c>
      <c r="X736" s="12">
        <f t="shared" si="200"/>
        <v>23</v>
      </c>
      <c r="Y736" s="12">
        <f t="shared" si="204"/>
        <v>0.62295081967213117</v>
      </c>
      <c r="AE736" s="17" t="s">
        <v>123</v>
      </c>
      <c r="AH736">
        <v>608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 s="30">
        <v>48208</v>
      </c>
      <c r="BB736" s="31">
        <v>22974</v>
      </c>
    </row>
    <row r="737" spans="1:54" x14ac:dyDescent="0.25">
      <c r="A737">
        <v>609</v>
      </c>
      <c r="B737" s="17" t="s">
        <v>27</v>
      </c>
      <c r="C737" s="9" t="s">
        <v>206</v>
      </c>
      <c r="D737" s="17" t="s">
        <v>26</v>
      </c>
      <c r="E737" s="16">
        <v>39978</v>
      </c>
      <c r="F737" s="27">
        <f t="shared" si="188"/>
        <v>1</v>
      </c>
      <c r="G737" s="27">
        <f t="shared" si="189"/>
        <v>1</v>
      </c>
      <c r="H737" s="27">
        <f t="shared" si="190"/>
        <v>0</v>
      </c>
      <c r="I737" s="27">
        <f t="shared" si="191"/>
        <v>0</v>
      </c>
      <c r="J737" s="27">
        <f t="shared" si="192"/>
        <v>0</v>
      </c>
      <c r="K737" s="27">
        <f t="shared" si="193"/>
        <v>0</v>
      </c>
      <c r="L737" s="27">
        <f t="shared" si="194"/>
        <v>0</v>
      </c>
      <c r="M737" s="27">
        <f t="shared" si="195"/>
        <v>0</v>
      </c>
      <c r="O737" s="17">
        <v>1</v>
      </c>
      <c r="P737" s="9">
        <v>4</v>
      </c>
      <c r="Q737" s="12">
        <f t="shared" si="196"/>
        <v>0</v>
      </c>
      <c r="R737" s="12">
        <f t="shared" si="197"/>
        <v>62</v>
      </c>
      <c r="S737" s="12">
        <f t="shared" si="203"/>
        <v>482</v>
      </c>
      <c r="T737" s="12">
        <f t="shared" si="198"/>
        <v>7.774193548387097</v>
      </c>
      <c r="U737" s="12">
        <f t="shared" si="201"/>
        <v>1</v>
      </c>
      <c r="V737" s="12">
        <f t="shared" si="199"/>
        <v>0</v>
      </c>
      <c r="W737" s="12">
        <f t="shared" si="202"/>
        <v>39</v>
      </c>
      <c r="X737" s="12">
        <f t="shared" si="200"/>
        <v>23</v>
      </c>
      <c r="Y737" s="12">
        <f t="shared" si="204"/>
        <v>0.62903225806451613</v>
      </c>
      <c r="AE737" s="17" t="s">
        <v>124</v>
      </c>
      <c r="AH737">
        <v>609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 s="30">
        <v>48208</v>
      </c>
      <c r="BB737" s="31">
        <v>22974</v>
      </c>
    </row>
    <row r="738" spans="1:54" x14ac:dyDescent="0.25">
      <c r="A738">
        <v>610</v>
      </c>
      <c r="B738" s="17" t="s">
        <v>13</v>
      </c>
      <c r="C738" s="9" t="s">
        <v>206</v>
      </c>
      <c r="D738" s="17" t="s">
        <v>26</v>
      </c>
      <c r="E738" s="16">
        <v>39979</v>
      </c>
      <c r="F738" s="27">
        <f t="shared" si="188"/>
        <v>2</v>
      </c>
      <c r="G738" s="27">
        <f t="shared" si="189"/>
        <v>0</v>
      </c>
      <c r="H738" s="27">
        <f t="shared" si="190"/>
        <v>1</v>
      </c>
      <c r="I738" s="27">
        <f t="shared" si="191"/>
        <v>0</v>
      </c>
      <c r="J738" s="27">
        <f t="shared" si="192"/>
        <v>0</v>
      </c>
      <c r="K738" s="27">
        <f t="shared" si="193"/>
        <v>0</v>
      </c>
      <c r="L738" s="27">
        <f t="shared" si="194"/>
        <v>0</v>
      </c>
      <c r="M738" s="27">
        <f t="shared" si="195"/>
        <v>0</v>
      </c>
      <c r="O738" s="17">
        <v>2</v>
      </c>
      <c r="P738" s="9">
        <v>1</v>
      </c>
      <c r="Q738" s="12">
        <f t="shared" si="196"/>
        <v>0</v>
      </c>
      <c r="R738" s="12">
        <f t="shared" si="197"/>
        <v>63</v>
      </c>
      <c r="S738" s="12">
        <f t="shared" si="203"/>
        <v>485</v>
      </c>
      <c r="T738" s="12">
        <f t="shared" si="198"/>
        <v>7.6984126984126986</v>
      </c>
      <c r="U738" s="12">
        <f t="shared" si="201"/>
        <v>0</v>
      </c>
      <c r="V738" s="12">
        <f t="shared" si="199"/>
        <v>1</v>
      </c>
      <c r="W738" s="12">
        <f t="shared" si="202"/>
        <v>39</v>
      </c>
      <c r="X738" s="12">
        <f t="shared" si="200"/>
        <v>24</v>
      </c>
      <c r="Y738" s="12">
        <f t="shared" si="204"/>
        <v>0.61904761904761907</v>
      </c>
      <c r="AH738">
        <v>610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 s="30">
        <v>48208</v>
      </c>
      <c r="BB738" s="31">
        <v>22974</v>
      </c>
    </row>
    <row r="739" spans="1:54" x14ac:dyDescent="0.25">
      <c r="A739">
        <v>611</v>
      </c>
      <c r="B739" s="17" t="s">
        <v>13</v>
      </c>
      <c r="C739" s="9" t="s">
        <v>206</v>
      </c>
      <c r="D739" s="17" t="s">
        <v>26</v>
      </c>
      <c r="E739" s="16">
        <v>39980</v>
      </c>
      <c r="F739" s="27">
        <f t="shared" si="188"/>
        <v>3</v>
      </c>
      <c r="G739" s="27">
        <f t="shared" si="189"/>
        <v>0</v>
      </c>
      <c r="H739" s="27">
        <f t="shared" si="190"/>
        <v>0</v>
      </c>
      <c r="I739" s="27">
        <f t="shared" si="191"/>
        <v>1</v>
      </c>
      <c r="J739" s="27">
        <f t="shared" si="192"/>
        <v>0</v>
      </c>
      <c r="K739" s="27">
        <f t="shared" si="193"/>
        <v>0</v>
      </c>
      <c r="L739" s="27">
        <f t="shared" si="194"/>
        <v>0</v>
      </c>
      <c r="M739" s="27">
        <f t="shared" si="195"/>
        <v>0</v>
      </c>
      <c r="O739" s="17">
        <v>3</v>
      </c>
      <c r="P739" s="9">
        <v>5</v>
      </c>
      <c r="Q739" s="12">
        <f t="shared" si="196"/>
        <v>0</v>
      </c>
      <c r="R739" s="12">
        <f t="shared" si="197"/>
        <v>64</v>
      </c>
      <c r="S739" s="12">
        <f t="shared" si="203"/>
        <v>493</v>
      </c>
      <c r="T739" s="12">
        <f t="shared" si="198"/>
        <v>7.703125</v>
      </c>
      <c r="U739" s="12">
        <f t="shared" si="201"/>
        <v>1</v>
      </c>
      <c r="V739" s="12">
        <f t="shared" si="199"/>
        <v>0</v>
      </c>
      <c r="W739" s="12">
        <f t="shared" si="202"/>
        <v>40</v>
      </c>
      <c r="X739" s="12">
        <f t="shared" si="200"/>
        <v>24</v>
      </c>
      <c r="Y739" s="12">
        <f t="shared" si="204"/>
        <v>0.625</v>
      </c>
      <c r="AH739">
        <v>611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 s="30">
        <v>48208</v>
      </c>
      <c r="BB739" s="31">
        <v>22974</v>
      </c>
    </row>
    <row r="740" spans="1:54" x14ac:dyDescent="0.25">
      <c r="A740">
        <v>612</v>
      </c>
      <c r="B740" s="17" t="s">
        <v>13</v>
      </c>
      <c r="C740" s="9" t="s">
        <v>206</v>
      </c>
      <c r="D740" s="17" t="s">
        <v>26</v>
      </c>
      <c r="E740" s="16">
        <v>39981</v>
      </c>
      <c r="F740" s="27">
        <f t="shared" si="188"/>
        <v>4</v>
      </c>
      <c r="G740" s="27">
        <f t="shared" si="189"/>
        <v>0</v>
      </c>
      <c r="H740" s="27">
        <f t="shared" si="190"/>
        <v>0</v>
      </c>
      <c r="I740" s="27">
        <f t="shared" si="191"/>
        <v>0</v>
      </c>
      <c r="J740" s="27">
        <f t="shared" si="192"/>
        <v>1</v>
      </c>
      <c r="K740" s="27">
        <f t="shared" si="193"/>
        <v>0</v>
      </c>
      <c r="L740" s="27">
        <f t="shared" si="194"/>
        <v>0</v>
      </c>
      <c r="M740" s="27">
        <f t="shared" si="195"/>
        <v>0</v>
      </c>
      <c r="O740" s="17">
        <v>8</v>
      </c>
      <c r="P740" s="9">
        <v>4</v>
      </c>
      <c r="Q740" s="12">
        <f t="shared" si="196"/>
        <v>0</v>
      </c>
      <c r="R740" s="12">
        <f t="shared" si="197"/>
        <v>65</v>
      </c>
      <c r="S740" s="12">
        <f t="shared" si="203"/>
        <v>505</v>
      </c>
      <c r="T740" s="12">
        <f t="shared" si="198"/>
        <v>7.7692307692307692</v>
      </c>
      <c r="U740" s="12">
        <f t="shared" si="201"/>
        <v>0</v>
      </c>
      <c r="V740" s="12">
        <f t="shared" si="199"/>
        <v>1</v>
      </c>
      <c r="W740" s="12">
        <f t="shared" si="202"/>
        <v>40</v>
      </c>
      <c r="X740" s="12">
        <f t="shared" si="200"/>
        <v>25</v>
      </c>
      <c r="Y740" s="12">
        <f t="shared" si="204"/>
        <v>0.61538461538461542</v>
      </c>
      <c r="AH740">
        <v>612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 s="30">
        <v>48208</v>
      </c>
      <c r="BB740" s="31">
        <v>22974</v>
      </c>
    </row>
    <row r="741" spans="1:54" x14ac:dyDescent="0.25">
      <c r="A741">
        <v>613</v>
      </c>
      <c r="B741" s="17" t="s">
        <v>13</v>
      </c>
      <c r="C741" s="9" t="s">
        <v>206</v>
      </c>
      <c r="D741" s="17" t="s">
        <v>26</v>
      </c>
      <c r="E741" s="16">
        <v>39982</v>
      </c>
      <c r="F741" s="27">
        <f t="shared" si="188"/>
        <v>5</v>
      </c>
      <c r="G741" s="27">
        <f t="shared" si="189"/>
        <v>0</v>
      </c>
      <c r="H741" s="27">
        <f t="shared" si="190"/>
        <v>0</v>
      </c>
      <c r="I741" s="27">
        <f t="shared" si="191"/>
        <v>0</v>
      </c>
      <c r="J741" s="27">
        <f t="shared" si="192"/>
        <v>0</v>
      </c>
      <c r="K741" s="27">
        <f t="shared" si="193"/>
        <v>1</v>
      </c>
      <c r="L741" s="27">
        <f t="shared" si="194"/>
        <v>0</v>
      </c>
      <c r="M741" s="27">
        <f t="shared" si="195"/>
        <v>0</v>
      </c>
      <c r="O741" s="17">
        <v>2</v>
      </c>
      <c r="P741" s="9">
        <v>7</v>
      </c>
      <c r="Q741" s="12">
        <f t="shared" si="196"/>
        <v>0</v>
      </c>
      <c r="R741" s="12">
        <f t="shared" si="197"/>
        <v>66</v>
      </c>
      <c r="S741" s="12">
        <f t="shared" si="203"/>
        <v>514</v>
      </c>
      <c r="T741" s="12">
        <f t="shared" si="198"/>
        <v>7.7878787878787881</v>
      </c>
      <c r="U741" s="12">
        <f t="shared" si="201"/>
        <v>1</v>
      </c>
      <c r="V741" s="12">
        <f t="shared" si="199"/>
        <v>0</v>
      </c>
      <c r="W741" s="12">
        <f t="shared" si="202"/>
        <v>41</v>
      </c>
      <c r="X741" s="12">
        <f t="shared" si="200"/>
        <v>25</v>
      </c>
      <c r="Y741" s="12">
        <f t="shared" si="204"/>
        <v>0.62121212121212122</v>
      </c>
      <c r="AH741">
        <v>613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 s="30">
        <v>48208</v>
      </c>
      <c r="BB741" s="31">
        <v>22974</v>
      </c>
    </row>
    <row r="742" spans="1:54" x14ac:dyDescent="0.25">
      <c r="A742">
        <v>614</v>
      </c>
      <c r="B742" s="17" t="s">
        <v>59</v>
      </c>
      <c r="C742" s="9" t="s">
        <v>206</v>
      </c>
      <c r="D742" s="17" t="s">
        <v>14</v>
      </c>
      <c r="E742" s="16">
        <v>39986</v>
      </c>
      <c r="F742" s="27">
        <f t="shared" si="188"/>
        <v>2</v>
      </c>
      <c r="G742" s="27">
        <f t="shared" si="189"/>
        <v>0</v>
      </c>
      <c r="H742" s="27">
        <f t="shared" si="190"/>
        <v>1</v>
      </c>
      <c r="I742" s="27">
        <f t="shared" si="191"/>
        <v>0</v>
      </c>
      <c r="J742" s="27">
        <f t="shared" si="192"/>
        <v>0</v>
      </c>
      <c r="K742" s="27">
        <f t="shared" si="193"/>
        <v>0</v>
      </c>
      <c r="L742" s="27">
        <f t="shared" si="194"/>
        <v>0</v>
      </c>
      <c r="M742" s="27">
        <f t="shared" si="195"/>
        <v>0</v>
      </c>
      <c r="O742" s="17">
        <v>4</v>
      </c>
      <c r="P742" s="9">
        <v>3</v>
      </c>
      <c r="Q742" s="12">
        <f t="shared" si="196"/>
        <v>0</v>
      </c>
      <c r="R742" s="12">
        <f t="shared" si="197"/>
        <v>67</v>
      </c>
      <c r="S742" s="12">
        <f t="shared" si="203"/>
        <v>521</v>
      </c>
      <c r="T742" s="12">
        <f t="shared" si="198"/>
        <v>7.7761194029850742</v>
      </c>
      <c r="U742" s="12">
        <f t="shared" si="201"/>
        <v>0</v>
      </c>
      <c r="V742" s="12">
        <f t="shared" si="199"/>
        <v>1</v>
      </c>
      <c r="W742" s="12">
        <f t="shared" si="202"/>
        <v>41</v>
      </c>
      <c r="X742" s="12">
        <f t="shared" si="200"/>
        <v>26</v>
      </c>
      <c r="Y742" s="12">
        <f t="shared" si="204"/>
        <v>0.61194029850746268</v>
      </c>
      <c r="Z742" s="17">
        <v>88</v>
      </c>
      <c r="AA742" s="17" t="s">
        <v>21</v>
      </c>
      <c r="AB742" s="17">
        <v>12</v>
      </c>
      <c r="AC742" s="17" t="s">
        <v>19</v>
      </c>
      <c r="AD742" s="17">
        <v>166</v>
      </c>
      <c r="AF742" s="17">
        <v>892</v>
      </c>
      <c r="AG742" t="s">
        <v>598</v>
      </c>
      <c r="AH742">
        <v>614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 s="30">
        <v>48208</v>
      </c>
      <c r="BB742" s="31">
        <v>22974</v>
      </c>
    </row>
    <row r="743" spans="1:54" x14ac:dyDescent="0.25">
      <c r="A743">
        <v>615</v>
      </c>
      <c r="B743" s="17" t="s">
        <v>59</v>
      </c>
      <c r="C743" s="9" t="s">
        <v>206</v>
      </c>
      <c r="D743" s="17" t="s">
        <v>14</v>
      </c>
      <c r="E743" s="16">
        <v>39987</v>
      </c>
      <c r="F743" s="27">
        <f t="shared" si="188"/>
        <v>3</v>
      </c>
      <c r="G743" s="27">
        <f t="shared" si="189"/>
        <v>0</v>
      </c>
      <c r="H743" s="27">
        <f t="shared" si="190"/>
        <v>0</v>
      </c>
      <c r="I743" s="27">
        <f t="shared" si="191"/>
        <v>1</v>
      </c>
      <c r="J743" s="27">
        <f t="shared" si="192"/>
        <v>0</v>
      </c>
      <c r="K743" s="27">
        <f t="shared" si="193"/>
        <v>0</v>
      </c>
      <c r="L743" s="27">
        <f t="shared" si="194"/>
        <v>0</v>
      </c>
      <c r="M743" s="27">
        <f t="shared" si="195"/>
        <v>0</v>
      </c>
      <c r="O743" s="17">
        <v>6</v>
      </c>
      <c r="P743" s="9">
        <v>7</v>
      </c>
      <c r="Q743" s="12">
        <f t="shared" si="196"/>
        <v>0</v>
      </c>
      <c r="R743" s="12">
        <f t="shared" si="197"/>
        <v>68</v>
      </c>
      <c r="S743" s="12">
        <f t="shared" si="203"/>
        <v>534</v>
      </c>
      <c r="T743" s="12">
        <f t="shared" si="198"/>
        <v>7.8529411764705879</v>
      </c>
      <c r="U743" s="12">
        <f t="shared" si="201"/>
        <v>1</v>
      </c>
      <c r="V743" s="12">
        <f t="shared" si="199"/>
        <v>0</v>
      </c>
      <c r="W743" s="12">
        <f t="shared" si="202"/>
        <v>42</v>
      </c>
      <c r="X743" s="12">
        <f t="shared" si="200"/>
        <v>26</v>
      </c>
      <c r="Y743" s="12">
        <f t="shared" si="204"/>
        <v>0.61764705882352944</v>
      </c>
      <c r="Z743" s="17">
        <v>85</v>
      </c>
      <c r="AA743" s="17" t="s">
        <v>21</v>
      </c>
      <c r="AB743" s="17">
        <v>10</v>
      </c>
      <c r="AC743" s="17" t="s">
        <v>19</v>
      </c>
      <c r="AD743" s="17">
        <v>176</v>
      </c>
      <c r="AF743" s="17">
        <v>1330</v>
      </c>
      <c r="AG743" t="s">
        <v>599</v>
      </c>
      <c r="AH743">
        <v>615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1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 s="30">
        <v>48208</v>
      </c>
      <c r="BB743" s="31">
        <v>22974</v>
      </c>
    </row>
    <row r="744" spans="1:54" x14ac:dyDescent="0.25">
      <c r="A744">
        <v>616</v>
      </c>
      <c r="B744" s="17" t="s">
        <v>59</v>
      </c>
      <c r="C744" s="9" t="s">
        <v>206</v>
      </c>
      <c r="D744" s="17" t="s">
        <v>14</v>
      </c>
      <c r="E744" s="16">
        <v>39988</v>
      </c>
      <c r="F744" s="27">
        <f t="shared" si="188"/>
        <v>4</v>
      </c>
      <c r="G744" s="27">
        <f t="shared" si="189"/>
        <v>0</v>
      </c>
      <c r="H744" s="27">
        <f t="shared" si="190"/>
        <v>0</v>
      </c>
      <c r="I744" s="27">
        <f t="shared" si="191"/>
        <v>0</v>
      </c>
      <c r="J744" s="27">
        <f t="shared" si="192"/>
        <v>1</v>
      </c>
      <c r="K744" s="27">
        <f t="shared" si="193"/>
        <v>0</v>
      </c>
      <c r="L744" s="27">
        <f t="shared" si="194"/>
        <v>0</v>
      </c>
      <c r="M744" s="27">
        <f t="shared" si="195"/>
        <v>0</v>
      </c>
      <c r="O744" s="17">
        <v>6</v>
      </c>
      <c r="P744" s="9">
        <v>9</v>
      </c>
      <c r="Q744" s="12">
        <f t="shared" si="196"/>
        <v>0</v>
      </c>
      <c r="R744" s="12">
        <f t="shared" si="197"/>
        <v>69</v>
      </c>
      <c r="S744" s="12">
        <f t="shared" si="203"/>
        <v>549</v>
      </c>
      <c r="T744" s="12">
        <f t="shared" si="198"/>
        <v>7.9565217391304346</v>
      </c>
      <c r="U744" s="12">
        <f t="shared" si="201"/>
        <v>1</v>
      </c>
      <c r="V744" s="12">
        <f t="shared" si="199"/>
        <v>0</v>
      </c>
      <c r="W744" s="12">
        <f t="shared" si="202"/>
        <v>43</v>
      </c>
      <c r="X744" s="12">
        <f t="shared" si="200"/>
        <v>26</v>
      </c>
      <c r="Y744" s="12">
        <f t="shared" si="204"/>
        <v>0.62318840579710144</v>
      </c>
      <c r="Z744" s="17">
        <v>80</v>
      </c>
      <c r="AA744" s="17" t="s">
        <v>21</v>
      </c>
      <c r="AB744" s="17">
        <v>7</v>
      </c>
      <c r="AC744" s="17" t="s">
        <v>19</v>
      </c>
      <c r="AD744" s="17">
        <v>193</v>
      </c>
      <c r="AF744" s="17">
        <v>780</v>
      </c>
      <c r="AG744" t="s">
        <v>595</v>
      </c>
      <c r="AH744">
        <v>616</v>
      </c>
      <c r="AJ744">
        <v>1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1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 s="30">
        <v>48208</v>
      </c>
      <c r="BB744" s="31">
        <v>22974</v>
      </c>
    </row>
    <row r="745" spans="1:54" x14ac:dyDescent="0.25">
      <c r="A745">
        <v>617</v>
      </c>
      <c r="B745" s="17" t="s">
        <v>27</v>
      </c>
      <c r="C745" s="9" t="s">
        <v>206</v>
      </c>
      <c r="D745" s="17" t="s">
        <v>14</v>
      </c>
      <c r="E745" s="16">
        <v>39989</v>
      </c>
      <c r="F745" s="27">
        <f t="shared" si="188"/>
        <v>5</v>
      </c>
      <c r="G745" s="27">
        <f t="shared" si="189"/>
        <v>0</v>
      </c>
      <c r="H745" s="27">
        <f t="shared" si="190"/>
        <v>0</v>
      </c>
      <c r="I745" s="27">
        <f t="shared" si="191"/>
        <v>0</v>
      </c>
      <c r="J745" s="27">
        <f t="shared" si="192"/>
        <v>0</v>
      </c>
      <c r="K745" s="27">
        <f t="shared" si="193"/>
        <v>1</v>
      </c>
      <c r="L745" s="27">
        <f t="shared" si="194"/>
        <v>0</v>
      </c>
      <c r="M745" s="27">
        <f t="shared" si="195"/>
        <v>0</v>
      </c>
      <c r="O745" s="17">
        <v>4</v>
      </c>
      <c r="P745" s="9">
        <v>6</v>
      </c>
      <c r="Q745" s="12">
        <f t="shared" si="196"/>
        <v>0</v>
      </c>
      <c r="R745" s="12">
        <f t="shared" si="197"/>
        <v>70</v>
      </c>
      <c r="S745" s="12">
        <f t="shared" si="203"/>
        <v>559</v>
      </c>
      <c r="T745" s="12">
        <f t="shared" si="198"/>
        <v>7.9857142857142858</v>
      </c>
      <c r="U745" s="12">
        <f t="shared" si="201"/>
        <v>1</v>
      </c>
      <c r="V745" s="12">
        <f t="shared" si="199"/>
        <v>0</v>
      </c>
      <c r="W745" s="12">
        <f t="shared" si="202"/>
        <v>44</v>
      </c>
      <c r="X745" s="12">
        <f t="shared" si="200"/>
        <v>26</v>
      </c>
      <c r="Y745" s="12">
        <f t="shared" si="204"/>
        <v>0.62857142857142856</v>
      </c>
      <c r="Z745" s="17">
        <v>85</v>
      </c>
      <c r="AA745" s="17" t="s">
        <v>21</v>
      </c>
      <c r="AB745" s="17">
        <v>12</v>
      </c>
      <c r="AC745" s="17" t="s">
        <v>44</v>
      </c>
      <c r="AD745" s="17">
        <v>163</v>
      </c>
      <c r="AF745" s="17">
        <v>2367</v>
      </c>
      <c r="AG745" t="s">
        <v>108</v>
      </c>
      <c r="AH745">
        <v>617</v>
      </c>
      <c r="AJ745">
        <v>0</v>
      </c>
      <c r="AK745">
        <v>1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 s="30">
        <v>48208</v>
      </c>
      <c r="BB745" s="31">
        <v>22974</v>
      </c>
    </row>
    <row r="746" spans="1:54" x14ac:dyDescent="0.25">
      <c r="A746">
        <v>618</v>
      </c>
      <c r="B746" s="17" t="s">
        <v>27</v>
      </c>
      <c r="C746" s="9" t="s">
        <v>206</v>
      </c>
      <c r="D746" s="17" t="s">
        <v>14</v>
      </c>
      <c r="E746" s="16">
        <v>39990</v>
      </c>
      <c r="F746" s="27">
        <f t="shared" si="188"/>
        <v>6</v>
      </c>
      <c r="G746" s="27">
        <f t="shared" si="189"/>
        <v>0</v>
      </c>
      <c r="H746" s="27">
        <f t="shared" si="190"/>
        <v>0</v>
      </c>
      <c r="I746" s="27">
        <f t="shared" si="191"/>
        <v>0</v>
      </c>
      <c r="J746" s="27">
        <f t="shared" si="192"/>
        <v>0</v>
      </c>
      <c r="K746" s="27">
        <f t="shared" si="193"/>
        <v>0</v>
      </c>
      <c r="L746" s="27">
        <f t="shared" si="194"/>
        <v>1</v>
      </c>
      <c r="M746" s="27">
        <f t="shared" si="195"/>
        <v>0</v>
      </c>
      <c r="O746" s="17">
        <v>8</v>
      </c>
      <c r="P746" s="9">
        <v>6</v>
      </c>
      <c r="Q746" s="12">
        <f t="shared" si="196"/>
        <v>0</v>
      </c>
      <c r="R746" s="12">
        <f t="shared" si="197"/>
        <v>71</v>
      </c>
      <c r="S746" s="12">
        <f t="shared" si="203"/>
        <v>573</v>
      </c>
      <c r="T746" s="12">
        <f t="shared" si="198"/>
        <v>8.070422535211268</v>
      </c>
      <c r="U746" s="12">
        <f t="shared" si="201"/>
        <v>0</v>
      </c>
      <c r="V746" s="12">
        <f t="shared" si="199"/>
        <v>1</v>
      </c>
      <c r="W746" s="12">
        <f t="shared" si="202"/>
        <v>44</v>
      </c>
      <c r="X746" s="12">
        <f t="shared" si="200"/>
        <v>27</v>
      </c>
      <c r="Y746" s="12">
        <f t="shared" si="204"/>
        <v>0.61971830985915488</v>
      </c>
      <c r="Z746" s="17">
        <v>81</v>
      </c>
      <c r="AA746" s="17" t="s">
        <v>21</v>
      </c>
      <c r="AB746" s="17">
        <v>5</v>
      </c>
      <c r="AC746" s="17" t="s">
        <v>69</v>
      </c>
      <c r="AD746" s="17">
        <v>184.00000000000003</v>
      </c>
      <c r="AF746" s="17">
        <v>1342</v>
      </c>
      <c r="AG746" t="s">
        <v>600</v>
      </c>
      <c r="AH746">
        <v>618</v>
      </c>
      <c r="AJ746">
        <v>1</v>
      </c>
      <c r="AK746">
        <v>1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1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 s="30">
        <v>48208</v>
      </c>
      <c r="BB746" s="31">
        <v>22974</v>
      </c>
    </row>
    <row r="747" spans="1:54" x14ac:dyDescent="0.25">
      <c r="A747">
        <v>619</v>
      </c>
      <c r="B747" s="17" t="s">
        <v>27</v>
      </c>
      <c r="C747" s="9" t="s">
        <v>206</v>
      </c>
      <c r="D747" s="17" t="s">
        <v>14</v>
      </c>
      <c r="E747" s="16">
        <v>39991</v>
      </c>
      <c r="F747" s="27">
        <f t="shared" si="188"/>
        <v>7</v>
      </c>
      <c r="G747" s="27">
        <f t="shared" si="189"/>
        <v>0</v>
      </c>
      <c r="H747" s="27">
        <f t="shared" si="190"/>
        <v>0</v>
      </c>
      <c r="I747" s="27">
        <f t="shared" si="191"/>
        <v>0</v>
      </c>
      <c r="J747" s="27">
        <f t="shared" si="192"/>
        <v>0</v>
      </c>
      <c r="K747" s="27">
        <f t="shared" si="193"/>
        <v>0</v>
      </c>
      <c r="L747" s="27">
        <f t="shared" si="194"/>
        <v>0</v>
      </c>
      <c r="M747" s="27">
        <f t="shared" si="195"/>
        <v>1</v>
      </c>
      <c r="O747" s="17">
        <v>6</v>
      </c>
      <c r="P747" s="9">
        <v>4</v>
      </c>
      <c r="Q747" s="12">
        <f t="shared" si="196"/>
        <v>0</v>
      </c>
      <c r="R747" s="12">
        <f t="shared" si="197"/>
        <v>72</v>
      </c>
      <c r="S747" s="12">
        <f t="shared" si="203"/>
        <v>583</v>
      </c>
      <c r="T747" s="12">
        <f t="shared" si="198"/>
        <v>8.0972222222222214</v>
      </c>
      <c r="U747" s="12">
        <f t="shared" si="201"/>
        <v>0</v>
      </c>
      <c r="V747" s="12">
        <f t="shared" si="199"/>
        <v>1</v>
      </c>
      <c r="W747" s="12">
        <f t="shared" si="202"/>
        <v>44</v>
      </c>
      <c r="X747" s="12">
        <f t="shared" si="200"/>
        <v>28</v>
      </c>
      <c r="Y747" s="12">
        <f t="shared" si="204"/>
        <v>0.61111111111111116</v>
      </c>
      <c r="Z747" s="17">
        <v>84</v>
      </c>
      <c r="AA747" s="17" t="s">
        <v>21</v>
      </c>
      <c r="AB747" s="17">
        <v>7</v>
      </c>
      <c r="AC747" s="17" t="s">
        <v>19</v>
      </c>
      <c r="AD747" s="17">
        <v>187.00000000000003</v>
      </c>
      <c r="AF747" s="17">
        <v>928</v>
      </c>
      <c r="AH747">
        <v>619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 s="30">
        <v>48208</v>
      </c>
      <c r="BB747" s="31">
        <v>22974</v>
      </c>
    </row>
    <row r="748" spans="1:54" x14ac:dyDescent="0.25">
      <c r="A748">
        <v>620</v>
      </c>
      <c r="B748" s="17" t="s">
        <v>27</v>
      </c>
      <c r="C748" s="9" t="s">
        <v>206</v>
      </c>
      <c r="D748" s="17" t="s">
        <v>14</v>
      </c>
      <c r="E748" s="16">
        <v>39992</v>
      </c>
      <c r="F748" s="27">
        <f t="shared" si="188"/>
        <v>1</v>
      </c>
      <c r="G748" s="27">
        <f t="shared" si="189"/>
        <v>1</v>
      </c>
      <c r="H748" s="27">
        <f t="shared" si="190"/>
        <v>0</v>
      </c>
      <c r="I748" s="27">
        <f t="shared" si="191"/>
        <v>0</v>
      </c>
      <c r="J748" s="27">
        <f t="shared" si="192"/>
        <v>0</v>
      </c>
      <c r="K748" s="27">
        <f t="shared" si="193"/>
        <v>0</v>
      </c>
      <c r="L748" s="27">
        <f t="shared" si="194"/>
        <v>0</v>
      </c>
      <c r="M748" s="27">
        <f t="shared" si="195"/>
        <v>0</v>
      </c>
      <c r="O748" s="17">
        <v>5</v>
      </c>
      <c r="P748" s="9">
        <v>1</v>
      </c>
      <c r="Q748" s="12">
        <f t="shared" si="196"/>
        <v>0</v>
      </c>
      <c r="R748" s="12">
        <f t="shared" si="197"/>
        <v>73</v>
      </c>
      <c r="S748" s="12">
        <f t="shared" si="203"/>
        <v>589</v>
      </c>
      <c r="T748" s="12">
        <f t="shared" si="198"/>
        <v>8.0684931506849313</v>
      </c>
      <c r="U748" s="12">
        <f t="shared" si="201"/>
        <v>0</v>
      </c>
      <c r="V748" s="12">
        <f t="shared" si="199"/>
        <v>1</v>
      </c>
      <c r="W748" s="12">
        <f t="shared" si="202"/>
        <v>44</v>
      </c>
      <c r="X748" s="12">
        <f t="shared" si="200"/>
        <v>29</v>
      </c>
      <c r="Y748" s="12">
        <f t="shared" si="204"/>
        <v>0.60273972602739723</v>
      </c>
      <c r="Z748" s="17">
        <v>86</v>
      </c>
      <c r="AA748" s="17" t="s">
        <v>196</v>
      </c>
      <c r="AB748" s="17">
        <v>10</v>
      </c>
      <c r="AC748" s="17" t="s">
        <v>19</v>
      </c>
      <c r="AD748" s="17">
        <v>164</v>
      </c>
      <c r="AF748" s="17">
        <v>520</v>
      </c>
      <c r="AG748" t="s">
        <v>597</v>
      </c>
      <c r="AH748">
        <v>620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1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 s="30">
        <v>48208</v>
      </c>
      <c r="BB748" s="31">
        <v>22974</v>
      </c>
    </row>
    <row r="749" spans="1:54" x14ac:dyDescent="0.25">
      <c r="A749">
        <v>621</v>
      </c>
      <c r="B749" s="17" t="s">
        <v>31</v>
      </c>
      <c r="C749" s="9" t="s">
        <v>206</v>
      </c>
      <c r="D749" s="17" t="s">
        <v>26</v>
      </c>
      <c r="E749" s="16">
        <v>39993</v>
      </c>
      <c r="F749" s="27">
        <f t="shared" si="188"/>
        <v>2</v>
      </c>
      <c r="G749" s="27">
        <f t="shared" si="189"/>
        <v>0</v>
      </c>
      <c r="H749" s="27">
        <f t="shared" si="190"/>
        <v>1</v>
      </c>
      <c r="I749" s="27">
        <f t="shared" si="191"/>
        <v>0</v>
      </c>
      <c r="J749" s="27">
        <f t="shared" si="192"/>
        <v>0</v>
      </c>
      <c r="K749" s="27">
        <f t="shared" si="193"/>
        <v>0</v>
      </c>
      <c r="L749" s="27">
        <f t="shared" si="194"/>
        <v>0</v>
      </c>
      <c r="M749" s="27">
        <f t="shared" si="195"/>
        <v>0</v>
      </c>
      <c r="O749" s="17">
        <v>1</v>
      </c>
      <c r="P749" s="9">
        <v>5</v>
      </c>
      <c r="Q749" s="12">
        <f t="shared" si="196"/>
        <v>0</v>
      </c>
      <c r="R749" s="12">
        <f t="shared" si="197"/>
        <v>74</v>
      </c>
      <c r="S749" s="12">
        <f t="shared" si="203"/>
        <v>595</v>
      </c>
      <c r="T749" s="12">
        <f t="shared" si="198"/>
        <v>8.0405405405405403</v>
      </c>
      <c r="U749" s="12">
        <f t="shared" si="201"/>
        <v>1</v>
      </c>
      <c r="V749" s="12">
        <f t="shared" si="199"/>
        <v>0</v>
      </c>
      <c r="W749" s="12">
        <f t="shared" si="202"/>
        <v>45</v>
      </c>
      <c r="X749" s="12">
        <f t="shared" si="200"/>
        <v>29</v>
      </c>
      <c r="Y749" s="12">
        <f t="shared" si="204"/>
        <v>0.60810810810810811</v>
      </c>
      <c r="AH749">
        <v>621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 s="30">
        <v>48208</v>
      </c>
      <c r="BB749" s="31">
        <v>22974</v>
      </c>
    </row>
    <row r="750" spans="1:54" x14ac:dyDescent="0.25">
      <c r="A750">
        <v>622</v>
      </c>
      <c r="B750" s="17" t="s">
        <v>31</v>
      </c>
      <c r="C750" s="9" t="s">
        <v>206</v>
      </c>
      <c r="D750" s="17" t="s">
        <v>26</v>
      </c>
      <c r="E750" s="16">
        <v>39996</v>
      </c>
      <c r="F750" s="27">
        <f t="shared" si="188"/>
        <v>5</v>
      </c>
      <c r="G750" s="27">
        <f t="shared" si="189"/>
        <v>0</v>
      </c>
      <c r="H750" s="27">
        <f t="shared" si="190"/>
        <v>0</v>
      </c>
      <c r="I750" s="27">
        <f t="shared" si="191"/>
        <v>0</v>
      </c>
      <c r="J750" s="27">
        <f t="shared" si="192"/>
        <v>0</v>
      </c>
      <c r="K750" s="27">
        <f t="shared" si="193"/>
        <v>1</v>
      </c>
      <c r="L750" s="27">
        <f t="shared" si="194"/>
        <v>0</v>
      </c>
      <c r="M750" s="27">
        <f t="shared" si="195"/>
        <v>0</v>
      </c>
      <c r="O750" s="17">
        <v>1</v>
      </c>
      <c r="P750" s="9">
        <v>3</v>
      </c>
      <c r="Q750" s="12">
        <f t="shared" si="196"/>
        <v>0</v>
      </c>
      <c r="R750" s="12">
        <f t="shared" si="197"/>
        <v>75</v>
      </c>
      <c r="S750" s="12">
        <f t="shared" si="203"/>
        <v>599</v>
      </c>
      <c r="T750" s="12">
        <f t="shared" si="198"/>
        <v>7.9866666666666664</v>
      </c>
      <c r="U750" s="12">
        <f t="shared" si="201"/>
        <v>1</v>
      </c>
      <c r="V750" s="12">
        <f t="shared" si="199"/>
        <v>0</v>
      </c>
      <c r="W750" s="12">
        <f t="shared" si="202"/>
        <v>46</v>
      </c>
      <c r="X750" s="12">
        <f t="shared" si="200"/>
        <v>29</v>
      </c>
      <c r="Y750" s="12">
        <f t="shared" si="204"/>
        <v>0.61333333333333329</v>
      </c>
      <c r="AE750" s="17" t="s">
        <v>123</v>
      </c>
      <c r="AH750">
        <v>622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 s="30">
        <v>48208</v>
      </c>
      <c r="BB750" s="31">
        <v>22974</v>
      </c>
    </row>
    <row r="751" spans="1:54" x14ac:dyDescent="0.25">
      <c r="A751">
        <v>623</v>
      </c>
      <c r="B751" s="17" t="s">
        <v>31</v>
      </c>
      <c r="C751" s="9" t="s">
        <v>206</v>
      </c>
      <c r="D751" s="17" t="s">
        <v>26</v>
      </c>
      <c r="E751" s="16">
        <v>39996</v>
      </c>
      <c r="F751" s="27">
        <f t="shared" si="188"/>
        <v>5</v>
      </c>
      <c r="G751" s="27">
        <f t="shared" si="189"/>
        <v>0</v>
      </c>
      <c r="H751" s="27">
        <f t="shared" si="190"/>
        <v>0</v>
      </c>
      <c r="I751" s="27">
        <f t="shared" si="191"/>
        <v>0</v>
      </c>
      <c r="J751" s="27">
        <f t="shared" si="192"/>
        <v>0</v>
      </c>
      <c r="K751" s="27">
        <f t="shared" si="193"/>
        <v>1</v>
      </c>
      <c r="L751" s="27">
        <f t="shared" si="194"/>
        <v>0</v>
      </c>
      <c r="M751" s="27">
        <f t="shared" si="195"/>
        <v>0</v>
      </c>
      <c r="O751" s="17">
        <v>1</v>
      </c>
      <c r="P751" s="9">
        <v>4</v>
      </c>
      <c r="Q751" s="12">
        <f t="shared" si="196"/>
        <v>0</v>
      </c>
      <c r="R751" s="12">
        <f t="shared" si="197"/>
        <v>76</v>
      </c>
      <c r="S751" s="12">
        <f t="shared" si="203"/>
        <v>604</v>
      </c>
      <c r="T751" s="12">
        <f t="shared" si="198"/>
        <v>7.9473684210526319</v>
      </c>
      <c r="U751" s="12">
        <f t="shared" si="201"/>
        <v>1</v>
      </c>
      <c r="V751" s="12">
        <f t="shared" si="199"/>
        <v>0</v>
      </c>
      <c r="W751" s="12">
        <f t="shared" si="202"/>
        <v>47</v>
      </c>
      <c r="X751" s="12">
        <f t="shared" si="200"/>
        <v>29</v>
      </c>
      <c r="Y751" s="12">
        <f t="shared" si="204"/>
        <v>0.61842105263157898</v>
      </c>
      <c r="AE751" s="17" t="s">
        <v>124</v>
      </c>
      <c r="AH751">
        <v>623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 s="30">
        <v>48208</v>
      </c>
      <c r="BB751" s="31">
        <v>22974</v>
      </c>
    </row>
    <row r="752" spans="1:54" x14ac:dyDescent="0.25">
      <c r="A752">
        <v>624</v>
      </c>
      <c r="B752" s="17" t="s">
        <v>53</v>
      </c>
      <c r="C752" s="9" t="s">
        <v>206</v>
      </c>
      <c r="D752" s="17" t="s">
        <v>14</v>
      </c>
      <c r="E752" s="16">
        <v>39997</v>
      </c>
      <c r="F752" s="27">
        <f t="shared" si="188"/>
        <v>6</v>
      </c>
      <c r="G752" s="27">
        <f t="shared" si="189"/>
        <v>0</v>
      </c>
      <c r="H752" s="27">
        <f t="shared" si="190"/>
        <v>0</v>
      </c>
      <c r="I752" s="27">
        <f t="shared" si="191"/>
        <v>0</v>
      </c>
      <c r="J752" s="27">
        <f t="shared" si="192"/>
        <v>0</v>
      </c>
      <c r="K752" s="27">
        <f t="shared" si="193"/>
        <v>0</v>
      </c>
      <c r="L752" s="27">
        <f t="shared" si="194"/>
        <v>1</v>
      </c>
      <c r="M752" s="27">
        <f t="shared" si="195"/>
        <v>0</v>
      </c>
      <c r="O752" s="17">
        <v>1</v>
      </c>
      <c r="P752" s="9">
        <v>2</v>
      </c>
      <c r="Q752" s="12">
        <f t="shared" si="196"/>
        <v>0</v>
      </c>
      <c r="R752" s="12">
        <f t="shared" si="197"/>
        <v>77</v>
      </c>
      <c r="S752" s="12">
        <f t="shared" si="203"/>
        <v>607</v>
      </c>
      <c r="T752" s="12">
        <f t="shared" si="198"/>
        <v>7.883116883116883</v>
      </c>
      <c r="U752" s="12">
        <f t="shared" si="201"/>
        <v>1</v>
      </c>
      <c r="V752" s="12">
        <f t="shared" si="199"/>
        <v>0</v>
      </c>
      <c r="W752" s="12">
        <f t="shared" si="202"/>
        <v>48</v>
      </c>
      <c r="X752" s="12">
        <f t="shared" si="200"/>
        <v>29</v>
      </c>
      <c r="Y752" s="12">
        <f t="shared" si="204"/>
        <v>0.62337662337662336</v>
      </c>
      <c r="Z752" s="17">
        <v>83</v>
      </c>
      <c r="AA752" s="17" t="s">
        <v>40</v>
      </c>
      <c r="AB752" s="17">
        <v>10</v>
      </c>
      <c r="AC752" s="17" t="s">
        <v>19</v>
      </c>
      <c r="AD752" s="17">
        <v>162</v>
      </c>
      <c r="AF752" s="17">
        <v>7789</v>
      </c>
      <c r="AG752" t="s">
        <v>566</v>
      </c>
      <c r="AH752">
        <v>624</v>
      </c>
      <c r="AJ752">
        <v>1</v>
      </c>
      <c r="AK752">
        <v>1</v>
      </c>
      <c r="AL752">
        <v>0</v>
      </c>
      <c r="AM752">
        <v>0</v>
      </c>
      <c r="AN752">
        <v>1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1</v>
      </c>
      <c r="BA752" s="30">
        <v>48208</v>
      </c>
      <c r="BB752" s="31">
        <v>22974</v>
      </c>
    </row>
    <row r="753" spans="1:54" x14ac:dyDescent="0.25">
      <c r="A753">
        <v>625</v>
      </c>
      <c r="B753" s="17" t="s">
        <v>53</v>
      </c>
      <c r="C753" s="9" t="s">
        <v>206</v>
      </c>
      <c r="D753" s="17" t="s">
        <v>26</v>
      </c>
      <c r="E753" s="16">
        <v>39998</v>
      </c>
      <c r="F753" s="27">
        <f t="shared" si="188"/>
        <v>7</v>
      </c>
      <c r="G753" s="27">
        <f t="shared" si="189"/>
        <v>0</v>
      </c>
      <c r="H753" s="27">
        <f t="shared" si="190"/>
        <v>0</v>
      </c>
      <c r="I753" s="27">
        <f t="shared" si="191"/>
        <v>0</v>
      </c>
      <c r="J753" s="27">
        <f t="shared" si="192"/>
        <v>0</v>
      </c>
      <c r="K753" s="27">
        <f t="shared" si="193"/>
        <v>0</v>
      </c>
      <c r="L753" s="27">
        <f t="shared" si="194"/>
        <v>0</v>
      </c>
      <c r="M753" s="27">
        <f t="shared" si="195"/>
        <v>1</v>
      </c>
      <c r="O753" s="17">
        <v>9</v>
      </c>
      <c r="P753" s="9">
        <v>2</v>
      </c>
      <c r="Q753" s="12">
        <f t="shared" si="196"/>
        <v>0</v>
      </c>
      <c r="R753" s="12">
        <f t="shared" si="197"/>
        <v>78</v>
      </c>
      <c r="S753" s="12">
        <f t="shared" si="203"/>
        <v>618</v>
      </c>
      <c r="T753" s="12">
        <f t="shared" si="198"/>
        <v>7.9230769230769234</v>
      </c>
      <c r="U753" s="12">
        <f t="shared" si="201"/>
        <v>0</v>
      </c>
      <c r="V753" s="12">
        <f t="shared" si="199"/>
        <v>1</v>
      </c>
      <c r="W753" s="12">
        <f t="shared" si="202"/>
        <v>48</v>
      </c>
      <c r="X753" s="12">
        <f t="shared" si="200"/>
        <v>30</v>
      </c>
      <c r="Y753" s="12">
        <f t="shared" si="204"/>
        <v>0.61538461538461542</v>
      </c>
      <c r="AH753">
        <v>625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 s="30">
        <v>48208</v>
      </c>
      <c r="BB753" s="31">
        <v>22974</v>
      </c>
    </row>
    <row r="754" spans="1:54" x14ac:dyDescent="0.25">
      <c r="A754">
        <v>626</v>
      </c>
      <c r="B754" s="17" t="s">
        <v>58</v>
      </c>
      <c r="C754" s="9" t="s">
        <v>206</v>
      </c>
      <c r="D754" s="17" t="s">
        <v>26</v>
      </c>
      <c r="E754" s="16">
        <v>39999</v>
      </c>
      <c r="F754" s="27">
        <f t="shared" si="188"/>
        <v>1</v>
      </c>
      <c r="G754" s="27">
        <f t="shared" si="189"/>
        <v>1</v>
      </c>
      <c r="H754" s="27">
        <f t="shared" si="190"/>
        <v>0</v>
      </c>
      <c r="I754" s="27">
        <f t="shared" si="191"/>
        <v>0</v>
      </c>
      <c r="J754" s="27">
        <f t="shared" si="192"/>
        <v>0</v>
      </c>
      <c r="K754" s="27">
        <f t="shared" si="193"/>
        <v>0</v>
      </c>
      <c r="L754" s="27">
        <f t="shared" si="194"/>
        <v>0</v>
      </c>
      <c r="M754" s="27">
        <f t="shared" si="195"/>
        <v>0</v>
      </c>
      <c r="O754" s="17">
        <v>4</v>
      </c>
      <c r="P754" s="9">
        <v>8</v>
      </c>
      <c r="Q754" s="12">
        <f t="shared" si="196"/>
        <v>0</v>
      </c>
      <c r="R754" s="12">
        <f t="shared" si="197"/>
        <v>79</v>
      </c>
      <c r="S754" s="12">
        <f t="shared" si="203"/>
        <v>630</v>
      </c>
      <c r="T754" s="12">
        <f t="shared" si="198"/>
        <v>7.9746835443037973</v>
      </c>
      <c r="U754" s="12">
        <f t="shared" si="201"/>
        <v>1</v>
      </c>
      <c r="V754" s="12">
        <f t="shared" si="199"/>
        <v>0</v>
      </c>
      <c r="W754" s="12">
        <f t="shared" si="202"/>
        <v>49</v>
      </c>
      <c r="X754" s="12">
        <f t="shared" si="200"/>
        <v>30</v>
      </c>
      <c r="Y754" s="12">
        <f t="shared" si="204"/>
        <v>0.620253164556962</v>
      </c>
      <c r="AH754">
        <v>626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 s="30">
        <v>48208</v>
      </c>
      <c r="BB754" s="31">
        <v>22974</v>
      </c>
    </row>
    <row r="755" spans="1:54" x14ac:dyDescent="0.25">
      <c r="A755">
        <v>627</v>
      </c>
      <c r="B755" s="17" t="s">
        <v>58</v>
      </c>
      <c r="C755" s="9" t="s">
        <v>206</v>
      </c>
      <c r="D755" s="17" t="s">
        <v>26</v>
      </c>
      <c r="E755" s="16">
        <v>40000</v>
      </c>
      <c r="F755" s="27">
        <f t="shared" si="188"/>
        <v>2</v>
      </c>
      <c r="G755" s="27">
        <f t="shared" si="189"/>
        <v>0</v>
      </c>
      <c r="H755" s="27">
        <f t="shared" si="190"/>
        <v>1</v>
      </c>
      <c r="I755" s="27">
        <f t="shared" si="191"/>
        <v>0</v>
      </c>
      <c r="J755" s="27">
        <f t="shared" si="192"/>
        <v>0</v>
      </c>
      <c r="K755" s="27">
        <f t="shared" si="193"/>
        <v>0</v>
      </c>
      <c r="L755" s="27">
        <f t="shared" si="194"/>
        <v>0</v>
      </c>
      <c r="M755" s="27">
        <f t="shared" si="195"/>
        <v>0</v>
      </c>
      <c r="O755" s="17">
        <v>4</v>
      </c>
      <c r="P755" s="9">
        <v>2</v>
      </c>
      <c r="Q755" s="12">
        <f t="shared" si="196"/>
        <v>0</v>
      </c>
      <c r="R755" s="12">
        <f t="shared" si="197"/>
        <v>80</v>
      </c>
      <c r="S755" s="12">
        <f t="shared" si="203"/>
        <v>636</v>
      </c>
      <c r="T755" s="12">
        <f t="shared" si="198"/>
        <v>7.95</v>
      </c>
      <c r="U755" s="12">
        <f t="shared" si="201"/>
        <v>0</v>
      </c>
      <c r="V755" s="12">
        <f t="shared" si="199"/>
        <v>1</v>
      </c>
      <c r="W755" s="12">
        <f t="shared" si="202"/>
        <v>49</v>
      </c>
      <c r="X755" s="12">
        <f t="shared" si="200"/>
        <v>31</v>
      </c>
      <c r="Y755" s="12">
        <f t="shared" si="204"/>
        <v>0.61250000000000004</v>
      </c>
      <c r="AH755">
        <v>627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 s="30">
        <v>48208</v>
      </c>
      <c r="BB755" s="31">
        <v>22974</v>
      </c>
    </row>
    <row r="756" spans="1:54" x14ac:dyDescent="0.25">
      <c r="A756">
        <v>628</v>
      </c>
      <c r="B756" s="17" t="s">
        <v>58</v>
      </c>
      <c r="C756" s="9" t="s">
        <v>206</v>
      </c>
      <c r="D756" s="17" t="s">
        <v>26</v>
      </c>
      <c r="E756" s="16">
        <v>40001</v>
      </c>
      <c r="F756" s="27">
        <f t="shared" si="188"/>
        <v>3</v>
      </c>
      <c r="G756" s="27">
        <f t="shared" si="189"/>
        <v>0</v>
      </c>
      <c r="H756" s="27">
        <f t="shared" si="190"/>
        <v>0</v>
      </c>
      <c r="I756" s="27">
        <f t="shared" si="191"/>
        <v>1</v>
      </c>
      <c r="J756" s="27">
        <f t="shared" si="192"/>
        <v>0</v>
      </c>
      <c r="K756" s="27">
        <f t="shared" si="193"/>
        <v>0</v>
      </c>
      <c r="L756" s="27">
        <f t="shared" si="194"/>
        <v>0</v>
      </c>
      <c r="M756" s="27">
        <f t="shared" si="195"/>
        <v>0</v>
      </c>
      <c r="O756" s="17">
        <v>5</v>
      </c>
      <c r="P756" s="9">
        <v>7</v>
      </c>
      <c r="Q756" s="12">
        <f t="shared" si="196"/>
        <v>0</v>
      </c>
      <c r="R756" s="12">
        <f t="shared" si="197"/>
        <v>81</v>
      </c>
      <c r="S756" s="12">
        <f t="shared" si="203"/>
        <v>648</v>
      </c>
      <c r="T756" s="12">
        <f t="shared" si="198"/>
        <v>8</v>
      </c>
      <c r="U756" s="12">
        <f t="shared" si="201"/>
        <v>1</v>
      </c>
      <c r="V756" s="12">
        <f t="shared" si="199"/>
        <v>0</v>
      </c>
      <c r="W756" s="12">
        <f t="shared" si="202"/>
        <v>50</v>
      </c>
      <c r="X756" s="12">
        <f t="shared" si="200"/>
        <v>31</v>
      </c>
      <c r="Y756" s="12">
        <f t="shared" si="204"/>
        <v>0.61728395061728392</v>
      </c>
      <c r="AH756">
        <v>628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 s="30">
        <v>48208</v>
      </c>
      <c r="BB756" s="31">
        <v>22974</v>
      </c>
    </row>
    <row r="757" spans="1:54" x14ac:dyDescent="0.25">
      <c r="A757">
        <v>629</v>
      </c>
      <c r="B757" s="17" t="s">
        <v>52</v>
      </c>
      <c r="C757" s="9" t="s">
        <v>206</v>
      </c>
      <c r="D757" s="17" t="s">
        <v>14</v>
      </c>
      <c r="E757" s="16">
        <v>40002</v>
      </c>
      <c r="F757" s="27">
        <f t="shared" si="188"/>
        <v>4</v>
      </c>
      <c r="G757" s="27">
        <f t="shared" si="189"/>
        <v>0</v>
      </c>
      <c r="H757" s="27">
        <f t="shared" si="190"/>
        <v>0</v>
      </c>
      <c r="I757" s="27">
        <f t="shared" si="191"/>
        <v>0</v>
      </c>
      <c r="J757" s="27">
        <f t="shared" si="192"/>
        <v>1</v>
      </c>
      <c r="K757" s="27">
        <f t="shared" si="193"/>
        <v>0</v>
      </c>
      <c r="L757" s="27">
        <f t="shared" si="194"/>
        <v>0</v>
      </c>
      <c r="M757" s="27">
        <f t="shared" si="195"/>
        <v>0</v>
      </c>
      <c r="O757" s="17">
        <v>5</v>
      </c>
      <c r="P757" s="9">
        <v>0</v>
      </c>
      <c r="Q757" s="12">
        <f t="shared" si="196"/>
        <v>0</v>
      </c>
      <c r="R757" s="12">
        <f t="shared" si="197"/>
        <v>82</v>
      </c>
      <c r="S757" s="12">
        <f t="shared" si="203"/>
        <v>653</v>
      </c>
      <c r="T757" s="12">
        <f t="shared" si="198"/>
        <v>7.9634146341463419</v>
      </c>
      <c r="U757" s="12">
        <f t="shared" si="201"/>
        <v>0</v>
      </c>
      <c r="V757" s="12">
        <f t="shared" si="199"/>
        <v>1</v>
      </c>
      <c r="W757" s="12">
        <f t="shared" si="202"/>
        <v>50</v>
      </c>
      <c r="X757" s="12">
        <f t="shared" si="200"/>
        <v>32</v>
      </c>
      <c r="Y757" s="12">
        <f t="shared" si="204"/>
        <v>0.6097560975609756</v>
      </c>
      <c r="Z757" s="17">
        <v>87</v>
      </c>
      <c r="AA757" s="17" t="s">
        <v>21</v>
      </c>
      <c r="AB757" s="17">
        <v>12</v>
      </c>
      <c r="AC757" s="17" t="s">
        <v>103</v>
      </c>
      <c r="AD757" s="17">
        <v>150</v>
      </c>
      <c r="AF757" s="17">
        <v>863</v>
      </c>
      <c r="AG757" t="s">
        <v>595</v>
      </c>
      <c r="AH757">
        <v>629</v>
      </c>
      <c r="AJ757">
        <v>1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1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 s="30">
        <v>48208</v>
      </c>
      <c r="BB757" s="31">
        <v>22974</v>
      </c>
    </row>
    <row r="758" spans="1:54" x14ac:dyDescent="0.25">
      <c r="A758">
        <v>630</v>
      </c>
      <c r="B758" s="17" t="s">
        <v>52</v>
      </c>
      <c r="C758" s="9" t="s">
        <v>206</v>
      </c>
      <c r="D758" s="17" t="s">
        <v>14</v>
      </c>
      <c r="E758" s="16">
        <v>40003</v>
      </c>
      <c r="F758" s="27">
        <f t="shared" si="188"/>
        <v>5</v>
      </c>
      <c r="G758" s="27">
        <f t="shared" si="189"/>
        <v>0</v>
      </c>
      <c r="H758" s="27">
        <f t="shared" si="190"/>
        <v>0</v>
      </c>
      <c r="I758" s="27">
        <f t="shared" si="191"/>
        <v>0</v>
      </c>
      <c r="J758" s="27">
        <f t="shared" si="192"/>
        <v>0</v>
      </c>
      <c r="K758" s="27">
        <f t="shared" si="193"/>
        <v>1</v>
      </c>
      <c r="L758" s="27">
        <f t="shared" si="194"/>
        <v>0</v>
      </c>
      <c r="M758" s="27">
        <f t="shared" si="195"/>
        <v>0</v>
      </c>
      <c r="O758" s="17">
        <v>1</v>
      </c>
      <c r="P758" s="9">
        <v>0</v>
      </c>
      <c r="Q758" s="12">
        <f t="shared" si="196"/>
        <v>0</v>
      </c>
      <c r="R758" s="12">
        <f t="shared" si="197"/>
        <v>83</v>
      </c>
      <c r="S758" s="12">
        <f t="shared" si="203"/>
        <v>654</v>
      </c>
      <c r="T758" s="12">
        <f t="shared" si="198"/>
        <v>7.8795180722891569</v>
      </c>
      <c r="U758" s="12">
        <f t="shared" si="201"/>
        <v>0</v>
      </c>
      <c r="V758" s="12">
        <f t="shared" si="199"/>
        <v>1</v>
      </c>
      <c r="W758" s="12">
        <f t="shared" si="202"/>
        <v>50</v>
      </c>
      <c r="X758" s="12">
        <f t="shared" si="200"/>
        <v>33</v>
      </c>
      <c r="Y758" s="12">
        <f t="shared" si="204"/>
        <v>0.60240963855421692</v>
      </c>
      <c r="Z758" s="17">
        <v>86</v>
      </c>
      <c r="AA758" s="17" t="s">
        <v>119</v>
      </c>
      <c r="AB758" s="17">
        <v>8</v>
      </c>
      <c r="AC758" s="17" t="s">
        <v>29</v>
      </c>
      <c r="AD758" s="17">
        <v>142</v>
      </c>
      <c r="AF758" s="17">
        <v>1660</v>
      </c>
      <c r="AG758" t="s">
        <v>108</v>
      </c>
      <c r="AH758">
        <v>630</v>
      </c>
      <c r="AJ758">
        <v>0</v>
      </c>
      <c r="AK758">
        <v>1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 s="30">
        <v>48208</v>
      </c>
      <c r="BB758" s="31">
        <v>22974</v>
      </c>
    </row>
    <row r="759" spans="1:54" x14ac:dyDescent="0.25">
      <c r="A759">
        <v>631</v>
      </c>
      <c r="B759" s="17" t="s">
        <v>52</v>
      </c>
      <c r="C759" s="9" t="s">
        <v>206</v>
      </c>
      <c r="D759" s="17" t="s">
        <v>14</v>
      </c>
      <c r="E759" s="16">
        <v>40004</v>
      </c>
      <c r="F759" s="27">
        <f t="shared" si="188"/>
        <v>6</v>
      </c>
      <c r="G759" s="27">
        <f t="shared" si="189"/>
        <v>0</v>
      </c>
      <c r="H759" s="27">
        <f t="shared" si="190"/>
        <v>0</v>
      </c>
      <c r="I759" s="27">
        <f t="shared" si="191"/>
        <v>0</v>
      </c>
      <c r="J759" s="27">
        <f t="shared" si="192"/>
        <v>0</v>
      </c>
      <c r="K759" s="27">
        <f t="shared" si="193"/>
        <v>0</v>
      </c>
      <c r="L759" s="27">
        <f t="shared" si="194"/>
        <v>1</v>
      </c>
      <c r="M759" s="27">
        <f t="shared" si="195"/>
        <v>0</v>
      </c>
      <c r="O759" s="17">
        <v>3</v>
      </c>
      <c r="P759" s="9">
        <v>6</v>
      </c>
      <c r="Q759" s="12">
        <f t="shared" si="196"/>
        <v>0</v>
      </c>
      <c r="R759" s="12">
        <f t="shared" si="197"/>
        <v>84</v>
      </c>
      <c r="S759" s="12">
        <f t="shared" si="203"/>
        <v>663</v>
      </c>
      <c r="T759" s="12">
        <f t="shared" si="198"/>
        <v>7.8928571428571432</v>
      </c>
      <c r="U759" s="12">
        <f t="shared" si="201"/>
        <v>1</v>
      </c>
      <c r="V759" s="12">
        <f t="shared" si="199"/>
        <v>0</v>
      </c>
      <c r="W759" s="12">
        <f t="shared" si="202"/>
        <v>51</v>
      </c>
      <c r="X759" s="12">
        <f t="shared" si="200"/>
        <v>33</v>
      </c>
      <c r="Y759" s="12">
        <f t="shared" si="204"/>
        <v>0.6071428571428571</v>
      </c>
      <c r="Z759" s="17">
        <v>81</v>
      </c>
      <c r="AA759" s="17" t="s">
        <v>119</v>
      </c>
      <c r="AB759" s="17">
        <v>4</v>
      </c>
      <c r="AC759" s="17" t="s">
        <v>186</v>
      </c>
      <c r="AD759" s="17">
        <v>166</v>
      </c>
      <c r="AF759" s="17">
        <v>1589</v>
      </c>
      <c r="AG759" t="s">
        <v>171</v>
      </c>
      <c r="AH759">
        <v>631</v>
      </c>
      <c r="AJ759">
        <v>1</v>
      </c>
      <c r="AK759">
        <v>1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 s="30">
        <v>48208</v>
      </c>
      <c r="BB759" s="31">
        <v>22974</v>
      </c>
    </row>
    <row r="760" spans="1:54" x14ac:dyDescent="0.25">
      <c r="A760">
        <v>632</v>
      </c>
      <c r="B760" s="17" t="s">
        <v>58</v>
      </c>
      <c r="C760" s="9" t="s">
        <v>206</v>
      </c>
      <c r="D760" s="17" t="s">
        <v>14</v>
      </c>
      <c r="E760" s="16">
        <v>40005</v>
      </c>
      <c r="F760" s="27">
        <f t="shared" si="188"/>
        <v>7</v>
      </c>
      <c r="G760" s="27">
        <f t="shared" si="189"/>
        <v>0</v>
      </c>
      <c r="H760" s="27">
        <f t="shared" si="190"/>
        <v>0</v>
      </c>
      <c r="I760" s="27">
        <f t="shared" si="191"/>
        <v>0</v>
      </c>
      <c r="J760" s="27">
        <f t="shared" si="192"/>
        <v>0</v>
      </c>
      <c r="K760" s="27">
        <f t="shared" si="193"/>
        <v>0</v>
      </c>
      <c r="L760" s="27">
        <f t="shared" si="194"/>
        <v>0</v>
      </c>
      <c r="M760" s="27">
        <f t="shared" si="195"/>
        <v>1</v>
      </c>
      <c r="O760" s="17">
        <v>10</v>
      </c>
      <c r="P760" s="9">
        <v>9</v>
      </c>
      <c r="Q760" s="12">
        <f t="shared" si="196"/>
        <v>0</v>
      </c>
      <c r="R760" s="12">
        <f t="shared" si="197"/>
        <v>85</v>
      </c>
      <c r="S760" s="12">
        <f t="shared" si="203"/>
        <v>682</v>
      </c>
      <c r="T760" s="12">
        <f t="shared" si="198"/>
        <v>8.0235294117647058</v>
      </c>
      <c r="U760" s="12">
        <f t="shared" si="201"/>
        <v>0</v>
      </c>
      <c r="V760" s="12">
        <f t="shared" si="199"/>
        <v>1</v>
      </c>
      <c r="W760" s="12">
        <f t="shared" si="202"/>
        <v>51</v>
      </c>
      <c r="X760" s="12">
        <f t="shared" si="200"/>
        <v>34</v>
      </c>
      <c r="Y760" s="12">
        <f t="shared" si="204"/>
        <v>0.6</v>
      </c>
      <c r="Z760" s="17">
        <v>77</v>
      </c>
      <c r="AA760" s="17" t="s">
        <v>119</v>
      </c>
      <c r="AB760" s="17">
        <v>1</v>
      </c>
      <c r="AC760" s="17" t="s">
        <v>186</v>
      </c>
      <c r="AD760" s="17">
        <v>256</v>
      </c>
      <c r="AF760" s="17">
        <v>1008</v>
      </c>
      <c r="AH760">
        <v>632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 s="30">
        <v>48208</v>
      </c>
      <c r="BB760" s="31">
        <v>22974</v>
      </c>
    </row>
    <row r="761" spans="1:54" x14ac:dyDescent="0.25">
      <c r="A761">
        <v>633</v>
      </c>
      <c r="B761" s="17" t="s">
        <v>58</v>
      </c>
      <c r="C761" s="9" t="s">
        <v>206</v>
      </c>
      <c r="D761" s="17" t="s">
        <v>14</v>
      </c>
      <c r="E761" s="16">
        <v>40006</v>
      </c>
      <c r="F761" s="27">
        <f t="shared" si="188"/>
        <v>1</v>
      </c>
      <c r="G761" s="27">
        <f t="shared" si="189"/>
        <v>1</v>
      </c>
      <c r="H761" s="27">
        <f t="shared" si="190"/>
        <v>0</v>
      </c>
      <c r="I761" s="27">
        <f t="shared" si="191"/>
        <v>0</v>
      </c>
      <c r="J761" s="27">
        <f t="shared" si="192"/>
        <v>0</v>
      </c>
      <c r="K761" s="27">
        <f t="shared" si="193"/>
        <v>0</v>
      </c>
      <c r="L761" s="27">
        <f t="shared" si="194"/>
        <v>0</v>
      </c>
      <c r="M761" s="27">
        <f t="shared" si="195"/>
        <v>0</v>
      </c>
      <c r="O761" s="17">
        <v>13</v>
      </c>
      <c r="P761" s="9">
        <v>2</v>
      </c>
      <c r="Q761" s="12">
        <f t="shared" si="196"/>
        <v>0</v>
      </c>
      <c r="R761" s="12">
        <f t="shared" si="197"/>
        <v>86</v>
      </c>
      <c r="S761" s="12">
        <f t="shared" si="203"/>
        <v>697</v>
      </c>
      <c r="T761" s="12">
        <f t="shared" si="198"/>
        <v>8.104651162790697</v>
      </c>
      <c r="U761" s="12">
        <f t="shared" si="201"/>
        <v>0</v>
      </c>
      <c r="V761" s="12">
        <f t="shared" si="199"/>
        <v>1</v>
      </c>
      <c r="W761" s="12">
        <f t="shared" si="202"/>
        <v>51</v>
      </c>
      <c r="X761" s="12">
        <f t="shared" si="200"/>
        <v>35</v>
      </c>
      <c r="Y761" s="12">
        <f t="shared" si="204"/>
        <v>0.59302325581395354</v>
      </c>
      <c r="Z761" s="17">
        <v>90</v>
      </c>
      <c r="AA761" s="17" t="s">
        <v>21</v>
      </c>
      <c r="AB761" s="17">
        <v>1</v>
      </c>
      <c r="AC761" s="17" t="s">
        <v>186</v>
      </c>
      <c r="AD761" s="17">
        <v>188</v>
      </c>
      <c r="AF761" s="17">
        <v>558</v>
      </c>
      <c r="AG761" t="s">
        <v>601</v>
      </c>
      <c r="AH761">
        <v>633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1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 s="30">
        <v>48208</v>
      </c>
      <c r="BB761" s="31">
        <v>22974</v>
      </c>
    </row>
    <row r="762" spans="1:54" x14ac:dyDescent="0.25">
      <c r="A762">
        <v>634</v>
      </c>
      <c r="B762" s="17" t="s">
        <v>58</v>
      </c>
      <c r="C762" s="9" t="s">
        <v>206</v>
      </c>
      <c r="D762" s="17" t="s">
        <v>14</v>
      </c>
      <c r="E762" s="16">
        <v>40007</v>
      </c>
      <c r="F762" s="27">
        <f t="shared" si="188"/>
        <v>2</v>
      </c>
      <c r="G762" s="27">
        <f t="shared" si="189"/>
        <v>0</v>
      </c>
      <c r="H762" s="27">
        <f t="shared" si="190"/>
        <v>1</v>
      </c>
      <c r="I762" s="27">
        <f t="shared" si="191"/>
        <v>0</v>
      </c>
      <c r="J762" s="27">
        <f t="shared" si="192"/>
        <v>0</v>
      </c>
      <c r="K762" s="27">
        <f t="shared" si="193"/>
        <v>0</v>
      </c>
      <c r="L762" s="27">
        <f t="shared" si="194"/>
        <v>0</v>
      </c>
      <c r="M762" s="27">
        <f t="shared" si="195"/>
        <v>0</v>
      </c>
      <c r="O762" s="17">
        <v>2</v>
      </c>
      <c r="P762" s="9">
        <v>0</v>
      </c>
      <c r="Q762" s="12">
        <f t="shared" si="196"/>
        <v>0</v>
      </c>
      <c r="R762" s="12">
        <f t="shared" si="197"/>
        <v>87</v>
      </c>
      <c r="S762" s="12">
        <f t="shared" si="203"/>
        <v>699</v>
      </c>
      <c r="T762" s="12">
        <f t="shared" si="198"/>
        <v>8.0344827586206904</v>
      </c>
      <c r="U762" s="12">
        <f t="shared" si="201"/>
        <v>0</v>
      </c>
      <c r="V762" s="12">
        <f t="shared" si="199"/>
        <v>1</v>
      </c>
      <c r="W762" s="12">
        <f t="shared" si="202"/>
        <v>51</v>
      </c>
      <c r="X762" s="12">
        <f t="shared" si="200"/>
        <v>36</v>
      </c>
      <c r="Y762" s="12">
        <f t="shared" si="204"/>
        <v>0.58620689655172409</v>
      </c>
      <c r="Z762" s="17">
        <v>87</v>
      </c>
      <c r="AA762" s="17" t="s">
        <v>21</v>
      </c>
      <c r="AB762" s="17">
        <v>12</v>
      </c>
      <c r="AC762" s="17" t="s">
        <v>103</v>
      </c>
      <c r="AD762" s="17">
        <v>171</v>
      </c>
      <c r="AF762" s="17">
        <v>1135</v>
      </c>
      <c r="AG762" t="s">
        <v>598</v>
      </c>
      <c r="AH762">
        <v>634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 s="30">
        <v>48208</v>
      </c>
      <c r="BB762" s="31">
        <v>22974</v>
      </c>
    </row>
    <row r="763" spans="1:54" x14ac:dyDescent="0.25">
      <c r="A763">
        <v>635</v>
      </c>
      <c r="B763" s="17" t="s">
        <v>52</v>
      </c>
      <c r="C763" s="9" t="s">
        <v>206</v>
      </c>
      <c r="D763" s="17" t="s">
        <v>26</v>
      </c>
      <c r="E763" s="16">
        <v>40009</v>
      </c>
      <c r="F763" s="27">
        <f t="shared" si="188"/>
        <v>4</v>
      </c>
      <c r="G763" s="27">
        <f t="shared" si="189"/>
        <v>0</v>
      </c>
      <c r="H763" s="27">
        <f t="shared" si="190"/>
        <v>0</v>
      </c>
      <c r="I763" s="27">
        <f t="shared" si="191"/>
        <v>0</v>
      </c>
      <c r="J763" s="27">
        <f t="shared" si="192"/>
        <v>1</v>
      </c>
      <c r="K763" s="27">
        <f t="shared" si="193"/>
        <v>0</v>
      </c>
      <c r="L763" s="27">
        <f t="shared" si="194"/>
        <v>0</v>
      </c>
      <c r="M763" s="27">
        <f t="shared" si="195"/>
        <v>0</v>
      </c>
      <c r="O763" s="17">
        <v>0</v>
      </c>
      <c r="P763" s="9">
        <v>13</v>
      </c>
      <c r="Q763" s="12">
        <f t="shared" si="196"/>
        <v>0</v>
      </c>
      <c r="R763" s="12">
        <f t="shared" si="197"/>
        <v>88</v>
      </c>
      <c r="S763" s="12">
        <f t="shared" si="203"/>
        <v>712</v>
      </c>
      <c r="T763" s="12">
        <f t="shared" si="198"/>
        <v>8.0909090909090917</v>
      </c>
      <c r="U763" s="12">
        <f t="shared" si="201"/>
        <v>1</v>
      </c>
      <c r="V763" s="12">
        <f t="shared" si="199"/>
        <v>0</v>
      </c>
      <c r="W763" s="12">
        <f t="shared" si="202"/>
        <v>52</v>
      </c>
      <c r="X763" s="12">
        <f t="shared" si="200"/>
        <v>36</v>
      </c>
      <c r="Y763" s="12">
        <f t="shared" si="204"/>
        <v>0.59090909090909094</v>
      </c>
      <c r="AH763">
        <v>635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 s="30">
        <v>48208</v>
      </c>
      <c r="BB763" s="31">
        <v>22974</v>
      </c>
    </row>
    <row r="764" spans="1:54" x14ac:dyDescent="0.25">
      <c r="A764">
        <v>636</v>
      </c>
      <c r="B764" s="17" t="s">
        <v>52</v>
      </c>
      <c r="C764" s="9" t="s">
        <v>206</v>
      </c>
      <c r="D764" s="17" t="s">
        <v>26</v>
      </c>
      <c r="E764" s="16">
        <v>40010</v>
      </c>
      <c r="F764" s="27">
        <f t="shared" si="188"/>
        <v>5</v>
      </c>
      <c r="G764" s="27">
        <f t="shared" si="189"/>
        <v>0</v>
      </c>
      <c r="H764" s="27">
        <f t="shared" si="190"/>
        <v>0</v>
      </c>
      <c r="I764" s="27">
        <f t="shared" si="191"/>
        <v>0</v>
      </c>
      <c r="J764" s="27">
        <f t="shared" si="192"/>
        <v>0</v>
      </c>
      <c r="K764" s="27">
        <f t="shared" si="193"/>
        <v>1</v>
      </c>
      <c r="L764" s="27">
        <f t="shared" si="194"/>
        <v>0</v>
      </c>
      <c r="M764" s="27">
        <f t="shared" si="195"/>
        <v>0</v>
      </c>
      <c r="O764" s="17">
        <v>4</v>
      </c>
      <c r="P764" s="9">
        <v>13</v>
      </c>
      <c r="Q764" s="12">
        <f t="shared" si="196"/>
        <v>0</v>
      </c>
      <c r="R764" s="12">
        <f t="shared" si="197"/>
        <v>89</v>
      </c>
      <c r="S764" s="12">
        <f t="shared" si="203"/>
        <v>729</v>
      </c>
      <c r="T764" s="12">
        <f t="shared" si="198"/>
        <v>8.191011235955056</v>
      </c>
      <c r="U764" s="12">
        <f t="shared" si="201"/>
        <v>1</v>
      </c>
      <c r="V764" s="12">
        <f t="shared" si="199"/>
        <v>0</v>
      </c>
      <c r="W764" s="12">
        <f t="shared" si="202"/>
        <v>53</v>
      </c>
      <c r="X764" s="12">
        <f t="shared" si="200"/>
        <v>36</v>
      </c>
      <c r="Y764" s="12">
        <f t="shared" si="204"/>
        <v>0.5955056179775281</v>
      </c>
      <c r="AH764">
        <v>636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 s="30">
        <v>48208</v>
      </c>
      <c r="BB764" s="31">
        <v>22974</v>
      </c>
    </row>
    <row r="765" spans="1:54" x14ac:dyDescent="0.25">
      <c r="A765">
        <v>637</v>
      </c>
      <c r="B765" s="17" t="s">
        <v>52</v>
      </c>
      <c r="C765" s="9" t="s">
        <v>206</v>
      </c>
      <c r="D765" s="17" t="s">
        <v>26</v>
      </c>
      <c r="E765" s="16">
        <v>40011</v>
      </c>
      <c r="F765" s="27">
        <f t="shared" si="188"/>
        <v>6</v>
      </c>
      <c r="G765" s="27">
        <f t="shared" si="189"/>
        <v>0</v>
      </c>
      <c r="H765" s="27">
        <f t="shared" si="190"/>
        <v>0</v>
      </c>
      <c r="I765" s="27">
        <f t="shared" si="191"/>
        <v>0</v>
      </c>
      <c r="J765" s="27">
        <f t="shared" si="192"/>
        <v>0</v>
      </c>
      <c r="K765" s="27">
        <f t="shared" si="193"/>
        <v>0</v>
      </c>
      <c r="L765" s="27">
        <f t="shared" si="194"/>
        <v>1</v>
      </c>
      <c r="M765" s="27">
        <f t="shared" si="195"/>
        <v>0</v>
      </c>
      <c r="O765" s="17">
        <v>3</v>
      </c>
      <c r="P765" s="9">
        <v>2</v>
      </c>
      <c r="Q765" s="12">
        <f t="shared" si="196"/>
        <v>0</v>
      </c>
      <c r="R765" s="12">
        <f t="shared" si="197"/>
        <v>90</v>
      </c>
      <c r="S765" s="12">
        <f t="shared" si="203"/>
        <v>734</v>
      </c>
      <c r="T765" s="12">
        <f t="shared" si="198"/>
        <v>8.155555555555555</v>
      </c>
      <c r="U765" s="12">
        <f t="shared" si="201"/>
        <v>0</v>
      </c>
      <c r="V765" s="12">
        <f t="shared" si="199"/>
        <v>1</v>
      </c>
      <c r="W765" s="12">
        <f t="shared" si="202"/>
        <v>53</v>
      </c>
      <c r="X765" s="12">
        <f t="shared" si="200"/>
        <v>37</v>
      </c>
      <c r="Y765" s="12">
        <f t="shared" si="204"/>
        <v>0.58888888888888891</v>
      </c>
      <c r="AH765">
        <v>637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 s="30">
        <v>48208</v>
      </c>
      <c r="BB765" s="31">
        <v>22974</v>
      </c>
    </row>
    <row r="766" spans="1:54" x14ac:dyDescent="0.25">
      <c r="A766">
        <v>638</v>
      </c>
      <c r="B766" s="17" t="s">
        <v>13</v>
      </c>
      <c r="C766" s="9" t="s">
        <v>206</v>
      </c>
      <c r="D766" s="17" t="s">
        <v>14</v>
      </c>
      <c r="E766" s="16">
        <v>40012</v>
      </c>
      <c r="F766" s="27">
        <f t="shared" si="188"/>
        <v>7</v>
      </c>
      <c r="G766" s="27">
        <f t="shared" si="189"/>
        <v>0</v>
      </c>
      <c r="H766" s="27">
        <f t="shared" si="190"/>
        <v>0</v>
      </c>
      <c r="I766" s="27">
        <f t="shared" si="191"/>
        <v>0</v>
      </c>
      <c r="J766" s="27">
        <f t="shared" si="192"/>
        <v>0</v>
      </c>
      <c r="K766" s="27">
        <f t="shared" si="193"/>
        <v>0</v>
      </c>
      <c r="L766" s="27">
        <f t="shared" si="194"/>
        <v>0</v>
      </c>
      <c r="M766" s="27">
        <f t="shared" si="195"/>
        <v>1</v>
      </c>
      <c r="O766" s="17">
        <v>4</v>
      </c>
      <c r="P766" s="9">
        <v>2</v>
      </c>
      <c r="Q766" s="12">
        <f t="shared" si="196"/>
        <v>0</v>
      </c>
      <c r="R766" s="12">
        <f t="shared" si="197"/>
        <v>91</v>
      </c>
      <c r="S766" s="12">
        <f t="shared" si="203"/>
        <v>740</v>
      </c>
      <c r="T766" s="12">
        <f t="shared" si="198"/>
        <v>8.1318681318681314</v>
      </c>
      <c r="U766" s="12">
        <f t="shared" si="201"/>
        <v>0</v>
      </c>
      <c r="V766" s="12">
        <f t="shared" si="199"/>
        <v>1</v>
      </c>
      <c r="W766" s="12">
        <f t="shared" si="202"/>
        <v>53</v>
      </c>
      <c r="X766" s="12">
        <f t="shared" si="200"/>
        <v>38</v>
      </c>
      <c r="Y766" s="12">
        <f t="shared" si="204"/>
        <v>0.58241758241758246</v>
      </c>
      <c r="Z766" s="17">
        <v>90</v>
      </c>
      <c r="AA766" s="17" t="s">
        <v>15</v>
      </c>
      <c r="AB766" s="17">
        <v>8</v>
      </c>
      <c r="AC766" s="17" t="s">
        <v>103</v>
      </c>
      <c r="AD766" s="17">
        <v>137</v>
      </c>
      <c r="AF766" s="17">
        <v>1455</v>
      </c>
      <c r="AH766">
        <v>638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 s="30">
        <v>48208</v>
      </c>
      <c r="BB766" s="31">
        <v>22974</v>
      </c>
    </row>
    <row r="767" spans="1:54" x14ac:dyDescent="0.25">
      <c r="A767">
        <v>639</v>
      </c>
      <c r="B767" s="17" t="s">
        <v>13</v>
      </c>
      <c r="C767" s="9" t="s">
        <v>206</v>
      </c>
      <c r="D767" s="17" t="s">
        <v>14</v>
      </c>
      <c r="E767" s="16">
        <v>40013</v>
      </c>
      <c r="F767" s="27">
        <f t="shared" si="188"/>
        <v>1</v>
      </c>
      <c r="G767" s="27">
        <f t="shared" si="189"/>
        <v>1</v>
      </c>
      <c r="H767" s="27">
        <f t="shared" si="190"/>
        <v>0</v>
      </c>
      <c r="I767" s="27">
        <f t="shared" si="191"/>
        <v>0</v>
      </c>
      <c r="J767" s="27">
        <f t="shared" si="192"/>
        <v>0</v>
      </c>
      <c r="K767" s="27">
        <f t="shared" si="193"/>
        <v>0</v>
      </c>
      <c r="L767" s="27">
        <f t="shared" si="194"/>
        <v>0</v>
      </c>
      <c r="M767" s="27">
        <f t="shared" si="195"/>
        <v>0</v>
      </c>
      <c r="O767" s="17">
        <v>6</v>
      </c>
      <c r="P767" s="9">
        <v>2</v>
      </c>
      <c r="Q767" s="12">
        <f t="shared" si="196"/>
        <v>0</v>
      </c>
      <c r="R767" s="12">
        <f t="shared" si="197"/>
        <v>92</v>
      </c>
      <c r="S767" s="12">
        <f t="shared" si="203"/>
        <v>748</v>
      </c>
      <c r="T767" s="12">
        <f t="shared" si="198"/>
        <v>8.1304347826086953</v>
      </c>
      <c r="U767" s="12">
        <f t="shared" si="201"/>
        <v>0</v>
      </c>
      <c r="V767" s="12">
        <f t="shared" si="199"/>
        <v>1</v>
      </c>
      <c r="W767" s="12">
        <f t="shared" si="202"/>
        <v>53</v>
      </c>
      <c r="X767" s="12">
        <f t="shared" si="200"/>
        <v>39</v>
      </c>
      <c r="Y767" s="12">
        <f t="shared" si="204"/>
        <v>0.57608695652173914</v>
      </c>
      <c r="Z767" s="17">
        <v>90</v>
      </c>
      <c r="AA767" s="17" t="s">
        <v>21</v>
      </c>
      <c r="AB767" s="17">
        <v>7</v>
      </c>
      <c r="AC767" s="17" t="s">
        <v>19</v>
      </c>
      <c r="AD767" s="17">
        <v>156</v>
      </c>
      <c r="AF767" s="17">
        <v>601</v>
      </c>
      <c r="AG767" t="s">
        <v>597</v>
      </c>
      <c r="AH767">
        <v>639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1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 s="30">
        <v>48208</v>
      </c>
      <c r="BB767" s="31">
        <v>22974</v>
      </c>
    </row>
    <row r="768" spans="1:54" x14ac:dyDescent="0.25">
      <c r="A768">
        <v>640</v>
      </c>
      <c r="B768" s="17" t="s">
        <v>13</v>
      </c>
      <c r="C768" s="9" t="s">
        <v>206</v>
      </c>
      <c r="D768" s="17" t="s">
        <v>14</v>
      </c>
      <c r="E768" s="16">
        <v>40014</v>
      </c>
      <c r="F768" s="27">
        <f t="shared" si="188"/>
        <v>2</v>
      </c>
      <c r="G768" s="27">
        <f t="shared" si="189"/>
        <v>0</v>
      </c>
      <c r="H768" s="27">
        <f t="shared" si="190"/>
        <v>1</v>
      </c>
      <c r="I768" s="27">
        <f t="shared" si="191"/>
        <v>0</v>
      </c>
      <c r="J768" s="27">
        <f t="shared" si="192"/>
        <v>0</v>
      </c>
      <c r="K768" s="27">
        <f t="shared" si="193"/>
        <v>0</v>
      </c>
      <c r="L768" s="27">
        <f t="shared" si="194"/>
        <v>0</v>
      </c>
      <c r="M768" s="27">
        <f t="shared" si="195"/>
        <v>0</v>
      </c>
      <c r="O768" s="17">
        <v>3</v>
      </c>
      <c r="P768" s="9">
        <v>6</v>
      </c>
      <c r="Q768" s="12">
        <f t="shared" si="196"/>
        <v>0</v>
      </c>
      <c r="R768" s="12">
        <f t="shared" si="197"/>
        <v>93</v>
      </c>
      <c r="S768" s="12">
        <f t="shared" si="203"/>
        <v>757</v>
      </c>
      <c r="T768" s="12">
        <f t="shared" si="198"/>
        <v>8.1397849462365599</v>
      </c>
      <c r="U768" s="12">
        <f t="shared" si="201"/>
        <v>1</v>
      </c>
      <c r="V768" s="12">
        <f t="shared" si="199"/>
        <v>0</v>
      </c>
      <c r="W768" s="12">
        <f t="shared" si="202"/>
        <v>54</v>
      </c>
      <c r="X768" s="12">
        <f t="shared" si="200"/>
        <v>39</v>
      </c>
      <c r="Y768" s="12">
        <f t="shared" si="204"/>
        <v>0.58064516129032262</v>
      </c>
      <c r="Z768" s="17">
        <v>82</v>
      </c>
      <c r="AA768" s="17" t="s">
        <v>21</v>
      </c>
      <c r="AB768" s="17">
        <v>1</v>
      </c>
      <c r="AC768" s="17" t="s">
        <v>186</v>
      </c>
      <c r="AD768" s="17">
        <v>179</v>
      </c>
      <c r="AF768" s="17">
        <v>998</v>
      </c>
      <c r="AG768" t="s">
        <v>598</v>
      </c>
      <c r="AH768">
        <v>640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 s="30">
        <v>48208</v>
      </c>
      <c r="BB768" s="31">
        <v>22974</v>
      </c>
    </row>
    <row r="769" spans="1:54" x14ac:dyDescent="0.25">
      <c r="A769">
        <v>641</v>
      </c>
      <c r="B769" s="17" t="s">
        <v>13</v>
      </c>
      <c r="C769" s="9" t="s">
        <v>206</v>
      </c>
      <c r="D769" s="17" t="s">
        <v>14</v>
      </c>
      <c r="E769" s="16">
        <v>40015</v>
      </c>
      <c r="F769" s="27">
        <f t="shared" si="188"/>
        <v>3</v>
      </c>
      <c r="G769" s="27">
        <f t="shared" si="189"/>
        <v>0</v>
      </c>
      <c r="H769" s="27">
        <f t="shared" si="190"/>
        <v>0</v>
      </c>
      <c r="I769" s="27">
        <f t="shared" si="191"/>
        <v>1</v>
      </c>
      <c r="J769" s="27">
        <f t="shared" si="192"/>
        <v>0</v>
      </c>
      <c r="K769" s="27">
        <f t="shared" si="193"/>
        <v>0</v>
      </c>
      <c r="L769" s="27">
        <f t="shared" si="194"/>
        <v>0</v>
      </c>
      <c r="M769" s="27">
        <f t="shared" si="195"/>
        <v>0</v>
      </c>
      <c r="O769" s="17">
        <v>6</v>
      </c>
      <c r="P769" s="9">
        <v>7</v>
      </c>
      <c r="Q769" s="12">
        <f t="shared" si="196"/>
        <v>0</v>
      </c>
      <c r="R769" s="12">
        <f t="shared" si="197"/>
        <v>94</v>
      </c>
      <c r="S769" s="12">
        <f t="shared" si="203"/>
        <v>770</v>
      </c>
      <c r="T769" s="12">
        <f t="shared" si="198"/>
        <v>8.1914893617021285</v>
      </c>
      <c r="U769" s="12">
        <f t="shared" si="201"/>
        <v>1</v>
      </c>
      <c r="V769" s="12">
        <f t="shared" si="199"/>
        <v>0</v>
      </c>
      <c r="W769" s="12">
        <f t="shared" si="202"/>
        <v>55</v>
      </c>
      <c r="X769" s="12">
        <f t="shared" si="200"/>
        <v>39</v>
      </c>
      <c r="Y769" s="12">
        <f t="shared" si="204"/>
        <v>0.58510638297872342</v>
      </c>
      <c r="Z769" s="17">
        <v>88</v>
      </c>
      <c r="AA769" s="17" t="s">
        <v>21</v>
      </c>
      <c r="AB769" s="17">
        <v>8</v>
      </c>
      <c r="AC769" s="17" t="s">
        <v>29</v>
      </c>
      <c r="AD769" s="17">
        <v>159</v>
      </c>
      <c r="AF769" s="17">
        <v>1627</v>
      </c>
      <c r="AG769" t="s">
        <v>602</v>
      </c>
      <c r="AH769">
        <v>641</v>
      </c>
      <c r="AJ769">
        <v>1</v>
      </c>
      <c r="AK769">
        <v>1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 s="30">
        <v>48208</v>
      </c>
      <c r="BB769" s="31">
        <v>22974</v>
      </c>
    </row>
    <row r="770" spans="1:54" x14ac:dyDescent="0.25">
      <c r="A770">
        <v>642</v>
      </c>
      <c r="B770" s="17" t="s">
        <v>25</v>
      </c>
      <c r="C770" s="9" t="s">
        <v>206</v>
      </c>
      <c r="D770" s="17" t="s">
        <v>26</v>
      </c>
      <c r="E770" s="16">
        <v>40016</v>
      </c>
      <c r="F770" s="27">
        <f t="shared" si="188"/>
        <v>4</v>
      </c>
      <c r="G770" s="27">
        <f t="shared" si="189"/>
        <v>0</v>
      </c>
      <c r="H770" s="27">
        <f t="shared" si="190"/>
        <v>0</v>
      </c>
      <c r="I770" s="27">
        <f t="shared" si="191"/>
        <v>0</v>
      </c>
      <c r="J770" s="27">
        <f t="shared" si="192"/>
        <v>1</v>
      </c>
      <c r="K770" s="27">
        <f t="shared" si="193"/>
        <v>0</v>
      </c>
      <c r="L770" s="27">
        <f t="shared" si="194"/>
        <v>0</v>
      </c>
      <c r="M770" s="27">
        <f t="shared" si="195"/>
        <v>0</v>
      </c>
      <c r="O770" s="17">
        <v>1</v>
      </c>
      <c r="P770" s="9">
        <v>2</v>
      </c>
      <c r="Q770" s="12">
        <f t="shared" si="196"/>
        <v>0</v>
      </c>
      <c r="R770" s="12">
        <f t="shared" si="197"/>
        <v>95</v>
      </c>
      <c r="S770" s="12">
        <f t="shared" si="203"/>
        <v>773</v>
      </c>
      <c r="T770" s="12">
        <f t="shared" si="198"/>
        <v>8.1368421052631579</v>
      </c>
      <c r="U770" s="12">
        <f t="shared" si="201"/>
        <v>1</v>
      </c>
      <c r="V770" s="12">
        <f t="shared" si="199"/>
        <v>0</v>
      </c>
      <c r="W770" s="12">
        <f t="shared" si="202"/>
        <v>56</v>
      </c>
      <c r="X770" s="12">
        <f t="shared" si="200"/>
        <v>39</v>
      </c>
      <c r="Y770" s="12">
        <f t="shared" si="204"/>
        <v>0.58947368421052626</v>
      </c>
      <c r="AH770">
        <v>642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 s="30">
        <v>48208</v>
      </c>
      <c r="BB770" s="31">
        <v>22974</v>
      </c>
    </row>
    <row r="771" spans="1:54" x14ac:dyDescent="0.25">
      <c r="A771">
        <v>643</v>
      </c>
      <c r="B771" s="17" t="s">
        <v>25</v>
      </c>
      <c r="C771" s="9" t="s">
        <v>206</v>
      </c>
      <c r="D771" s="17" t="s">
        <v>26</v>
      </c>
      <c r="E771" s="16">
        <v>40017</v>
      </c>
      <c r="F771" s="27">
        <f t="shared" ref="F771:F834" si="205">WEEKDAY(E771)</f>
        <v>5</v>
      </c>
      <c r="G771" s="27">
        <f t="shared" ref="G771:G834" si="206">IF(F771=1,1,0)</f>
        <v>0</v>
      </c>
      <c r="H771" s="27">
        <f t="shared" ref="H771:H834" si="207">IF(F771=2,1,0)</f>
        <v>0</v>
      </c>
      <c r="I771" s="27">
        <f t="shared" ref="I771:I834" si="208">IF(F771=3,1,0)</f>
        <v>0</v>
      </c>
      <c r="J771" s="27">
        <f t="shared" ref="J771:J834" si="209">IF(F771=4,1,0)</f>
        <v>0</v>
      </c>
      <c r="K771" s="27">
        <f t="shared" ref="K771:K834" si="210">IF(F771=5,1,0)</f>
        <v>1</v>
      </c>
      <c r="L771" s="27">
        <f t="shared" ref="L771:L834" si="211">IF(F771=6,1,0)</f>
        <v>0</v>
      </c>
      <c r="M771" s="27">
        <f t="shared" ref="M771:M834" si="212">IF(F771=7,1,0)</f>
        <v>0</v>
      </c>
      <c r="O771" s="17">
        <v>6</v>
      </c>
      <c r="P771" s="9">
        <v>5</v>
      </c>
      <c r="Q771" s="12">
        <f t="shared" ref="Q771:Q834" si="213">IF(C771=C770,0,1)</f>
        <v>0</v>
      </c>
      <c r="R771" s="12">
        <f t="shared" ref="R771:R834" si="214">IF(Q771,1,1+R770)</f>
        <v>96</v>
      </c>
      <c r="S771" s="12">
        <f t="shared" si="203"/>
        <v>784</v>
      </c>
      <c r="T771" s="12">
        <f t="shared" ref="T771:T834" si="215">S771/R771</f>
        <v>8.1666666666666661</v>
      </c>
      <c r="U771" s="12">
        <f t="shared" si="201"/>
        <v>0</v>
      </c>
      <c r="V771" s="12">
        <f t="shared" ref="V771:V834" si="216">IF(P771&lt;O771,1,0)</f>
        <v>1</v>
      </c>
      <c r="W771" s="12">
        <f t="shared" si="202"/>
        <v>56</v>
      </c>
      <c r="X771" s="12">
        <f t="shared" ref="X771:X834" si="217">IF(Q771=1,V771,V771+X770)</f>
        <v>40</v>
      </c>
      <c r="Y771" s="12">
        <f t="shared" si="204"/>
        <v>0.58333333333333337</v>
      </c>
      <c r="AH771">
        <v>643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 s="30">
        <v>48208</v>
      </c>
      <c r="BB771" s="31">
        <v>22974</v>
      </c>
    </row>
    <row r="772" spans="1:54" x14ac:dyDescent="0.25">
      <c r="A772">
        <v>644</v>
      </c>
      <c r="B772" s="17" t="s">
        <v>25</v>
      </c>
      <c r="C772" s="9" t="s">
        <v>206</v>
      </c>
      <c r="D772" s="17" t="s">
        <v>26</v>
      </c>
      <c r="E772" s="16">
        <v>40018</v>
      </c>
      <c r="F772" s="27">
        <f t="shared" si="205"/>
        <v>6</v>
      </c>
      <c r="G772" s="27">
        <f t="shared" si="206"/>
        <v>0</v>
      </c>
      <c r="H772" s="27">
        <f t="shared" si="207"/>
        <v>0</v>
      </c>
      <c r="I772" s="27">
        <f t="shared" si="208"/>
        <v>0</v>
      </c>
      <c r="J772" s="27">
        <f t="shared" si="209"/>
        <v>0</v>
      </c>
      <c r="K772" s="27">
        <f t="shared" si="210"/>
        <v>0</v>
      </c>
      <c r="L772" s="27">
        <f t="shared" si="211"/>
        <v>1</v>
      </c>
      <c r="M772" s="27">
        <f t="shared" si="212"/>
        <v>0</v>
      </c>
      <c r="O772" s="17">
        <v>3</v>
      </c>
      <c r="P772" s="9">
        <v>6</v>
      </c>
      <c r="Q772" s="12">
        <f t="shared" si="213"/>
        <v>0</v>
      </c>
      <c r="R772" s="12">
        <f t="shared" si="214"/>
        <v>97</v>
      </c>
      <c r="S772" s="12">
        <f t="shared" si="203"/>
        <v>793</v>
      </c>
      <c r="T772" s="12">
        <f t="shared" si="215"/>
        <v>8.1752577319587623</v>
      </c>
      <c r="U772" s="12">
        <f t="shared" ref="U772:U835" si="218">IF(P772&gt;O772,1,0)</f>
        <v>1</v>
      </c>
      <c r="V772" s="12">
        <f t="shared" si="216"/>
        <v>0</v>
      </c>
      <c r="W772" s="12">
        <f t="shared" ref="W772:W835" si="219">IF(Q772=1,U772,U772+W771)</f>
        <v>57</v>
      </c>
      <c r="X772" s="12">
        <f t="shared" si="217"/>
        <v>40</v>
      </c>
      <c r="Y772" s="12">
        <f t="shared" si="204"/>
        <v>0.58762886597938147</v>
      </c>
      <c r="AH772">
        <v>644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 s="30">
        <v>48208</v>
      </c>
      <c r="BB772" s="31">
        <v>22974</v>
      </c>
    </row>
    <row r="773" spans="1:54" x14ac:dyDescent="0.25">
      <c r="A773">
        <v>645</v>
      </c>
      <c r="B773" s="17" t="s">
        <v>25</v>
      </c>
      <c r="C773" s="9" t="s">
        <v>206</v>
      </c>
      <c r="D773" s="17" t="s">
        <v>14</v>
      </c>
      <c r="E773" s="16">
        <v>40019</v>
      </c>
      <c r="F773" s="27">
        <f t="shared" si="205"/>
        <v>7</v>
      </c>
      <c r="G773" s="27">
        <f t="shared" si="206"/>
        <v>0</v>
      </c>
      <c r="H773" s="27">
        <f t="shared" si="207"/>
        <v>0</v>
      </c>
      <c r="I773" s="27">
        <f t="shared" si="208"/>
        <v>0</v>
      </c>
      <c r="J773" s="27">
        <f t="shared" si="209"/>
        <v>0</v>
      </c>
      <c r="K773" s="27">
        <f t="shared" si="210"/>
        <v>0</v>
      </c>
      <c r="L773" s="27">
        <f t="shared" si="211"/>
        <v>0</v>
      </c>
      <c r="M773" s="27">
        <f t="shared" si="212"/>
        <v>1</v>
      </c>
      <c r="O773" s="17">
        <v>6</v>
      </c>
      <c r="P773" s="9">
        <v>3</v>
      </c>
      <c r="Q773" s="12">
        <f t="shared" si="213"/>
        <v>0</v>
      </c>
      <c r="R773" s="12">
        <f t="shared" si="214"/>
        <v>98</v>
      </c>
      <c r="S773" s="12">
        <f t="shared" si="203"/>
        <v>802</v>
      </c>
      <c r="T773" s="12">
        <f t="shared" si="215"/>
        <v>8.183673469387756</v>
      </c>
      <c r="U773" s="12">
        <f t="shared" si="218"/>
        <v>0</v>
      </c>
      <c r="V773" s="12">
        <f t="shared" si="216"/>
        <v>1</v>
      </c>
      <c r="W773" s="12">
        <f t="shared" si="219"/>
        <v>57</v>
      </c>
      <c r="X773" s="12">
        <f t="shared" si="217"/>
        <v>41</v>
      </c>
      <c r="Y773" s="12">
        <f t="shared" si="204"/>
        <v>0.58163265306122447</v>
      </c>
      <c r="Z773" s="17">
        <v>75</v>
      </c>
      <c r="AA773" s="17" t="s">
        <v>119</v>
      </c>
      <c r="AB773" s="17">
        <v>15</v>
      </c>
      <c r="AC773" s="17" t="s">
        <v>61</v>
      </c>
      <c r="AD773" s="17">
        <v>158</v>
      </c>
      <c r="AE773" s="17" t="s">
        <v>197</v>
      </c>
      <c r="AF773" s="17">
        <v>4449</v>
      </c>
      <c r="AG773" t="s">
        <v>134</v>
      </c>
      <c r="AH773">
        <v>645</v>
      </c>
      <c r="AJ773">
        <v>0</v>
      </c>
      <c r="AK773">
        <v>0</v>
      </c>
      <c r="AL773">
        <v>0</v>
      </c>
      <c r="AM773">
        <v>0</v>
      </c>
      <c r="AN773">
        <v>1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 s="30">
        <v>48208</v>
      </c>
      <c r="BB773" s="31">
        <v>22974</v>
      </c>
    </row>
    <row r="774" spans="1:54" x14ac:dyDescent="0.25">
      <c r="A774">
        <v>646</v>
      </c>
      <c r="B774" s="17" t="s">
        <v>128</v>
      </c>
      <c r="C774" s="9" t="s">
        <v>206</v>
      </c>
      <c r="D774" s="17" t="s">
        <v>14</v>
      </c>
      <c r="E774" s="16">
        <v>40020</v>
      </c>
      <c r="F774" s="27">
        <f t="shared" si="205"/>
        <v>1</v>
      </c>
      <c r="G774" s="27">
        <f t="shared" si="206"/>
        <v>1</v>
      </c>
      <c r="H774" s="27">
        <f t="shared" si="207"/>
        <v>0</v>
      </c>
      <c r="I774" s="27">
        <f t="shared" si="208"/>
        <v>0</v>
      </c>
      <c r="J774" s="27">
        <f t="shared" si="209"/>
        <v>0</v>
      </c>
      <c r="K774" s="27">
        <f t="shared" si="210"/>
        <v>0</v>
      </c>
      <c r="L774" s="27">
        <f t="shared" si="211"/>
        <v>0</v>
      </c>
      <c r="M774" s="27">
        <f t="shared" si="212"/>
        <v>0</v>
      </c>
      <c r="O774" s="17">
        <v>8</v>
      </c>
      <c r="P774" s="9">
        <v>4</v>
      </c>
      <c r="Q774" s="12">
        <f t="shared" si="213"/>
        <v>0</v>
      </c>
      <c r="R774" s="12">
        <f t="shared" si="214"/>
        <v>99</v>
      </c>
      <c r="S774" s="12">
        <f t="shared" ref="S774:S837" si="220">IF(Q774=1,(O774+P774),(O774+P774+S773))</f>
        <v>814</v>
      </c>
      <c r="T774" s="12">
        <f t="shared" si="215"/>
        <v>8.2222222222222214</v>
      </c>
      <c r="U774" s="12">
        <f t="shared" si="218"/>
        <v>0</v>
      </c>
      <c r="V774" s="12">
        <f t="shared" si="216"/>
        <v>1</v>
      </c>
      <c r="W774" s="12">
        <f t="shared" si="219"/>
        <v>57</v>
      </c>
      <c r="X774" s="12">
        <f t="shared" si="217"/>
        <v>42</v>
      </c>
      <c r="Y774" s="12">
        <f t="shared" si="204"/>
        <v>0.5757575757575758</v>
      </c>
      <c r="Z774" s="17">
        <v>90</v>
      </c>
      <c r="AA774" s="17" t="s">
        <v>21</v>
      </c>
      <c r="AB774" s="17">
        <v>7</v>
      </c>
      <c r="AC774" s="17" t="s">
        <v>69</v>
      </c>
      <c r="AD774" s="17">
        <v>174</v>
      </c>
      <c r="AF774" s="17">
        <v>805</v>
      </c>
      <c r="AG774" t="s">
        <v>597</v>
      </c>
      <c r="AH774">
        <v>646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1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 s="30">
        <v>48208</v>
      </c>
      <c r="BB774" s="31">
        <v>22974</v>
      </c>
    </row>
    <row r="775" spans="1:54" x14ac:dyDescent="0.25">
      <c r="A775">
        <v>647</v>
      </c>
      <c r="B775" s="17" t="s">
        <v>128</v>
      </c>
      <c r="C775" s="9" t="s">
        <v>206</v>
      </c>
      <c r="D775" s="17" t="s">
        <v>14</v>
      </c>
      <c r="E775" s="16">
        <v>40021</v>
      </c>
      <c r="F775" s="27">
        <f t="shared" si="205"/>
        <v>2</v>
      </c>
      <c r="G775" s="27">
        <f t="shared" si="206"/>
        <v>0</v>
      </c>
      <c r="H775" s="27">
        <f t="shared" si="207"/>
        <v>1</v>
      </c>
      <c r="I775" s="27">
        <f t="shared" si="208"/>
        <v>0</v>
      </c>
      <c r="J775" s="27">
        <f t="shared" si="209"/>
        <v>0</v>
      </c>
      <c r="K775" s="27">
        <f t="shared" si="210"/>
        <v>0</v>
      </c>
      <c r="L775" s="27">
        <f t="shared" si="211"/>
        <v>0</v>
      </c>
      <c r="M775" s="27">
        <f t="shared" si="212"/>
        <v>0</v>
      </c>
      <c r="O775" s="17">
        <v>0</v>
      </c>
      <c r="P775" s="9">
        <v>1</v>
      </c>
      <c r="Q775" s="12">
        <f t="shared" si="213"/>
        <v>0</v>
      </c>
      <c r="R775" s="12">
        <f t="shared" si="214"/>
        <v>100</v>
      </c>
      <c r="S775" s="12">
        <f t="shared" si="220"/>
        <v>815</v>
      </c>
      <c r="T775" s="12">
        <f t="shared" si="215"/>
        <v>8.15</v>
      </c>
      <c r="U775" s="12">
        <f t="shared" si="218"/>
        <v>1</v>
      </c>
      <c r="V775" s="12">
        <f t="shared" si="216"/>
        <v>0</v>
      </c>
      <c r="W775" s="12">
        <f t="shared" si="219"/>
        <v>58</v>
      </c>
      <c r="X775" s="12">
        <f t="shared" si="217"/>
        <v>42</v>
      </c>
      <c r="Y775" s="12">
        <f t="shared" si="204"/>
        <v>0.57999999999999996</v>
      </c>
      <c r="Z775" s="17">
        <v>78</v>
      </c>
      <c r="AA775" s="17" t="s">
        <v>21</v>
      </c>
      <c r="AB775" s="17">
        <v>12</v>
      </c>
      <c r="AC775" s="17" t="s">
        <v>48</v>
      </c>
      <c r="AD775" s="17">
        <v>159</v>
      </c>
      <c r="AF775" s="17">
        <v>1188</v>
      </c>
      <c r="AG775" t="s">
        <v>598</v>
      </c>
      <c r="AH775">
        <v>647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 s="30">
        <v>48208</v>
      </c>
      <c r="BB775" s="31">
        <v>22974</v>
      </c>
    </row>
    <row r="776" spans="1:54" x14ac:dyDescent="0.25">
      <c r="A776">
        <v>648</v>
      </c>
      <c r="B776" s="17" t="s">
        <v>128</v>
      </c>
      <c r="C776" s="9" t="s">
        <v>206</v>
      </c>
      <c r="D776" s="17" t="s">
        <v>14</v>
      </c>
      <c r="E776" s="16">
        <v>40022</v>
      </c>
      <c r="F776" s="27">
        <f t="shared" si="205"/>
        <v>3</v>
      </c>
      <c r="G776" s="27">
        <f t="shared" si="206"/>
        <v>0</v>
      </c>
      <c r="H776" s="27">
        <f t="shared" si="207"/>
        <v>0</v>
      </c>
      <c r="I776" s="27">
        <f t="shared" si="208"/>
        <v>1</v>
      </c>
      <c r="J776" s="27">
        <f t="shared" si="209"/>
        <v>0</v>
      </c>
      <c r="K776" s="27">
        <f t="shared" si="210"/>
        <v>0</v>
      </c>
      <c r="L776" s="27">
        <f t="shared" si="211"/>
        <v>0</v>
      </c>
      <c r="M776" s="27">
        <f t="shared" si="212"/>
        <v>0</v>
      </c>
      <c r="O776" s="17">
        <v>4</v>
      </c>
      <c r="P776" s="9">
        <v>1</v>
      </c>
      <c r="Q776" s="12">
        <f t="shared" si="213"/>
        <v>0</v>
      </c>
      <c r="R776" s="12">
        <f t="shared" si="214"/>
        <v>101</v>
      </c>
      <c r="S776" s="12">
        <f t="shared" si="220"/>
        <v>820</v>
      </c>
      <c r="T776" s="12">
        <f t="shared" si="215"/>
        <v>8.1188118811881189</v>
      </c>
      <c r="U776" s="12">
        <f t="shared" si="218"/>
        <v>0</v>
      </c>
      <c r="V776" s="12">
        <f t="shared" si="216"/>
        <v>1</v>
      </c>
      <c r="W776" s="12">
        <f t="shared" si="219"/>
        <v>58</v>
      </c>
      <c r="X776" s="12">
        <f t="shared" si="217"/>
        <v>43</v>
      </c>
      <c r="Y776" s="12">
        <f t="shared" si="204"/>
        <v>0.57425742574257421</v>
      </c>
      <c r="Z776" s="17">
        <v>79</v>
      </c>
      <c r="AA776" s="17" t="s">
        <v>21</v>
      </c>
      <c r="AB776" s="17">
        <v>1</v>
      </c>
      <c r="AC776" s="17" t="s">
        <v>186</v>
      </c>
      <c r="AD776" s="17">
        <v>160</v>
      </c>
      <c r="AF776" s="17">
        <v>1217</v>
      </c>
      <c r="AG776" t="s">
        <v>602</v>
      </c>
      <c r="AH776">
        <v>648</v>
      </c>
      <c r="AJ776">
        <v>1</v>
      </c>
      <c r="AK776">
        <v>1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 s="30">
        <v>48208</v>
      </c>
      <c r="BB776" s="31">
        <v>22974</v>
      </c>
    </row>
    <row r="777" spans="1:54" x14ac:dyDescent="0.25">
      <c r="A777">
        <v>649</v>
      </c>
      <c r="B777" s="17" t="s">
        <v>128</v>
      </c>
      <c r="C777" s="9" t="s">
        <v>206</v>
      </c>
      <c r="D777" s="17" t="s">
        <v>14</v>
      </c>
      <c r="E777" s="16">
        <v>40023</v>
      </c>
      <c r="F777" s="27">
        <f t="shared" si="205"/>
        <v>4</v>
      </c>
      <c r="G777" s="27">
        <f t="shared" si="206"/>
        <v>0</v>
      </c>
      <c r="H777" s="27">
        <f t="shared" si="207"/>
        <v>0</v>
      </c>
      <c r="I777" s="27">
        <f t="shared" si="208"/>
        <v>0</v>
      </c>
      <c r="J777" s="27">
        <f t="shared" si="209"/>
        <v>1</v>
      </c>
      <c r="K777" s="27">
        <f t="shared" si="210"/>
        <v>0</v>
      </c>
      <c r="L777" s="27">
        <f t="shared" si="211"/>
        <v>0</v>
      </c>
      <c r="M777" s="27">
        <f t="shared" si="212"/>
        <v>0</v>
      </c>
      <c r="O777" s="17">
        <v>2</v>
      </c>
      <c r="P777" s="9">
        <v>4</v>
      </c>
      <c r="Q777" s="12">
        <f t="shared" si="213"/>
        <v>0</v>
      </c>
      <c r="R777" s="12">
        <f t="shared" si="214"/>
        <v>102</v>
      </c>
      <c r="S777" s="12">
        <f t="shared" si="220"/>
        <v>826</v>
      </c>
      <c r="T777" s="12">
        <f t="shared" si="215"/>
        <v>8.0980392156862742</v>
      </c>
      <c r="U777" s="12">
        <f t="shared" si="218"/>
        <v>1</v>
      </c>
      <c r="V777" s="12">
        <f t="shared" si="216"/>
        <v>0</v>
      </c>
      <c r="W777" s="12">
        <f t="shared" si="219"/>
        <v>59</v>
      </c>
      <c r="X777" s="12">
        <f t="shared" si="217"/>
        <v>43</v>
      </c>
      <c r="Y777" s="12">
        <f t="shared" si="204"/>
        <v>0.57843137254901966</v>
      </c>
      <c r="Z777" s="17">
        <v>78</v>
      </c>
      <c r="AA777" s="17" t="s">
        <v>21</v>
      </c>
      <c r="AB777" s="17">
        <v>10</v>
      </c>
      <c r="AC777" s="17" t="s">
        <v>44</v>
      </c>
      <c r="AD777" s="17">
        <v>179</v>
      </c>
      <c r="AE777" s="17" t="s">
        <v>192</v>
      </c>
      <c r="AF777" s="17">
        <v>1637</v>
      </c>
      <c r="AG777" t="s">
        <v>595</v>
      </c>
      <c r="AH777">
        <v>649</v>
      </c>
      <c r="AJ777">
        <v>1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1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 s="30">
        <v>48208</v>
      </c>
      <c r="BB777" s="31">
        <v>22974</v>
      </c>
    </row>
    <row r="778" spans="1:54" x14ac:dyDescent="0.25">
      <c r="A778">
        <v>650</v>
      </c>
      <c r="B778" s="17" t="s">
        <v>36</v>
      </c>
      <c r="C778" s="9" t="s">
        <v>206</v>
      </c>
      <c r="D778" s="17" t="s">
        <v>26</v>
      </c>
      <c r="E778" s="16">
        <v>40024</v>
      </c>
      <c r="F778" s="27">
        <f t="shared" si="205"/>
        <v>5</v>
      </c>
      <c r="G778" s="27">
        <f t="shared" si="206"/>
        <v>0</v>
      </c>
      <c r="H778" s="27">
        <f t="shared" si="207"/>
        <v>0</v>
      </c>
      <c r="I778" s="27">
        <f t="shared" si="208"/>
        <v>0</v>
      </c>
      <c r="J778" s="27">
        <f t="shared" si="209"/>
        <v>0</v>
      </c>
      <c r="K778" s="27">
        <f t="shared" si="210"/>
        <v>1</v>
      </c>
      <c r="L778" s="27">
        <f t="shared" si="211"/>
        <v>0</v>
      </c>
      <c r="M778" s="27">
        <f t="shared" si="212"/>
        <v>0</v>
      </c>
      <c r="O778" s="17">
        <v>2</v>
      </c>
      <c r="P778" s="9">
        <v>0</v>
      </c>
      <c r="Q778" s="12">
        <f t="shared" si="213"/>
        <v>0</v>
      </c>
      <c r="R778" s="12">
        <f t="shared" si="214"/>
        <v>103</v>
      </c>
      <c r="S778" s="12">
        <f t="shared" si="220"/>
        <v>828</v>
      </c>
      <c r="T778" s="12">
        <f t="shared" si="215"/>
        <v>8.0388349514563107</v>
      </c>
      <c r="U778" s="12">
        <f t="shared" si="218"/>
        <v>0</v>
      </c>
      <c r="V778" s="12">
        <f t="shared" si="216"/>
        <v>1</v>
      </c>
      <c r="W778" s="12">
        <f t="shared" si="219"/>
        <v>59</v>
      </c>
      <c r="X778" s="12">
        <f t="shared" si="217"/>
        <v>44</v>
      </c>
      <c r="Y778" s="12">
        <f t="shared" ref="Y778:Y841" si="221">W778/(W778+X778)</f>
        <v>0.57281553398058249</v>
      </c>
      <c r="AH778">
        <v>650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 s="30">
        <v>48208</v>
      </c>
      <c r="BB778" s="31">
        <v>22974</v>
      </c>
    </row>
    <row r="779" spans="1:54" x14ac:dyDescent="0.25">
      <c r="A779">
        <v>651</v>
      </c>
      <c r="B779" s="17" t="s">
        <v>36</v>
      </c>
      <c r="C779" s="9" t="s">
        <v>206</v>
      </c>
      <c r="D779" s="17" t="s">
        <v>26</v>
      </c>
      <c r="E779" s="16">
        <v>40025</v>
      </c>
      <c r="F779" s="27">
        <f t="shared" si="205"/>
        <v>6</v>
      </c>
      <c r="G779" s="27">
        <f t="shared" si="206"/>
        <v>0</v>
      </c>
      <c r="H779" s="27">
        <f t="shared" si="207"/>
        <v>0</v>
      </c>
      <c r="I779" s="27">
        <f t="shared" si="208"/>
        <v>0</v>
      </c>
      <c r="J779" s="27">
        <f t="shared" si="209"/>
        <v>0</v>
      </c>
      <c r="K779" s="27">
        <f t="shared" si="210"/>
        <v>0</v>
      </c>
      <c r="L779" s="27">
        <f t="shared" si="211"/>
        <v>1</v>
      </c>
      <c r="M779" s="27">
        <f t="shared" si="212"/>
        <v>0</v>
      </c>
      <c r="O779" s="17">
        <v>1</v>
      </c>
      <c r="P779" s="9">
        <v>6</v>
      </c>
      <c r="Q779" s="12">
        <f t="shared" si="213"/>
        <v>0</v>
      </c>
      <c r="R779" s="12">
        <f t="shared" si="214"/>
        <v>104</v>
      </c>
      <c r="S779" s="12">
        <f t="shared" si="220"/>
        <v>835</v>
      </c>
      <c r="T779" s="12">
        <f t="shared" si="215"/>
        <v>8.0288461538461533</v>
      </c>
      <c r="U779" s="12">
        <f t="shared" si="218"/>
        <v>1</v>
      </c>
      <c r="V779" s="12">
        <f t="shared" si="216"/>
        <v>0</v>
      </c>
      <c r="W779" s="12">
        <f t="shared" si="219"/>
        <v>60</v>
      </c>
      <c r="X779" s="12">
        <f t="shared" si="217"/>
        <v>44</v>
      </c>
      <c r="Y779" s="12">
        <f t="shared" si="221"/>
        <v>0.57692307692307687</v>
      </c>
      <c r="AH779">
        <v>651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 s="30">
        <v>48208</v>
      </c>
      <c r="BB779" s="31">
        <v>22974</v>
      </c>
    </row>
    <row r="780" spans="1:54" x14ac:dyDescent="0.25">
      <c r="A780">
        <v>652</v>
      </c>
      <c r="B780" s="17" t="s">
        <v>36</v>
      </c>
      <c r="C780" s="9" t="s">
        <v>206</v>
      </c>
      <c r="D780" s="17" t="s">
        <v>26</v>
      </c>
      <c r="E780" s="16">
        <v>40026</v>
      </c>
      <c r="F780" s="27">
        <f t="shared" si="205"/>
        <v>7</v>
      </c>
      <c r="G780" s="27">
        <f t="shared" si="206"/>
        <v>0</v>
      </c>
      <c r="H780" s="27">
        <f t="shared" si="207"/>
        <v>0</v>
      </c>
      <c r="I780" s="27">
        <f t="shared" si="208"/>
        <v>0</v>
      </c>
      <c r="J780" s="27">
        <f t="shared" si="209"/>
        <v>0</v>
      </c>
      <c r="K780" s="27">
        <f t="shared" si="210"/>
        <v>0</v>
      </c>
      <c r="L780" s="27">
        <f t="shared" si="211"/>
        <v>0</v>
      </c>
      <c r="M780" s="27">
        <f t="shared" si="212"/>
        <v>1</v>
      </c>
      <c r="O780" s="17">
        <v>4</v>
      </c>
      <c r="P780" s="9">
        <v>5</v>
      </c>
      <c r="Q780" s="12">
        <f t="shared" si="213"/>
        <v>0</v>
      </c>
      <c r="R780" s="12">
        <f t="shared" si="214"/>
        <v>105</v>
      </c>
      <c r="S780" s="12">
        <f t="shared" si="220"/>
        <v>844</v>
      </c>
      <c r="T780" s="12">
        <f t="shared" si="215"/>
        <v>8.038095238095238</v>
      </c>
      <c r="U780" s="12">
        <f t="shared" si="218"/>
        <v>1</v>
      </c>
      <c r="V780" s="12">
        <f t="shared" si="216"/>
        <v>0</v>
      </c>
      <c r="W780" s="12">
        <f t="shared" si="219"/>
        <v>61</v>
      </c>
      <c r="X780" s="12">
        <f t="shared" si="217"/>
        <v>44</v>
      </c>
      <c r="Y780" s="12">
        <f t="shared" si="221"/>
        <v>0.580952380952381</v>
      </c>
      <c r="AH780">
        <v>652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 s="30">
        <v>48208</v>
      </c>
      <c r="BB780" s="31">
        <v>22974</v>
      </c>
    </row>
    <row r="781" spans="1:54" x14ac:dyDescent="0.25">
      <c r="A781">
        <v>653</v>
      </c>
      <c r="B781" s="17" t="s">
        <v>36</v>
      </c>
      <c r="C781" s="9" t="s">
        <v>206</v>
      </c>
      <c r="D781" s="17" t="s">
        <v>26</v>
      </c>
      <c r="E781" s="16">
        <v>40027</v>
      </c>
      <c r="F781" s="27">
        <f t="shared" si="205"/>
        <v>1</v>
      </c>
      <c r="G781" s="27">
        <f t="shared" si="206"/>
        <v>1</v>
      </c>
      <c r="H781" s="27">
        <f t="shared" si="207"/>
        <v>0</v>
      </c>
      <c r="I781" s="27">
        <f t="shared" si="208"/>
        <v>0</v>
      </c>
      <c r="J781" s="27">
        <f t="shared" si="209"/>
        <v>0</v>
      </c>
      <c r="K781" s="27">
        <f t="shared" si="210"/>
        <v>0</v>
      </c>
      <c r="L781" s="27">
        <f t="shared" si="211"/>
        <v>0</v>
      </c>
      <c r="M781" s="27">
        <f t="shared" si="212"/>
        <v>0</v>
      </c>
      <c r="O781" s="17">
        <v>2</v>
      </c>
      <c r="P781" s="9">
        <v>5</v>
      </c>
      <c r="Q781" s="12">
        <f t="shared" si="213"/>
        <v>0</v>
      </c>
      <c r="R781" s="12">
        <f t="shared" si="214"/>
        <v>106</v>
      </c>
      <c r="S781" s="12">
        <f t="shared" si="220"/>
        <v>851</v>
      </c>
      <c r="T781" s="12">
        <f t="shared" si="215"/>
        <v>8.0283018867924536</v>
      </c>
      <c r="U781" s="12">
        <f t="shared" si="218"/>
        <v>1</v>
      </c>
      <c r="V781" s="12">
        <f t="shared" si="216"/>
        <v>0</v>
      </c>
      <c r="W781" s="12">
        <f t="shared" si="219"/>
        <v>62</v>
      </c>
      <c r="X781" s="12">
        <f t="shared" si="217"/>
        <v>44</v>
      </c>
      <c r="Y781" s="12">
        <f t="shared" si="221"/>
        <v>0.58490566037735847</v>
      </c>
      <c r="AH781">
        <v>653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 s="30">
        <v>48208</v>
      </c>
      <c r="BB781" s="31">
        <v>22974</v>
      </c>
    </row>
    <row r="782" spans="1:54" x14ac:dyDescent="0.25">
      <c r="A782">
        <v>654</v>
      </c>
      <c r="B782" s="17" t="s">
        <v>53</v>
      </c>
      <c r="C782" s="9" t="s">
        <v>206</v>
      </c>
      <c r="D782" s="17" t="s">
        <v>14</v>
      </c>
      <c r="E782" s="16">
        <v>40029</v>
      </c>
      <c r="F782" s="27">
        <f t="shared" si="205"/>
        <v>3</v>
      </c>
      <c r="G782" s="27">
        <f t="shared" si="206"/>
        <v>0</v>
      </c>
      <c r="H782" s="27">
        <f t="shared" si="207"/>
        <v>0</v>
      </c>
      <c r="I782" s="27">
        <f t="shared" si="208"/>
        <v>1</v>
      </c>
      <c r="J782" s="27">
        <f t="shared" si="209"/>
        <v>0</v>
      </c>
      <c r="K782" s="27">
        <f t="shared" si="210"/>
        <v>0</v>
      </c>
      <c r="L782" s="27">
        <f t="shared" si="211"/>
        <v>0</v>
      </c>
      <c r="M782" s="27">
        <f t="shared" si="212"/>
        <v>0</v>
      </c>
      <c r="O782" s="17">
        <v>3</v>
      </c>
      <c r="P782" s="9">
        <v>4</v>
      </c>
      <c r="Q782" s="12">
        <f t="shared" si="213"/>
        <v>0</v>
      </c>
      <c r="R782" s="12">
        <f t="shared" si="214"/>
        <v>107</v>
      </c>
      <c r="S782" s="12">
        <f t="shared" si="220"/>
        <v>858</v>
      </c>
      <c r="T782" s="12">
        <f t="shared" si="215"/>
        <v>8.0186915887850461</v>
      </c>
      <c r="U782" s="12">
        <f t="shared" si="218"/>
        <v>1</v>
      </c>
      <c r="V782" s="12">
        <f t="shared" si="216"/>
        <v>0</v>
      </c>
      <c r="W782" s="12">
        <f t="shared" si="219"/>
        <v>63</v>
      </c>
      <c r="X782" s="12">
        <f t="shared" si="217"/>
        <v>44</v>
      </c>
      <c r="Y782" s="12">
        <f t="shared" si="221"/>
        <v>0.58878504672897192</v>
      </c>
      <c r="Z782" s="17">
        <v>83</v>
      </c>
      <c r="AA782" s="17" t="s">
        <v>21</v>
      </c>
      <c r="AB782" s="17">
        <v>8</v>
      </c>
      <c r="AC782" s="17" t="s">
        <v>23</v>
      </c>
      <c r="AD782" s="17">
        <v>225</v>
      </c>
      <c r="AF782" s="17">
        <v>1555</v>
      </c>
      <c r="AG782" t="s">
        <v>596</v>
      </c>
      <c r="AH782">
        <v>654</v>
      </c>
      <c r="AJ782">
        <v>1</v>
      </c>
      <c r="AK782">
        <v>1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 s="30">
        <v>48208</v>
      </c>
      <c r="BB782" s="31">
        <v>22974</v>
      </c>
    </row>
    <row r="783" spans="1:54" x14ac:dyDescent="0.25">
      <c r="A783">
        <v>655</v>
      </c>
      <c r="B783" s="17" t="s">
        <v>53</v>
      </c>
      <c r="C783" s="9" t="s">
        <v>206</v>
      </c>
      <c r="D783" s="17" t="s">
        <v>26</v>
      </c>
      <c r="E783" s="16">
        <v>40030</v>
      </c>
      <c r="F783" s="27">
        <f t="shared" si="205"/>
        <v>4</v>
      </c>
      <c r="G783" s="27">
        <f t="shared" si="206"/>
        <v>0</v>
      </c>
      <c r="H783" s="27">
        <f t="shared" si="207"/>
        <v>0</v>
      </c>
      <c r="I783" s="27">
        <f t="shared" si="208"/>
        <v>0</v>
      </c>
      <c r="J783" s="27">
        <f t="shared" si="209"/>
        <v>1</v>
      </c>
      <c r="K783" s="27">
        <f t="shared" si="210"/>
        <v>0</v>
      </c>
      <c r="L783" s="27">
        <f t="shared" si="211"/>
        <v>0</v>
      </c>
      <c r="M783" s="27">
        <f t="shared" si="212"/>
        <v>0</v>
      </c>
      <c r="O783" s="17">
        <v>7</v>
      </c>
      <c r="P783" s="9">
        <v>6</v>
      </c>
      <c r="Q783" s="12">
        <f t="shared" si="213"/>
        <v>0</v>
      </c>
      <c r="R783" s="12">
        <f t="shared" si="214"/>
        <v>108</v>
      </c>
      <c r="S783" s="12">
        <f t="shared" si="220"/>
        <v>871</v>
      </c>
      <c r="T783" s="12">
        <f t="shared" si="215"/>
        <v>8.0648148148148149</v>
      </c>
      <c r="U783" s="12">
        <f t="shared" si="218"/>
        <v>0</v>
      </c>
      <c r="V783" s="12">
        <f t="shared" si="216"/>
        <v>1</v>
      </c>
      <c r="W783" s="12">
        <f t="shared" si="219"/>
        <v>63</v>
      </c>
      <c r="X783" s="12">
        <f t="shared" si="217"/>
        <v>45</v>
      </c>
      <c r="Y783" s="12">
        <f t="shared" si="221"/>
        <v>0.58333333333333337</v>
      </c>
      <c r="AH783">
        <v>655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 s="30">
        <v>48208</v>
      </c>
      <c r="BB783" s="31">
        <v>22974</v>
      </c>
    </row>
    <row r="784" spans="1:54" x14ac:dyDescent="0.25">
      <c r="A784">
        <v>656</v>
      </c>
      <c r="B784" s="17" t="s">
        <v>53</v>
      </c>
      <c r="C784" s="9" t="s">
        <v>206</v>
      </c>
      <c r="D784" s="17" t="s">
        <v>14</v>
      </c>
      <c r="E784" s="16">
        <v>40031</v>
      </c>
      <c r="F784" s="27">
        <f t="shared" si="205"/>
        <v>5</v>
      </c>
      <c r="G784" s="27">
        <f t="shared" si="206"/>
        <v>0</v>
      </c>
      <c r="H784" s="27">
        <f t="shared" si="207"/>
        <v>0</v>
      </c>
      <c r="I784" s="27">
        <f t="shared" si="208"/>
        <v>0</v>
      </c>
      <c r="J784" s="27">
        <f t="shared" si="209"/>
        <v>0</v>
      </c>
      <c r="K784" s="27">
        <f t="shared" si="210"/>
        <v>1</v>
      </c>
      <c r="L784" s="27">
        <f t="shared" si="211"/>
        <v>0</v>
      </c>
      <c r="M784" s="27">
        <f t="shared" si="212"/>
        <v>0</v>
      </c>
      <c r="O784" s="17">
        <v>4</v>
      </c>
      <c r="P784" s="9">
        <v>5</v>
      </c>
      <c r="Q784" s="12">
        <f t="shared" si="213"/>
        <v>0</v>
      </c>
      <c r="R784" s="12">
        <f t="shared" si="214"/>
        <v>109</v>
      </c>
      <c r="S784" s="12">
        <f t="shared" si="220"/>
        <v>880</v>
      </c>
      <c r="T784" s="12">
        <f t="shared" si="215"/>
        <v>8.0733944954128436</v>
      </c>
      <c r="U784" s="12">
        <f t="shared" si="218"/>
        <v>1</v>
      </c>
      <c r="V784" s="12">
        <f t="shared" si="216"/>
        <v>0</v>
      </c>
      <c r="W784" s="12">
        <f t="shared" si="219"/>
        <v>64</v>
      </c>
      <c r="X784" s="12">
        <f t="shared" si="217"/>
        <v>45</v>
      </c>
      <c r="Y784" s="12">
        <f t="shared" si="221"/>
        <v>0.58715596330275233</v>
      </c>
      <c r="Z784" s="17">
        <v>82</v>
      </c>
      <c r="AA784" s="17" t="s">
        <v>21</v>
      </c>
      <c r="AB784" s="17">
        <v>12</v>
      </c>
      <c r="AC784" s="17" t="s">
        <v>61</v>
      </c>
      <c r="AD784" s="17">
        <v>188</v>
      </c>
      <c r="AF784" s="17">
        <v>1303</v>
      </c>
      <c r="AG784" t="s">
        <v>108</v>
      </c>
      <c r="AH784">
        <v>656</v>
      </c>
      <c r="AJ784">
        <v>0</v>
      </c>
      <c r="AK784">
        <v>1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 s="30">
        <v>48208</v>
      </c>
      <c r="BB784" s="31">
        <v>22974</v>
      </c>
    </row>
    <row r="785" spans="1:54" x14ac:dyDescent="0.25">
      <c r="A785">
        <v>657</v>
      </c>
      <c r="B785" s="17" t="s">
        <v>53</v>
      </c>
      <c r="C785" s="9" t="s">
        <v>206</v>
      </c>
      <c r="D785" s="17" t="s">
        <v>14</v>
      </c>
      <c r="E785" s="16">
        <v>40032</v>
      </c>
      <c r="F785" s="27">
        <f t="shared" si="205"/>
        <v>6</v>
      </c>
      <c r="G785" s="27">
        <f t="shared" si="206"/>
        <v>0</v>
      </c>
      <c r="H785" s="27">
        <f t="shared" si="207"/>
        <v>0</v>
      </c>
      <c r="I785" s="27">
        <f t="shared" si="208"/>
        <v>0</v>
      </c>
      <c r="J785" s="27">
        <f t="shared" si="209"/>
        <v>0</v>
      </c>
      <c r="K785" s="27">
        <f t="shared" si="210"/>
        <v>0</v>
      </c>
      <c r="L785" s="27">
        <f t="shared" si="211"/>
        <v>1</v>
      </c>
      <c r="M785" s="27">
        <f t="shared" si="212"/>
        <v>0</v>
      </c>
      <c r="O785" s="17">
        <v>0</v>
      </c>
      <c r="P785" s="9">
        <v>7</v>
      </c>
      <c r="Q785" s="12">
        <f t="shared" si="213"/>
        <v>0</v>
      </c>
      <c r="R785" s="12">
        <f t="shared" si="214"/>
        <v>110</v>
      </c>
      <c r="S785" s="12">
        <f t="shared" si="220"/>
        <v>887</v>
      </c>
      <c r="T785" s="12">
        <f t="shared" si="215"/>
        <v>8.0636363636363644</v>
      </c>
      <c r="U785" s="12">
        <f t="shared" si="218"/>
        <v>1</v>
      </c>
      <c r="V785" s="12">
        <f t="shared" si="216"/>
        <v>0</v>
      </c>
      <c r="W785" s="12">
        <f t="shared" si="219"/>
        <v>65</v>
      </c>
      <c r="X785" s="12">
        <f t="shared" si="217"/>
        <v>45</v>
      </c>
      <c r="Y785" s="12">
        <f t="shared" si="221"/>
        <v>0.59090909090909094</v>
      </c>
      <c r="Z785" s="17">
        <v>79</v>
      </c>
      <c r="AA785" s="17" t="s">
        <v>119</v>
      </c>
      <c r="AB785" s="17">
        <v>7</v>
      </c>
      <c r="AC785" s="17" t="s">
        <v>23</v>
      </c>
      <c r="AD785" s="17">
        <v>160</v>
      </c>
      <c r="AF785" s="17">
        <v>2372</v>
      </c>
      <c r="AG785" t="s">
        <v>171</v>
      </c>
      <c r="AH785">
        <v>657</v>
      </c>
      <c r="AJ785">
        <v>1</v>
      </c>
      <c r="AK785">
        <v>1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 s="30">
        <v>48208</v>
      </c>
      <c r="BB785" s="31">
        <v>22974</v>
      </c>
    </row>
    <row r="786" spans="1:54" x14ac:dyDescent="0.25">
      <c r="A786">
        <v>658</v>
      </c>
      <c r="B786" s="17" t="s">
        <v>52</v>
      </c>
      <c r="C786" s="9" t="s">
        <v>206</v>
      </c>
      <c r="D786" s="17" t="s">
        <v>14</v>
      </c>
      <c r="E786" s="16">
        <v>40033</v>
      </c>
      <c r="F786" s="27">
        <f t="shared" si="205"/>
        <v>7</v>
      </c>
      <c r="G786" s="27">
        <f t="shared" si="206"/>
        <v>0</v>
      </c>
      <c r="H786" s="27">
        <f t="shared" si="207"/>
        <v>0</v>
      </c>
      <c r="I786" s="27">
        <f t="shared" si="208"/>
        <v>0</v>
      </c>
      <c r="J786" s="27">
        <f t="shared" si="209"/>
        <v>0</v>
      </c>
      <c r="K786" s="27">
        <f t="shared" si="210"/>
        <v>0</v>
      </c>
      <c r="L786" s="27">
        <f t="shared" si="211"/>
        <v>0</v>
      </c>
      <c r="M786" s="27">
        <f t="shared" si="212"/>
        <v>1</v>
      </c>
      <c r="O786" s="17">
        <v>7</v>
      </c>
      <c r="P786" s="9">
        <v>8</v>
      </c>
      <c r="Q786" s="12">
        <f t="shared" si="213"/>
        <v>0</v>
      </c>
      <c r="R786" s="12">
        <f t="shared" si="214"/>
        <v>111</v>
      </c>
      <c r="S786" s="12">
        <f t="shared" si="220"/>
        <v>902</v>
      </c>
      <c r="T786" s="12">
        <f t="shared" si="215"/>
        <v>8.1261261261261257</v>
      </c>
      <c r="U786" s="12">
        <f t="shared" si="218"/>
        <v>1</v>
      </c>
      <c r="V786" s="12">
        <f t="shared" si="216"/>
        <v>0</v>
      </c>
      <c r="W786" s="12">
        <f t="shared" si="219"/>
        <v>66</v>
      </c>
      <c r="X786" s="12">
        <f t="shared" si="217"/>
        <v>45</v>
      </c>
      <c r="Y786" s="12">
        <f t="shared" si="221"/>
        <v>0.59459459459459463</v>
      </c>
      <c r="Z786" s="17">
        <v>79</v>
      </c>
      <c r="AA786" s="17" t="s">
        <v>119</v>
      </c>
      <c r="AB786" s="17">
        <v>1</v>
      </c>
      <c r="AC786" s="17" t="s">
        <v>186</v>
      </c>
      <c r="AD786" s="17">
        <v>255</v>
      </c>
      <c r="AE786" s="17" t="s">
        <v>209</v>
      </c>
      <c r="AF786" s="17">
        <v>2543</v>
      </c>
      <c r="AH786">
        <v>658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 s="30">
        <v>48208</v>
      </c>
      <c r="BB786" s="31">
        <v>22974</v>
      </c>
    </row>
    <row r="787" spans="1:54" x14ac:dyDescent="0.25">
      <c r="A787">
        <v>659</v>
      </c>
      <c r="B787" s="17" t="s">
        <v>52</v>
      </c>
      <c r="C787" s="9" t="s">
        <v>206</v>
      </c>
      <c r="D787" s="17" t="s">
        <v>26</v>
      </c>
      <c r="E787" s="16">
        <v>40034</v>
      </c>
      <c r="F787" s="27">
        <f t="shared" si="205"/>
        <v>1</v>
      </c>
      <c r="G787" s="27">
        <f t="shared" si="206"/>
        <v>1</v>
      </c>
      <c r="H787" s="27">
        <f t="shared" si="207"/>
        <v>0</v>
      </c>
      <c r="I787" s="27">
        <f t="shared" si="208"/>
        <v>0</v>
      </c>
      <c r="J787" s="27">
        <f t="shared" si="209"/>
        <v>0</v>
      </c>
      <c r="K787" s="27">
        <f t="shared" si="210"/>
        <v>0</v>
      </c>
      <c r="L787" s="27">
        <f t="shared" si="211"/>
        <v>0</v>
      </c>
      <c r="M787" s="27">
        <f t="shared" si="212"/>
        <v>0</v>
      </c>
      <c r="O787" s="17">
        <v>1</v>
      </c>
      <c r="P787" s="9">
        <v>6</v>
      </c>
      <c r="Q787" s="12">
        <f t="shared" si="213"/>
        <v>0</v>
      </c>
      <c r="R787" s="12">
        <f t="shared" si="214"/>
        <v>112</v>
      </c>
      <c r="S787" s="12">
        <f t="shared" si="220"/>
        <v>909</v>
      </c>
      <c r="T787" s="12">
        <f t="shared" si="215"/>
        <v>8.1160714285714288</v>
      </c>
      <c r="U787" s="12">
        <f t="shared" si="218"/>
        <v>1</v>
      </c>
      <c r="V787" s="12">
        <f t="shared" si="216"/>
        <v>0</v>
      </c>
      <c r="W787" s="12">
        <f t="shared" si="219"/>
        <v>67</v>
      </c>
      <c r="X787" s="12">
        <f t="shared" si="217"/>
        <v>45</v>
      </c>
      <c r="Y787" s="12">
        <f t="shared" si="221"/>
        <v>0.5982142857142857</v>
      </c>
      <c r="AH787">
        <v>659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 s="30">
        <v>48208</v>
      </c>
      <c r="BB787" s="31">
        <v>22974</v>
      </c>
    </row>
    <row r="788" spans="1:54" x14ac:dyDescent="0.25">
      <c r="A788">
        <v>660</v>
      </c>
      <c r="B788" s="17" t="s">
        <v>58</v>
      </c>
      <c r="C788" s="9" t="s">
        <v>206</v>
      </c>
      <c r="D788" s="17" t="s">
        <v>14</v>
      </c>
      <c r="E788" s="16">
        <v>40036</v>
      </c>
      <c r="F788" s="27">
        <f t="shared" si="205"/>
        <v>3</v>
      </c>
      <c r="G788" s="27">
        <f t="shared" si="206"/>
        <v>0</v>
      </c>
      <c r="H788" s="27">
        <f t="shared" si="207"/>
        <v>0</v>
      </c>
      <c r="I788" s="27">
        <f t="shared" si="208"/>
        <v>1</v>
      </c>
      <c r="J788" s="27">
        <f t="shared" si="209"/>
        <v>0</v>
      </c>
      <c r="K788" s="27">
        <f t="shared" si="210"/>
        <v>0</v>
      </c>
      <c r="L788" s="27">
        <f t="shared" si="211"/>
        <v>0</v>
      </c>
      <c r="M788" s="27">
        <f t="shared" si="212"/>
        <v>0</v>
      </c>
      <c r="O788" s="17">
        <v>2</v>
      </c>
      <c r="P788" s="9">
        <v>5</v>
      </c>
      <c r="Q788" s="12">
        <f t="shared" si="213"/>
        <v>0</v>
      </c>
      <c r="R788" s="12">
        <f t="shared" si="214"/>
        <v>113</v>
      </c>
      <c r="S788" s="12">
        <f t="shared" si="220"/>
        <v>916</v>
      </c>
      <c r="T788" s="12">
        <f t="shared" si="215"/>
        <v>8.106194690265486</v>
      </c>
      <c r="U788" s="12">
        <f t="shared" si="218"/>
        <v>1</v>
      </c>
      <c r="V788" s="12">
        <f t="shared" si="216"/>
        <v>0</v>
      </c>
      <c r="W788" s="12">
        <f t="shared" si="219"/>
        <v>68</v>
      </c>
      <c r="X788" s="12">
        <f t="shared" si="217"/>
        <v>45</v>
      </c>
      <c r="Y788" s="12">
        <f t="shared" si="221"/>
        <v>0.60176991150442483</v>
      </c>
      <c r="Z788" s="17">
        <v>82</v>
      </c>
      <c r="AA788" s="17" t="s">
        <v>119</v>
      </c>
      <c r="AB788" s="17">
        <v>5</v>
      </c>
      <c r="AC788" s="17" t="s">
        <v>29</v>
      </c>
      <c r="AD788" s="17">
        <v>167</v>
      </c>
      <c r="AF788" s="17">
        <v>1154</v>
      </c>
      <c r="AG788" t="s">
        <v>596</v>
      </c>
      <c r="AH788">
        <v>660</v>
      </c>
      <c r="AJ788">
        <v>1</v>
      </c>
      <c r="AK788">
        <v>1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 s="30">
        <v>48208</v>
      </c>
      <c r="BB788" s="31">
        <v>22974</v>
      </c>
    </row>
    <row r="789" spans="1:54" x14ac:dyDescent="0.25">
      <c r="A789">
        <v>661</v>
      </c>
      <c r="B789" s="17" t="s">
        <v>58</v>
      </c>
      <c r="C789" s="9" t="s">
        <v>206</v>
      </c>
      <c r="D789" s="17" t="s">
        <v>14</v>
      </c>
      <c r="E789" s="16">
        <v>40037</v>
      </c>
      <c r="F789" s="27">
        <f t="shared" si="205"/>
        <v>4</v>
      </c>
      <c r="G789" s="27">
        <f t="shared" si="206"/>
        <v>0</v>
      </c>
      <c r="H789" s="27">
        <f t="shared" si="207"/>
        <v>0</v>
      </c>
      <c r="I789" s="27">
        <f t="shared" si="208"/>
        <v>0</v>
      </c>
      <c r="J789" s="27">
        <f t="shared" si="209"/>
        <v>1</v>
      </c>
      <c r="K789" s="27">
        <f t="shared" si="210"/>
        <v>0</v>
      </c>
      <c r="L789" s="27">
        <f t="shared" si="211"/>
        <v>0</v>
      </c>
      <c r="M789" s="27">
        <f t="shared" si="212"/>
        <v>0</v>
      </c>
      <c r="O789" s="17">
        <v>10</v>
      </c>
      <c r="P789" s="9">
        <v>3</v>
      </c>
      <c r="Q789" s="12">
        <f t="shared" si="213"/>
        <v>0</v>
      </c>
      <c r="R789" s="12">
        <f t="shared" si="214"/>
        <v>114</v>
      </c>
      <c r="S789" s="12">
        <f t="shared" si="220"/>
        <v>929</v>
      </c>
      <c r="T789" s="12">
        <f t="shared" si="215"/>
        <v>8.1491228070175445</v>
      </c>
      <c r="U789" s="12">
        <f t="shared" si="218"/>
        <v>0</v>
      </c>
      <c r="V789" s="12">
        <f t="shared" si="216"/>
        <v>1</v>
      </c>
      <c r="W789" s="12">
        <f t="shared" si="219"/>
        <v>68</v>
      </c>
      <c r="X789" s="12">
        <f t="shared" si="217"/>
        <v>46</v>
      </c>
      <c r="Y789" s="12">
        <f t="shared" si="221"/>
        <v>0.59649122807017541</v>
      </c>
      <c r="Z789" s="17">
        <v>80</v>
      </c>
      <c r="AA789" s="17" t="s">
        <v>21</v>
      </c>
      <c r="AB789" s="17">
        <v>2</v>
      </c>
      <c r="AC789" s="17" t="s">
        <v>186</v>
      </c>
      <c r="AD789" s="17">
        <v>195</v>
      </c>
      <c r="AF789" s="17">
        <v>790</v>
      </c>
      <c r="AG789" t="s">
        <v>595</v>
      </c>
      <c r="AH789">
        <v>661</v>
      </c>
      <c r="AJ789">
        <v>1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1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 s="30">
        <v>48208</v>
      </c>
      <c r="BB789" s="31">
        <v>22974</v>
      </c>
    </row>
    <row r="790" spans="1:54" x14ac:dyDescent="0.25">
      <c r="A790">
        <v>662</v>
      </c>
      <c r="B790" s="17" t="s">
        <v>58</v>
      </c>
      <c r="C790" s="9" t="s">
        <v>206</v>
      </c>
      <c r="D790" s="17" t="s">
        <v>14</v>
      </c>
      <c r="E790" s="16">
        <v>40038</v>
      </c>
      <c r="F790" s="27">
        <f t="shared" si="205"/>
        <v>5</v>
      </c>
      <c r="G790" s="27">
        <f t="shared" si="206"/>
        <v>0</v>
      </c>
      <c r="H790" s="27">
        <f t="shared" si="207"/>
        <v>0</v>
      </c>
      <c r="I790" s="27">
        <f t="shared" si="208"/>
        <v>0</v>
      </c>
      <c r="J790" s="27">
        <f t="shared" si="209"/>
        <v>0</v>
      </c>
      <c r="K790" s="27">
        <f t="shared" si="210"/>
        <v>1</v>
      </c>
      <c r="L790" s="27">
        <f t="shared" si="211"/>
        <v>0</v>
      </c>
      <c r="M790" s="27">
        <f t="shared" si="212"/>
        <v>0</v>
      </c>
      <c r="O790" s="17">
        <v>4</v>
      </c>
      <c r="P790" s="9">
        <v>2</v>
      </c>
      <c r="Q790" s="12">
        <f t="shared" si="213"/>
        <v>0</v>
      </c>
      <c r="R790" s="12">
        <f t="shared" si="214"/>
        <v>115</v>
      </c>
      <c r="S790" s="12">
        <f t="shared" si="220"/>
        <v>935</v>
      </c>
      <c r="T790" s="12">
        <f t="shared" si="215"/>
        <v>8.1304347826086953</v>
      </c>
      <c r="U790" s="12">
        <f t="shared" si="218"/>
        <v>0</v>
      </c>
      <c r="V790" s="12">
        <f t="shared" si="216"/>
        <v>1</v>
      </c>
      <c r="W790" s="12">
        <f t="shared" si="219"/>
        <v>68</v>
      </c>
      <c r="X790" s="12">
        <f t="shared" si="217"/>
        <v>47</v>
      </c>
      <c r="Y790" s="12">
        <f t="shared" si="221"/>
        <v>0.59130434782608698</v>
      </c>
      <c r="Z790" s="17">
        <v>79</v>
      </c>
      <c r="AA790" s="17" t="s">
        <v>119</v>
      </c>
      <c r="AB790" s="17">
        <v>7</v>
      </c>
      <c r="AC790" s="17" t="s">
        <v>23</v>
      </c>
      <c r="AD790" s="17">
        <v>166</v>
      </c>
      <c r="AE790" s="17" t="s">
        <v>210</v>
      </c>
      <c r="AF790" s="17">
        <v>1444</v>
      </c>
      <c r="AG790" t="s">
        <v>108</v>
      </c>
      <c r="AH790">
        <v>662</v>
      </c>
      <c r="AJ790">
        <v>0</v>
      </c>
      <c r="AK790">
        <v>1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 s="30">
        <v>48208</v>
      </c>
      <c r="BB790" s="31">
        <v>22974</v>
      </c>
    </row>
    <row r="791" spans="1:54" x14ac:dyDescent="0.25">
      <c r="A791">
        <v>663</v>
      </c>
      <c r="B791" s="17" t="s">
        <v>52</v>
      </c>
      <c r="C791" s="9" t="s">
        <v>206</v>
      </c>
      <c r="D791" s="17" t="s">
        <v>14</v>
      </c>
      <c r="E791" s="16">
        <v>40039</v>
      </c>
      <c r="F791" s="27">
        <f t="shared" si="205"/>
        <v>6</v>
      </c>
      <c r="G791" s="27">
        <f t="shared" si="206"/>
        <v>0</v>
      </c>
      <c r="H791" s="27">
        <f t="shared" si="207"/>
        <v>0</v>
      </c>
      <c r="I791" s="27">
        <f t="shared" si="208"/>
        <v>0</v>
      </c>
      <c r="J791" s="27">
        <f t="shared" si="209"/>
        <v>0</v>
      </c>
      <c r="K791" s="27">
        <f t="shared" si="210"/>
        <v>0</v>
      </c>
      <c r="L791" s="27">
        <f t="shared" si="211"/>
        <v>1</v>
      </c>
      <c r="M791" s="27">
        <f t="shared" si="212"/>
        <v>0</v>
      </c>
      <c r="O791" s="17">
        <v>3</v>
      </c>
      <c r="P791" s="9">
        <v>1</v>
      </c>
      <c r="Q791" s="12">
        <f t="shared" si="213"/>
        <v>0</v>
      </c>
      <c r="R791" s="12">
        <f t="shared" si="214"/>
        <v>116</v>
      </c>
      <c r="S791" s="12">
        <f t="shared" si="220"/>
        <v>939</v>
      </c>
      <c r="T791" s="12">
        <f t="shared" si="215"/>
        <v>8.0948275862068968</v>
      </c>
      <c r="U791" s="12">
        <f t="shared" si="218"/>
        <v>0</v>
      </c>
      <c r="V791" s="12">
        <f t="shared" si="216"/>
        <v>1</v>
      </c>
      <c r="W791" s="12">
        <f t="shared" si="219"/>
        <v>68</v>
      </c>
      <c r="X791" s="12">
        <f t="shared" si="217"/>
        <v>48</v>
      </c>
      <c r="Y791" s="12">
        <f t="shared" si="221"/>
        <v>0.58620689655172409</v>
      </c>
      <c r="Z791" s="17">
        <v>74</v>
      </c>
      <c r="AA791" s="17" t="s">
        <v>40</v>
      </c>
      <c r="AB791" s="17">
        <v>1</v>
      </c>
      <c r="AC791" s="17" t="s">
        <v>186</v>
      </c>
      <c r="AD791" s="17">
        <v>152</v>
      </c>
      <c r="AE791" s="17" t="s">
        <v>193</v>
      </c>
      <c r="AF791" s="17">
        <v>2389</v>
      </c>
      <c r="AG791" t="s">
        <v>171</v>
      </c>
      <c r="AH791">
        <v>663</v>
      </c>
      <c r="AJ791">
        <v>1</v>
      </c>
      <c r="AK791">
        <v>1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 s="30">
        <v>48208</v>
      </c>
      <c r="BB791" s="31">
        <v>22974</v>
      </c>
    </row>
    <row r="792" spans="1:54" x14ac:dyDescent="0.25">
      <c r="A792">
        <v>664</v>
      </c>
      <c r="B792" s="17" t="s">
        <v>52</v>
      </c>
      <c r="C792" s="9" t="s">
        <v>206</v>
      </c>
      <c r="D792" s="17" t="s">
        <v>14</v>
      </c>
      <c r="E792" s="16">
        <v>40040</v>
      </c>
      <c r="F792" s="27">
        <f t="shared" si="205"/>
        <v>7</v>
      </c>
      <c r="G792" s="27">
        <f t="shared" si="206"/>
        <v>0</v>
      </c>
      <c r="H792" s="27">
        <f t="shared" si="207"/>
        <v>0</v>
      </c>
      <c r="I792" s="27">
        <f t="shared" si="208"/>
        <v>0</v>
      </c>
      <c r="J792" s="27">
        <f t="shared" si="209"/>
        <v>0</v>
      </c>
      <c r="K792" s="27">
        <f t="shared" si="210"/>
        <v>0</v>
      </c>
      <c r="L792" s="27">
        <f t="shared" si="211"/>
        <v>0</v>
      </c>
      <c r="M792" s="27">
        <f t="shared" si="212"/>
        <v>1</v>
      </c>
      <c r="O792" s="17">
        <v>1</v>
      </c>
      <c r="P792" s="9">
        <v>3</v>
      </c>
      <c r="Q792" s="12">
        <f t="shared" si="213"/>
        <v>0</v>
      </c>
      <c r="R792" s="12">
        <f t="shared" si="214"/>
        <v>117</v>
      </c>
      <c r="S792" s="12">
        <f t="shared" si="220"/>
        <v>943</v>
      </c>
      <c r="T792" s="12">
        <f t="shared" si="215"/>
        <v>8.0598290598290596</v>
      </c>
      <c r="U792" s="12">
        <f t="shared" si="218"/>
        <v>1</v>
      </c>
      <c r="V792" s="12">
        <f t="shared" si="216"/>
        <v>0</v>
      </c>
      <c r="W792" s="12">
        <f t="shared" si="219"/>
        <v>69</v>
      </c>
      <c r="X792" s="12">
        <f t="shared" si="217"/>
        <v>48</v>
      </c>
      <c r="Y792" s="12">
        <f t="shared" si="221"/>
        <v>0.58974358974358976</v>
      </c>
      <c r="Z792" s="17">
        <v>75</v>
      </c>
      <c r="AA792" s="17" t="s">
        <v>119</v>
      </c>
      <c r="AB792" s="17">
        <v>11</v>
      </c>
      <c r="AC792" s="17" t="s">
        <v>44</v>
      </c>
      <c r="AD792" s="17">
        <v>167.99999999999997</v>
      </c>
      <c r="AF792" s="17">
        <v>1637</v>
      </c>
      <c r="AH792">
        <v>664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 s="30">
        <v>48208</v>
      </c>
      <c r="BB792" s="31">
        <v>22974</v>
      </c>
    </row>
    <row r="793" spans="1:54" x14ac:dyDescent="0.25">
      <c r="A793">
        <v>665</v>
      </c>
      <c r="B793" s="17" t="s">
        <v>52</v>
      </c>
      <c r="C793" s="9" t="s">
        <v>206</v>
      </c>
      <c r="D793" s="17" t="s">
        <v>26</v>
      </c>
      <c r="E793" s="16">
        <v>40041</v>
      </c>
      <c r="F793" s="27">
        <f t="shared" si="205"/>
        <v>1</v>
      </c>
      <c r="G793" s="27">
        <f t="shared" si="206"/>
        <v>1</v>
      </c>
      <c r="H793" s="27">
        <f t="shared" si="207"/>
        <v>0</v>
      </c>
      <c r="I793" s="27">
        <f t="shared" si="208"/>
        <v>0</v>
      </c>
      <c r="J793" s="27">
        <f t="shared" si="209"/>
        <v>0</v>
      </c>
      <c r="K793" s="27">
        <f t="shared" si="210"/>
        <v>0</v>
      </c>
      <c r="L793" s="27">
        <f t="shared" si="211"/>
        <v>0</v>
      </c>
      <c r="M793" s="27">
        <f t="shared" si="212"/>
        <v>0</v>
      </c>
      <c r="O793" s="17">
        <v>3</v>
      </c>
      <c r="P793" s="9">
        <v>6</v>
      </c>
      <c r="Q793" s="12">
        <f t="shared" si="213"/>
        <v>0</v>
      </c>
      <c r="R793" s="12">
        <f t="shared" si="214"/>
        <v>118</v>
      </c>
      <c r="S793" s="12">
        <f t="shared" si="220"/>
        <v>952</v>
      </c>
      <c r="T793" s="12">
        <f t="shared" si="215"/>
        <v>8.0677966101694913</v>
      </c>
      <c r="U793" s="12">
        <f t="shared" si="218"/>
        <v>1</v>
      </c>
      <c r="V793" s="12">
        <f t="shared" si="216"/>
        <v>0</v>
      </c>
      <c r="W793" s="12">
        <f t="shared" si="219"/>
        <v>70</v>
      </c>
      <c r="X793" s="12">
        <f t="shared" si="217"/>
        <v>48</v>
      </c>
      <c r="Y793" s="12">
        <f t="shared" si="221"/>
        <v>0.59322033898305082</v>
      </c>
      <c r="AE793" s="17" t="s">
        <v>123</v>
      </c>
      <c r="AH793">
        <v>665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 s="30">
        <v>48208</v>
      </c>
      <c r="BB793" s="31">
        <v>22974</v>
      </c>
    </row>
    <row r="794" spans="1:54" x14ac:dyDescent="0.25">
      <c r="A794">
        <v>666</v>
      </c>
      <c r="B794" s="17" t="s">
        <v>52</v>
      </c>
      <c r="C794" s="9" t="s">
        <v>206</v>
      </c>
      <c r="D794" s="17" t="s">
        <v>26</v>
      </c>
      <c r="E794" s="16">
        <v>40041</v>
      </c>
      <c r="F794" s="27">
        <f t="shared" si="205"/>
        <v>1</v>
      </c>
      <c r="G794" s="27">
        <f t="shared" si="206"/>
        <v>1</v>
      </c>
      <c r="H794" s="27">
        <f t="shared" si="207"/>
        <v>0</v>
      </c>
      <c r="I794" s="27">
        <f t="shared" si="208"/>
        <v>0</v>
      </c>
      <c r="J794" s="27">
        <f t="shared" si="209"/>
        <v>0</v>
      </c>
      <c r="K794" s="27">
        <f t="shared" si="210"/>
        <v>0</v>
      </c>
      <c r="L794" s="27">
        <f t="shared" si="211"/>
        <v>0</v>
      </c>
      <c r="M794" s="27">
        <f t="shared" si="212"/>
        <v>0</v>
      </c>
      <c r="O794" s="17">
        <v>3</v>
      </c>
      <c r="P794" s="9">
        <v>4</v>
      </c>
      <c r="Q794" s="12">
        <f t="shared" si="213"/>
        <v>0</v>
      </c>
      <c r="R794" s="12">
        <f t="shared" si="214"/>
        <v>119</v>
      </c>
      <c r="S794" s="12">
        <f t="shared" si="220"/>
        <v>959</v>
      </c>
      <c r="T794" s="12">
        <f t="shared" si="215"/>
        <v>8.0588235294117645</v>
      </c>
      <c r="U794" s="12">
        <f t="shared" si="218"/>
        <v>1</v>
      </c>
      <c r="V794" s="12">
        <f t="shared" si="216"/>
        <v>0</v>
      </c>
      <c r="W794" s="12">
        <f t="shared" si="219"/>
        <v>71</v>
      </c>
      <c r="X794" s="12">
        <f t="shared" si="217"/>
        <v>48</v>
      </c>
      <c r="Y794" s="12">
        <f t="shared" si="221"/>
        <v>0.59663865546218486</v>
      </c>
      <c r="AE794" s="17" t="s">
        <v>124</v>
      </c>
      <c r="AH794">
        <v>666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 s="30">
        <v>48208</v>
      </c>
      <c r="BB794" s="31">
        <v>22974</v>
      </c>
    </row>
    <row r="795" spans="1:54" x14ac:dyDescent="0.25">
      <c r="A795">
        <v>667</v>
      </c>
      <c r="B795" s="17" t="s">
        <v>58</v>
      </c>
      <c r="C795" s="9" t="s">
        <v>206</v>
      </c>
      <c r="D795" s="17" t="s">
        <v>26</v>
      </c>
      <c r="E795" s="16">
        <v>40042</v>
      </c>
      <c r="F795" s="27">
        <f t="shared" si="205"/>
        <v>2</v>
      </c>
      <c r="G795" s="27">
        <f t="shared" si="206"/>
        <v>0</v>
      </c>
      <c r="H795" s="27">
        <f t="shared" si="207"/>
        <v>1</v>
      </c>
      <c r="I795" s="27">
        <f t="shared" si="208"/>
        <v>0</v>
      </c>
      <c r="J795" s="27">
        <f t="shared" si="209"/>
        <v>0</v>
      </c>
      <c r="K795" s="27">
        <f t="shared" si="210"/>
        <v>0</v>
      </c>
      <c r="L795" s="27">
        <f t="shared" si="211"/>
        <v>0</v>
      </c>
      <c r="M795" s="27">
        <f t="shared" si="212"/>
        <v>0</v>
      </c>
      <c r="O795" s="17">
        <v>6</v>
      </c>
      <c r="P795" s="9">
        <v>4</v>
      </c>
      <c r="Q795" s="12">
        <f t="shared" si="213"/>
        <v>0</v>
      </c>
      <c r="R795" s="12">
        <f t="shared" si="214"/>
        <v>120</v>
      </c>
      <c r="S795" s="12">
        <f t="shared" si="220"/>
        <v>969</v>
      </c>
      <c r="T795" s="12">
        <f t="shared" si="215"/>
        <v>8.0749999999999993</v>
      </c>
      <c r="U795" s="12">
        <f t="shared" si="218"/>
        <v>0</v>
      </c>
      <c r="V795" s="12">
        <f t="shared" si="216"/>
        <v>1</v>
      </c>
      <c r="W795" s="12">
        <f t="shared" si="219"/>
        <v>71</v>
      </c>
      <c r="X795" s="12">
        <f t="shared" si="217"/>
        <v>49</v>
      </c>
      <c r="Y795" s="12">
        <f t="shared" si="221"/>
        <v>0.59166666666666667</v>
      </c>
      <c r="AH795">
        <v>667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 s="30">
        <v>48208</v>
      </c>
      <c r="BB795" s="31">
        <v>22974</v>
      </c>
    </row>
    <row r="796" spans="1:54" x14ac:dyDescent="0.25">
      <c r="A796">
        <v>668</v>
      </c>
      <c r="B796" s="17" t="s">
        <v>58</v>
      </c>
      <c r="C796" s="9" t="s">
        <v>206</v>
      </c>
      <c r="D796" s="17" t="s">
        <v>26</v>
      </c>
      <c r="E796" s="16">
        <v>40043</v>
      </c>
      <c r="F796" s="27">
        <f t="shared" si="205"/>
        <v>3</v>
      </c>
      <c r="G796" s="27">
        <f t="shared" si="206"/>
        <v>0</v>
      </c>
      <c r="H796" s="27">
        <f t="shared" si="207"/>
        <v>0</v>
      </c>
      <c r="I796" s="27">
        <f t="shared" si="208"/>
        <v>1</v>
      </c>
      <c r="J796" s="27">
        <f t="shared" si="209"/>
        <v>0</v>
      </c>
      <c r="K796" s="27">
        <f t="shared" si="210"/>
        <v>0</v>
      </c>
      <c r="L796" s="27">
        <f t="shared" si="211"/>
        <v>0</v>
      </c>
      <c r="M796" s="27">
        <f t="shared" si="212"/>
        <v>0</v>
      </c>
      <c r="O796" s="17">
        <v>3</v>
      </c>
      <c r="P796" s="9">
        <v>4</v>
      </c>
      <c r="Q796" s="12">
        <f t="shared" si="213"/>
        <v>0</v>
      </c>
      <c r="R796" s="12">
        <f t="shared" si="214"/>
        <v>121</v>
      </c>
      <c r="S796" s="12">
        <f t="shared" si="220"/>
        <v>976</v>
      </c>
      <c r="T796" s="12">
        <f t="shared" si="215"/>
        <v>8.0661157024793386</v>
      </c>
      <c r="U796" s="12">
        <f t="shared" si="218"/>
        <v>1</v>
      </c>
      <c r="V796" s="12">
        <f t="shared" si="216"/>
        <v>0</v>
      </c>
      <c r="W796" s="12">
        <f t="shared" si="219"/>
        <v>72</v>
      </c>
      <c r="X796" s="12">
        <f t="shared" si="217"/>
        <v>49</v>
      </c>
      <c r="Y796" s="12">
        <f t="shared" si="221"/>
        <v>0.5950413223140496</v>
      </c>
      <c r="AH796">
        <v>668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 s="30">
        <v>48208</v>
      </c>
      <c r="BB796" s="31">
        <v>22974</v>
      </c>
    </row>
    <row r="797" spans="1:54" x14ac:dyDescent="0.25">
      <c r="A797">
        <v>669</v>
      </c>
      <c r="B797" s="17" t="s">
        <v>58</v>
      </c>
      <c r="C797" s="9" t="s">
        <v>206</v>
      </c>
      <c r="D797" s="17" t="s">
        <v>26</v>
      </c>
      <c r="E797" s="16">
        <v>40044</v>
      </c>
      <c r="F797" s="27">
        <f t="shared" si="205"/>
        <v>4</v>
      </c>
      <c r="G797" s="27">
        <f t="shared" si="206"/>
        <v>0</v>
      </c>
      <c r="H797" s="27">
        <f t="shared" si="207"/>
        <v>0</v>
      </c>
      <c r="I797" s="27">
        <f t="shared" si="208"/>
        <v>0</v>
      </c>
      <c r="J797" s="27">
        <f t="shared" si="209"/>
        <v>1</v>
      </c>
      <c r="K797" s="27">
        <f t="shared" si="210"/>
        <v>0</v>
      </c>
      <c r="L797" s="27">
        <f t="shared" si="211"/>
        <v>0</v>
      </c>
      <c r="M797" s="27">
        <f t="shared" si="212"/>
        <v>0</v>
      </c>
      <c r="O797" s="17">
        <v>3</v>
      </c>
      <c r="P797" s="9">
        <v>4</v>
      </c>
      <c r="Q797" s="12">
        <f t="shared" si="213"/>
        <v>0</v>
      </c>
      <c r="R797" s="12">
        <f t="shared" si="214"/>
        <v>122</v>
      </c>
      <c r="S797" s="12">
        <f t="shared" si="220"/>
        <v>983</v>
      </c>
      <c r="T797" s="12">
        <f t="shared" si="215"/>
        <v>8.057377049180328</v>
      </c>
      <c r="U797" s="12">
        <f t="shared" si="218"/>
        <v>1</v>
      </c>
      <c r="V797" s="12">
        <f t="shared" si="216"/>
        <v>0</v>
      </c>
      <c r="W797" s="12">
        <f t="shared" si="219"/>
        <v>73</v>
      </c>
      <c r="X797" s="12">
        <f t="shared" si="217"/>
        <v>49</v>
      </c>
      <c r="Y797" s="12">
        <f t="shared" si="221"/>
        <v>0.59836065573770492</v>
      </c>
      <c r="AH797">
        <v>669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 s="30">
        <v>48208</v>
      </c>
      <c r="BB797" s="31">
        <v>22974</v>
      </c>
    </row>
    <row r="798" spans="1:54" x14ac:dyDescent="0.25">
      <c r="A798">
        <v>670</v>
      </c>
      <c r="B798" s="17" t="s">
        <v>53</v>
      </c>
      <c r="C798" s="9" t="s">
        <v>206</v>
      </c>
      <c r="D798" s="17" t="s">
        <v>14</v>
      </c>
      <c r="E798" s="16">
        <v>40045</v>
      </c>
      <c r="F798" s="27">
        <f t="shared" si="205"/>
        <v>5</v>
      </c>
      <c r="G798" s="27">
        <f t="shared" si="206"/>
        <v>0</v>
      </c>
      <c r="H798" s="27">
        <f t="shared" si="207"/>
        <v>0</v>
      </c>
      <c r="I798" s="27">
        <f t="shared" si="208"/>
        <v>0</v>
      </c>
      <c r="J798" s="27">
        <f t="shared" si="209"/>
        <v>0</v>
      </c>
      <c r="K798" s="27">
        <f t="shared" si="210"/>
        <v>1</v>
      </c>
      <c r="L798" s="27">
        <f t="shared" si="211"/>
        <v>0</v>
      </c>
      <c r="M798" s="27">
        <f t="shared" si="212"/>
        <v>0</v>
      </c>
      <c r="O798" s="17">
        <v>5</v>
      </c>
      <c r="P798" s="9">
        <v>3</v>
      </c>
      <c r="Q798" s="12">
        <f t="shared" si="213"/>
        <v>0</v>
      </c>
      <c r="R798" s="12">
        <f t="shared" si="214"/>
        <v>123</v>
      </c>
      <c r="S798" s="12">
        <f t="shared" si="220"/>
        <v>991</v>
      </c>
      <c r="T798" s="12">
        <f t="shared" si="215"/>
        <v>8.0569105691056908</v>
      </c>
      <c r="U798" s="12">
        <f t="shared" si="218"/>
        <v>0</v>
      </c>
      <c r="V798" s="12">
        <f t="shared" si="216"/>
        <v>1</v>
      </c>
      <c r="W798" s="12">
        <f t="shared" si="219"/>
        <v>73</v>
      </c>
      <c r="X798" s="12">
        <f t="shared" si="217"/>
        <v>50</v>
      </c>
      <c r="Y798" s="12">
        <f t="shared" si="221"/>
        <v>0.5934959349593496</v>
      </c>
      <c r="Z798" s="17">
        <v>85</v>
      </c>
      <c r="AA798" s="17" t="s">
        <v>21</v>
      </c>
      <c r="AB798" s="17">
        <v>5</v>
      </c>
      <c r="AC798" s="17" t="s">
        <v>19</v>
      </c>
      <c r="AD798" s="17">
        <v>162</v>
      </c>
      <c r="AF798" s="17">
        <v>1960</v>
      </c>
      <c r="AG798" t="s">
        <v>108</v>
      </c>
      <c r="AH798">
        <v>670</v>
      </c>
      <c r="AJ798">
        <v>0</v>
      </c>
      <c r="AK798">
        <v>1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 s="30">
        <v>48208</v>
      </c>
      <c r="BB798" s="31">
        <v>22974</v>
      </c>
    </row>
    <row r="799" spans="1:54" x14ac:dyDescent="0.25">
      <c r="A799">
        <v>671</v>
      </c>
      <c r="B799" s="17" t="s">
        <v>53</v>
      </c>
      <c r="C799" s="9" t="s">
        <v>206</v>
      </c>
      <c r="D799" s="17" t="s">
        <v>26</v>
      </c>
      <c r="E799" s="16">
        <v>40046</v>
      </c>
      <c r="F799" s="27">
        <f t="shared" si="205"/>
        <v>6</v>
      </c>
      <c r="G799" s="27">
        <f t="shared" si="206"/>
        <v>0</v>
      </c>
      <c r="H799" s="27">
        <f t="shared" si="207"/>
        <v>0</v>
      </c>
      <c r="I799" s="27">
        <f t="shared" si="208"/>
        <v>0</v>
      </c>
      <c r="J799" s="27">
        <f t="shared" si="209"/>
        <v>0</v>
      </c>
      <c r="K799" s="27">
        <f t="shared" si="210"/>
        <v>0</v>
      </c>
      <c r="L799" s="27">
        <f t="shared" si="211"/>
        <v>1</v>
      </c>
      <c r="M799" s="27">
        <f t="shared" si="212"/>
        <v>0</v>
      </c>
      <c r="O799" s="17">
        <v>1</v>
      </c>
      <c r="P799" s="9">
        <v>7</v>
      </c>
      <c r="Q799" s="12">
        <f t="shared" si="213"/>
        <v>0</v>
      </c>
      <c r="R799" s="12">
        <f t="shared" si="214"/>
        <v>124</v>
      </c>
      <c r="S799" s="12">
        <f t="shared" si="220"/>
        <v>999</v>
      </c>
      <c r="T799" s="12">
        <f t="shared" si="215"/>
        <v>8.056451612903226</v>
      </c>
      <c r="U799" s="12">
        <f t="shared" si="218"/>
        <v>1</v>
      </c>
      <c r="V799" s="12">
        <f t="shared" si="216"/>
        <v>0</v>
      </c>
      <c r="W799" s="12">
        <f t="shared" si="219"/>
        <v>74</v>
      </c>
      <c r="X799" s="12">
        <f t="shared" si="217"/>
        <v>50</v>
      </c>
      <c r="Y799" s="12">
        <f t="shared" si="221"/>
        <v>0.59677419354838712</v>
      </c>
      <c r="AH799">
        <v>671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 s="30">
        <v>48208</v>
      </c>
      <c r="BB799" s="31">
        <v>22974</v>
      </c>
    </row>
    <row r="800" spans="1:54" x14ac:dyDescent="0.25">
      <c r="A800">
        <v>672</v>
      </c>
      <c r="B800" s="17" t="s">
        <v>53</v>
      </c>
      <c r="C800" s="9" t="s">
        <v>206</v>
      </c>
      <c r="D800" s="17" t="s">
        <v>26</v>
      </c>
      <c r="E800" s="16">
        <v>40047</v>
      </c>
      <c r="F800" s="27">
        <f t="shared" si="205"/>
        <v>7</v>
      </c>
      <c r="G800" s="27">
        <f t="shared" si="206"/>
        <v>0</v>
      </c>
      <c r="H800" s="27">
        <f t="shared" si="207"/>
        <v>0</v>
      </c>
      <c r="I800" s="27">
        <f t="shared" si="208"/>
        <v>0</v>
      </c>
      <c r="J800" s="27">
        <f t="shared" si="209"/>
        <v>0</v>
      </c>
      <c r="K800" s="27">
        <f t="shared" si="210"/>
        <v>0</v>
      </c>
      <c r="L800" s="27">
        <f t="shared" si="211"/>
        <v>0</v>
      </c>
      <c r="M800" s="27">
        <f t="shared" si="212"/>
        <v>1</v>
      </c>
      <c r="O800" s="17">
        <v>3</v>
      </c>
      <c r="P800" s="9">
        <v>5</v>
      </c>
      <c r="Q800" s="12">
        <f t="shared" si="213"/>
        <v>0</v>
      </c>
      <c r="R800" s="12">
        <f t="shared" si="214"/>
        <v>125</v>
      </c>
      <c r="S800" s="12">
        <f t="shared" si="220"/>
        <v>1007</v>
      </c>
      <c r="T800" s="12">
        <f t="shared" si="215"/>
        <v>8.0559999999999992</v>
      </c>
      <c r="U800" s="12">
        <f t="shared" si="218"/>
        <v>1</v>
      </c>
      <c r="V800" s="12">
        <f t="shared" si="216"/>
        <v>0</v>
      </c>
      <c r="W800" s="12">
        <f t="shared" si="219"/>
        <v>75</v>
      </c>
      <c r="X800" s="12">
        <f t="shared" si="217"/>
        <v>50</v>
      </c>
      <c r="Y800" s="12">
        <f t="shared" si="221"/>
        <v>0.6</v>
      </c>
      <c r="AH800">
        <v>672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 s="30">
        <v>48208</v>
      </c>
      <c r="BB800" s="31">
        <v>22974</v>
      </c>
    </row>
    <row r="801" spans="1:54" x14ac:dyDescent="0.25">
      <c r="A801">
        <v>673</v>
      </c>
      <c r="B801" s="17" t="s">
        <v>53</v>
      </c>
      <c r="C801" s="9" t="s">
        <v>206</v>
      </c>
      <c r="D801" s="17" t="s">
        <v>26</v>
      </c>
      <c r="E801" s="16">
        <v>40048</v>
      </c>
      <c r="F801" s="27">
        <f t="shared" si="205"/>
        <v>1</v>
      </c>
      <c r="G801" s="27">
        <f t="shared" si="206"/>
        <v>1</v>
      </c>
      <c r="H801" s="27">
        <f t="shared" si="207"/>
        <v>0</v>
      </c>
      <c r="I801" s="27">
        <f t="shared" si="208"/>
        <v>0</v>
      </c>
      <c r="J801" s="27">
        <f t="shared" si="209"/>
        <v>0</v>
      </c>
      <c r="K801" s="27">
        <f t="shared" si="210"/>
        <v>0</v>
      </c>
      <c r="L801" s="27">
        <f t="shared" si="211"/>
        <v>0</v>
      </c>
      <c r="M801" s="27">
        <f t="shared" si="212"/>
        <v>0</v>
      </c>
      <c r="O801" s="17">
        <v>3</v>
      </c>
      <c r="P801" s="9">
        <v>5</v>
      </c>
      <c r="Q801" s="12">
        <f t="shared" si="213"/>
        <v>0</v>
      </c>
      <c r="R801" s="12">
        <f t="shared" si="214"/>
        <v>126</v>
      </c>
      <c r="S801" s="12">
        <f t="shared" si="220"/>
        <v>1015</v>
      </c>
      <c r="T801" s="12">
        <f t="shared" si="215"/>
        <v>8.0555555555555554</v>
      </c>
      <c r="U801" s="12">
        <f t="shared" si="218"/>
        <v>1</v>
      </c>
      <c r="V801" s="12">
        <f t="shared" si="216"/>
        <v>0</v>
      </c>
      <c r="W801" s="12">
        <f t="shared" si="219"/>
        <v>76</v>
      </c>
      <c r="X801" s="12">
        <f t="shared" si="217"/>
        <v>50</v>
      </c>
      <c r="Y801" s="12">
        <f t="shared" si="221"/>
        <v>0.60317460317460314</v>
      </c>
      <c r="AH801">
        <v>673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 s="30">
        <v>48208</v>
      </c>
      <c r="BB801" s="31">
        <v>22974</v>
      </c>
    </row>
    <row r="802" spans="1:54" x14ac:dyDescent="0.25">
      <c r="A802">
        <v>674</v>
      </c>
      <c r="B802" s="17" t="s">
        <v>43</v>
      </c>
      <c r="C802" s="9" t="s">
        <v>206</v>
      </c>
      <c r="D802" s="17" t="s">
        <v>14</v>
      </c>
      <c r="E802" s="16">
        <v>40049</v>
      </c>
      <c r="F802" s="27">
        <f t="shared" si="205"/>
        <v>2</v>
      </c>
      <c r="G802" s="27">
        <f t="shared" si="206"/>
        <v>0</v>
      </c>
      <c r="H802" s="27">
        <f t="shared" si="207"/>
        <v>1</v>
      </c>
      <c r="I802" s="27">
        <f t="shared" si="208"/>
        <v>0</v>
      </c>
      <c r="J802" s="27">
        <f t="shared" si="209"/>
        <v>0</v>
      </c>
      <c r="K802" s="27">
        <f t="shared" si="210"/>
        <v>0</v>
      </c>
      <c r="L802" s="27">
        <f t="shared" si="211"/>
        <v>0</v>
      </c>
      <c r="M802" s="27">
        <f t="shared" si="212"/>
        <v>0</v>
      </c>
      <c r="O802" s="17">
        <v>12</v>
      </c>
      <c r="P802" s="9">
        <v>2</v>
      </c>
      <c r="Q802" s="12">
        <f t="shared" si="213"/>
        <v>0</v>
      </c>
      <c r="R802" s="12">
        <f t="shared" si="214"/>
        <v>127</v>
      </c>
      <c r="S802" s="12">
        <f t="shared" si="220"/>
        <v>1029</v>
      </c>
      <c r="T802" s="12">
        <f t="shared" si="215"/>
        <v>8.1023622047244093</v>
      </c>
      <c r="U802" s="12">
        <f t="shared" si="218"/>
        <v>0</v>
      </c>
      <c r="V802" s="12">
        <f t="shared" si="216"/>
        <v>1</v>
      </c>
      <c r="W802" s="12">
        <f t="shared" si="219"/>
        <v>76</v>
      </c>
      <c r="X802" s="12">
        <f t="shared" si="217"/>
        <v>51</v>
      </c>
      <c r="Y802" s="12">
        <f t="shared" si="221"/>
        <v>0.59842519685039375</v>
      </c>
      <c r="Z802" s="17">
        <v>86</v>
      </c>
      <c r="AA802" s="17" t="s">
        <v>21</v>
      </c>
      <c r="AB802" s="17">
        <v>8</v>
      </c>
      <c r="AC802" s="17" t="s">
        <v>61</v>
      </c>
      <c r="AD802" s="17">
        <v>214</v>
      </c>
      <c r="AF802" s="17">
        <v>632</v>
      </c>
      <c r="AG802" t="s">
        <v>598</v>
      </c>
      <c r="AH802">
        <v>674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 s="30">
        <v>48208</v>
      </c>
      <c r="BB802" s="31">
        <v>22974</v>
      </c>
    </row>
    <row r="803" spans="1:54" x14ac:dyDescent="0.25">
      <c r="A803">
        <v>675</v>
      </c>
      <c r="B803" s="17" t="s">
        <v>43</v>
      </c>
      <c r="C803" s="9" t="s">
        <v>206</v>
      </c>
      <c r="D803" s="17" t="s">
        <v>14</v>
      </c>
      <c r="E803" s="16">
        <v>40051</v>
      </c>
      <c r="F803" s="27">
        <f t="shared" si="205"/>
        <v>4</v>
      </c>
      <c r="G803" s="27">
        <f t="shared" si="206"/>
        <v>0</v>
      </c>
      <c r="H803" s="27">
        <f t="shared" si="207"/>
        <v>0</v>
      </c>
      <c r="I803" s="27">
        <f t="shared" si="208"/>
        <v>0</v>
      </c>
      <c r="J803" s="27">
        <f t="shared" si="209"/>
        <v>1</v>
      </c>
      <c r="K803" s="27">
        <f t="shared" si="210"/>
        <v>0</v>
      </c>
      <c r="L803" s="27">
        <f t="shared" si="211"/>
        <v>0</v>
      </c>
      <c r="M803" s="27">
        <f t="shared" si="212"/>
        <v>0</v>
      </c>
      <c r="O803" s="17">
        <v>1</v>
      </c>
      <c r="P803" s="9">
        <v>3</v>
      </c>
      <c r="Q803" s="12">
        <f t="shared" si="213"/>
        <v>0</v>
      </c>
      <c r="R803" s="12">
        <f t="shared" si="214"/>
        <v>128</v>
      </c>
      <c r="S803" s="12">
        <f t="shared" si="220"/>
        <v>1033</v>
      </c>
      <c r="T803" s="12">
        <f t="shared" si="215"/>
        <v>8.0703125</v>
      </c>
      <c r="U803" s="12">
        <f t="shared" si="218"/>
        <v>1</v>
      </c>
      <c r="V803" s="12">
        <f t="shared" si="216"/>
        <v>0</v>
      </c>
      <c r="W803" s="12">
        <f t="shared" si="219"/>
        <v>77</v>
      </c>
      <c r="X803" s="12">
        <f t="shared" si="217"/>
        <v>51</v>
      </c>
      <c r="Y803" s="12">
        <f t="shared" si="221"/>
        <v>0.6015625</v>
      </c>
      <c r="Z803" s="17">
        <v>91</v>
      </c>
      <c r="AA803" s="17" t="s">
        <v>40</v>
      </c>
      <c r="AB803" s="17">
        <v>10</v>
      </c>
      <c r="AC803" s="17" t="s">
        <v>61</v>
      </c>
      <c r="AD803" s="17">
        <v>119</v>
      </c>
      <c r="AE803" s="17" t="s">
        <v>123</v>
      </c>
      <c r="AH803">
        <v>675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1</v>
      </c>
      <c r="AY803">
        <v>0</v>
      </c>
      <c r="AZ803">
        <v>0</v>
      </c>
      <c r="BA803" s="30">
        <v>48208</v>
      </c>
      <c r="BB803" s="31">
        <v>22974</v>
      </c>
    </row>
    <row r="804" spans="1:54" x14ac:dyDescent="0.25">
      <c r="A804">
        <v>676</v>
      </c>
      <c r="B804" s="17" t="s">
        <v>43</v>
      </c>
      <c r="C804" s="9" t="s">
        <v>206</v>
      </c>
      <c r="D804" s="17" t="s">
        <v>14</v>
      </c>
      <c r="E804" s="16">
        <v>40051</v>
      </c>
      <c r="F804" s="27">
        <f t="shared" si="205"/>
        <v>4</v>
      </c>
      <c r="G804" s="27">
        <f t="shared" si="206"/>
        <v>0</v>
      </c>
      <c r="H804" s="27">
        <f t="shared" si="207"/>
        <v>0</v>
      </c>
      <c r="I804" s="27">
        <f t="shared" si="208"/>
        <v>0</v>
      </c>
      <c r="J804" s="27">
        <f t="shared" si="209"/>
        <v>1</v>
      </c>
      <c r="K804" s="27">
        <f t="shared" si="210"/>
        <v>0</v>
      </c>
      <c r="L804" s="27">
        <f t="shared" si="211"/>
        <v>0</v>
      </c>
      <c r="M804" s="27">
        <f t="shared" si="212"/>
        <v>0</v>
      </c>
      <c r="O804" s="17">
        <v>5</v>
      </c>
      <c r="P804" s="9">
        <v>4</v>
      </c>
      <c r="Q804" s="12">
        <f t="shared" si="213"/>
        <v>0</v>
      </c>
      <c r="R804" s="12">
        <f t="shared" si="214"/>
        <v>129</v>
      </c>
      <c r="S804" s="12">
        <f t="shared" si="220"/>
        <v>1042</v>
      </c>
      <c r="T804" s="12">
        <f t="shared" si="215"/>
        <v>8.0775193798449614</v>
      </c>
      <c r="U804" s="12">
        <f t="shared" si="218"/>
        <v>0</v>
      </c>
      <c r="V804" s="12">
        <f t="shared" si="216"/>
        <v>1</v>
      </c>
      <c r="W804" s="12">
        <f t="shared" si="219"/>
        <v>77</v>
      </c>
      <c r="X804" s="12">
        <f t="shared" si="217"/>
        <v>52</v>
      </c>
      <c r="Y804" s="12">
        <f t="shared" si="221"/>
        <v>0.5968992248062015</v>
      </c>
      <c r="Z804" s="17">
        <v>83</v>
      </c>
      <c r="AA804" s="17" t="s">
        <v>40</v>
      </c>
      <c r="AB804" s="17">
        <v>1</v>
      </c>
      <c r="AC804" s="17" t="s">
        <v>186</v>
      </c>
      <c r="AD804" s="17">
        <v>177</v>
      </c>
      <c r="AE804" s="17" t="s">
        <v>124</v>
      </c>
      <c r="AF804" s="17">
        <v>1066</v>
      </c>
      <c r="AG804" t="s">
        <v>595</v>
      </c>
      <c r="AH804">
        <v>676</v>
      </c>
      <c r="AJ804">
        <v>1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1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1</v>
      </c>
      <c r="AZ804">
        <v>0</v>
      </c>
      <c r="BA804" s="30">
        <v>48208</v>
      </c>
      <c r="BB804" s="31">
        <v>22974</v>
      </c>
    </row>
    <row r="805" spans="1:54" x14ac:dyDescent="0.25">
      <c r="A805">
        <v>677</v>
      </c>
      <c r="B805" s="17" t="s">
        <v>59</v>
      </c>
      <c r="C805" s="9" t="s">
        <v>206</v>
      </c>
      <c r="D805" s="17" t="s">
        <v>14</v>
      </c>
      <c r="E805" s="16">
        <v>40053</v>
      </c>
      <c r="F805" s="27">
        <f t="shared" si="205"/>
        <v>6</v>
      </c>
      <c r="G805" s="27">
        <f t="shared" si="206"/>
        <v>0</v>
      </c>
      <c r="H805" s="27">
        <f t="shared" si="207"/>
        <v>0</v>
      </c>
      <c r="I805" s="27">
        <f t="shared" si="208"/>
        <v>0</v>
      </c>
      <c r="J805" s="27">
        <f t="shared" si="209"/>
        <v>0</v>
      </c>
      <c r="K805" s="27">
        <f t="shared" si="210"/>
        <v>0</v>
      </c>
      <c r="L805" s="27">
        <f t="shared" si="211"/>
        <v>1</v>
      </c>
      <c r="M805" s="27">
        <f t="shared" si="212"/>
        <v>0</v>
      </c>
      <c r="O805" s="17">
        <v>6</v>
      </c>
      <c r="P805" s="9">
        <v>4</v>
      </c>
      <c r="Q805" s="12">
        <f t="shared" si="213"/>
        <v>0</v>
      </c>
      <c r="R805" s="12">
        <f t="shared" si="214"/>
        <v>130</v>
      </c>
      <c r="S805" s="12">
        <f t="shared" si="220"/>
        <v>1052</v>
      </c>
      <c r="T805" s="12">
        <f t="shared" si="215"/>
        <v>8.092307692307692</v>
      </c>
      <c r="U805" s="12">
        <f t="shared" si="218"/>
        <v>0</v>
      </c>
      <c r="V805" s="12">
        <f t="shared" si="216"/>
        <v>1</v>
      </c>
      <c r="W805" s="12">
        <f t="shared" si="219"/>
        <v>77</v>
      </c>
      <c r="X805" s="12">
        <f t="shared" si="217"/>
        <v>53</v>
      </c>
      <c r="Y805" s="12">
        <f t="shared" si="221"/>
        <v>0.59230769230769231</v>
      </c>
      <c r="Z805" s="17">
        <v>84</v>
      </c>
      <c r="AA805" s="17" t="s">
        <v>21</v>
      </c>
      <c r="AB805" s="17">
        <v>5</v>
      </c>
      <c r="AC805" s="17" t="s">
        <v>69</v>
      </c>
      <c r="AD805" s="17">
        <v>211</v>
      </c>
      <c r="AF805" s="17">
        <v>2089</v>
      </c>
      <c r="AG805" t="s">
        <v>171</v>
      </c>
      <c r="AH805">
        <v>677</v>
      </c>
      <c r="AJ805">
        <v>1</v>
      </c>
      <c r="AK805">
        <v>1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 s="30">
        <v>48208</v>
      </c>
      <c r="BB805" s="31">
        <v>22974</v>
      </c>
    </row>
    <row r="806" spans="1:54" x14ac:dyDescent="0.25">
      <c r="A806">
        <v>678</v>
      </c>
      <c r="B806" s="17" t="s">
        <v>59</v>
      </c>
      <c r="C806" s="9" t="s">
        <v>206</v>
      </c>
      <c r="D806" s="17" t="s">
        <v>14</v>
      </c>
      <c r="E806" s="16">
        <v>40054</v>
      </c>
      <c r="F806" s="27">
        <f t="shared" si="205"/>
        <v>7</v>
      </c>
      <c r="G806" s="27">
        <f t="shared" si="206"/>
        <v>0</v>
      </c>
      <c r="H806" s="27">
        <f t="shared" si="207"/>
        <v>0</v>
      </c>
      <c r="I806" s="27">
        <f t="shared" si="208"/>
        <v>0</v>
      </c>
      <c r="J806" s="27">
        <f t="shared" si="209"/>
        <v>0</v>
      </c>
      <c r="K806" s="27">
        <f t="shared" si="210"/>
        <v>0</v>
      </c>
      <c r="L806" s="27">
        <f t="shared" si="211"/>
        <v>0</v>
      </c>
      <c r="M806" s="27">
        <f t="shared" si="212"/>
        <v>1</v>
      </c>
      <c r="O806" s="17">
        <v>1</v>
      </c>
      <c r="P806" s="9">
        <v>2</v>
      </c>
      <c r="Q806" s="12">
        <f t="shared" si="213"/>
        <v>0</v>
      </c>
      <c r="R806" s="12">
        <f t="shared" si="214"/>
        <v>131</v>
      </c>
      <c r="S806" s="12">
        <f t="shared" si="220"/>
        <v>1055</v>
      </c>
      <c r="T806" s="12">
        <f t="shared" si="215"/>
        <v>8.0534351145038165</v>
      </c>
      <c r="U806" s="12">
        <f t="shared" si="218"/>
        <v>1</v>
      </c>
      <c r="V806" s="12">
        <f t="shared" si="216"/>
        <v>0</v>
      </c>
      <c r="W806" s="12">
        <f t="shared" si="219"/>
        <v>78</v>
      </c>
      <c r="X806" s="12">
        <f t="shared" si="217"/>
        <v>53</v>
      </c>
      <c r="Y806" s="12">
        <f t="shared" si="221"/>
        <v>0.59541984732824427</v>
      </c>
      <c r="Z806" s="17">
        <v>85</v>
      </c>
      <c r="AA806" s="17" t="s">
        <v>21</v>
      </c>
      <c r="AB806" s="17">
        <v>1</v>
      </c>
      <c r="AC806" s="17" t="s">
        <v>186</v>
      </c>
      <c r="AD806" s="17">
        <v>163</v>
      </c>
      <c r="AF806" s="17">
        <v>5417</v>
      </c>
      <c r="AG806" t="s">
        <v>134</v>
      </c>
      <c r="AH806">
        <v>678</v>
      </c>
      <c r="AJ806">
        <v>0</v>
      </c>
      <c r="AK806">
        <v>0</v>
      </c>
      <c r="AL806">
        <v>0</v>
      </c>
      <c r="AM806">
        <v>0</v>
      </c>
      <c r="AN806">
        <v>1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 s="30">
        <v>48208</v>
      </c>
      <c r="BB806" s="31">
        <v>22974</v>
      </c>
    </row>
    <row r="807" spans="1:54" x14ac:dyDescent="0.25">
      <c r="A807">
        <v>679</v>
      </c>
      <c r="B807" s="17" t="s">
        <v>59</v>
      </c>
      <c r="C807" s="9" t="s">
        <v>206</v>
      </c>
      <c r="D807" s="17" t="s">
        <v>14</v>
      </c>
      <c r="E807" s="16">
        <v>40055</v>
      </c>
      <c r="F807" s="27">
        <f t="shared" si="205"/>
        <v>1</v>
      </c>
      <c r="G807" s="27">
        <f t="shared" si="206"/>
        <v>1</v>
      </c>
      <c r="H807" s="27">
        <f t="shared" si="207"/>
        <v>0</v>
      </c>
      <c r="I807" s="27">
        <f t="shared" si="208"/>
        <v>0</v>
      </c>
      <c r="J807" s="27">
        <f t="shared" si="209"/>
        <v>0</v>
      </c>
      <c r="K807" s="27">
        <f t="shared" si="210"/>
        <v>0</v>
      </c>
      <c r="L807" s="27">
        <f t="shared" si="211"/>
        <v>0</v>
      </c>
      <c r="M807" s="27">
        <f t="shared" si="212"/>
        <v>0</v>
      </c>
      <c r="O807" s="17">
        <v>2</v>
      </c>
      <c r="P807" s="9">
        <v>3</v>
      </c>
      <c r="Q807" s="12">
        <f t="shared" si="213"/>
        <v>0</v>
      </c>
      <c r="R807" s="12">
        <f t="shared" si="214"/>
        <v>132</v>
      </c>
      <c r="S807" s="12">
        <f t="shared" si="220"/>
        <v>1060</v>
      </c>
      <c r="T807" s="12">
        <f t="shared" si="215"/>
        <v>8.0303030303030312</v>
      </c>
      <c r="U807" s="12">
        <f t="shared" si="218"/>
        <v>1</v>
      </c>
      <c r="V807" s="12">
        <f t="shared" si="216"/>
        <v>0</v>
      </c>
      <c r="W807" s="12">
        <f t="shared" si="219"/>
        <v>79</v>
      </c>
      <c r="X807" s="12">
        <f t="shared" si="217"/>
        <v>53</v>
      </c>
      <c r="Y807" s="12">
        <f t="shared" si="221"/>
        <v>0.59848484848484851</v>
      </c>
      <c r="Z807" s="17">
        <v>89</v>
      </c>
      <c r="AA807" s="17" t="s">
        <v>21</v>
      </c>
      <c r="AB807" s="17">
        <v>6</v>
      </c>
      <c r="AC807" s="17" t="s">
        <v>48</v>
      </c>
      <c r="AD807" s="17">
        <v>190</v>
      </c>
      <c r="AF807" s="17">
        <v>793</v>
      </c>
      <c r="AG807" t="s">
        <v>603</v>
      </c>
      <c r="AH807">
        <v>679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1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 s="30">
        <v>48208</v>
      </c>
      <c r="BB807" s="31">
        <v>22974</v>
      </c>
    </row>
    <row r="808" spans="1:54" x14ac:dyDescent="0.25">
      <c r="A808">
        <v>680</v>
      </c>
      <c r="B808" s="17" t="s">
        <v>43</v>
      </c>
      <c r="C808" s="9" t="s">
        <v>206</v>
      </c>
      <c r="D808" s="17" t="s">
        <v>26</v>
      </c>
      <c r="E808" s="16">
        <v>40058</v>
      </c>
      <c r="F808" s="27">
        <f t="shared" si="205"/>
        <v>4</v>
      </c>
      <c r="G808" s="27">
        <f t="shared" si="206"/>
        <v>0</v>
      </c>
      <c r="H808" s="27">
        <f t="shared" si="207"/>
        <v>0</v>
      </c>
      <c r="I808" s="27">
        <f t="shared" si="208"/>
        <v>0</v>
      </c>
      <c r="J808" s="27">
        <f t="shared" si="209"/>
        <v>1</v>
      </c>
      <c r="K808" s="27">
        <f t="shared" si="210"/>
        <v>0</v>
      </c>
      <c r="L808" s="27">
        <f t="shared" si="211"/>
        <v>0</v>
      </c>
      <c r="M808" s="27">
        <f t="shared" si="212"/>
        <v>0</v>
      </c>
      <c r="O808" s="17">
        <v>4</v>
      </c>
      <c r="P808" s="9">
        <v>8</v>
      </c>
      <c r="Q808" s="12">
        <f t="shared" si="213"/>
        <v>0</v>
      </c>
      <c r="R808" s="12">
        <f t="shared" si="214"/>
        <v>133</v>
      </c>
      <c r="S808" s="12">
        <f t="shared" si="220"/>
        <v>1072</v>
      </c>
      <c r="T808" s="12">
        <f t="shared" si="215"/>
        <v>8.0601503759398501</v>
      </c>
      <c r="U808" s="12">
        <f t="shared" si="218"/>
        <v>1</v>
      </c>
      <c r="V808" s="12">
        <f t="shared" si="216"/>
        <v>0</v>
      </c>
      <c r="W808" s="12">
        <f t="shared" si="219"/>
        <v>80</v>
      </c>
      <c r="X808" s="12">
        <f t="shared" si="217"/>
        <v>53</v>
      </c>
      <c r="Y808" s="12">
        <f t="shared" si="221"/>
        <v>0.60150375939849621</v>
      </c>
      <c r="AE808" s="17" t="s">
        <v>123</v>
      </c>
      <c r="AH808">
        <v>680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 s="30">
        <v>48208</v>
      </c>
      <c r="BB808" s="31">
        <v>22974</v>
      </c>
    </row>
    <row r="809" spans="1:54" x14ac:dyDescent="0.25">
      <c r="A809">
        <v>681</v>
      </c>
      <c r="B809" s="17" t="s">
        <v>43</v>
      </c>
      <c r="C809" s="9" t="s">
        <v>206</v>
      </c>
      <c r="D809" s="17" t="s">
        <v>26</v>
      </c>
      <c r="E809" s="16">
        <v>40058</v>
      </c>
      <c r="F809" s="27">
        <f t="shared" si="205"/>
        <v>4</v>
      </c>
      <c r="G809" s="27">
        <f t="shared" si="206"/>
        <v>0</v>
      </c>
      <c r="H809" s="27">
        <f t="shared" si="207"/>
        <v>0</v>
      </c>
      <c r="I809" s="27">
        <f t="shared" si="208"/>
        <v>0</v>
      </c>
      <c r="J809" s="27">
        <f t="shared" si="209"/>
        <v>1</v>
      </c>
      <c r="K809" s="27">
        <f t="shared" si="210"/>
        <v>0</v>
      </c>
      <c r="L809" s="27">
        <f t="shared" si="211"/>
        <v>0</v>
      </c>
      <c r="M809" s="27">
        <f t="shared" si="212"/>
        <v>0</v>
      </c>
      <c r="O809" s="17">
        <v>2</v>
      </c>
      <c r="P809" s="9">
        <v>1</v>
      </c>
      <c r="Q809" s="12">
        <f t="shared" si="213"/>
        <v>0</v>
      </c>
      <c r="R809" s="12">
        <f t="shared" si="214"/>
        <v>134</v>
      </c>
      <c r="S809" s="12">
        <f t="shared" si="220"/>
        <v>1075</v>
      </c>
      <c r="T809" s="12">
        <f t="shared" si="215"/>
        <v>8.0223880597014929</v>
      </c>
      <c r="U809" s="12">
        <f t="shared" si="218"/>
        <v>0</v>
      </c>
      <c r="V809" s="12">
        <f t="shared" si="216"/>
        <v>1</v>
      </c>
      <c r="W809" s="12">
        <f t="shared" si="219"/>
        <v>80</v>
      </c>
      <c r="X809" s="12">
        <f t="shared" si="217"/>
        <v>54</v>
      </c>
      <c r="Y809" s="12">
        <f t="shared" si="221"/>
        <v>0.59701492537313428</v>
      </c>
      <c r="AE809" s="17" t="s">
        <v>124</v>
      </c>
      <c r="AH809">
        <v>681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 s="30">
        <v>48208</v>
      </c>
      <c r="BB809" s="31">
        <v>22974</v>
      </c>
    </row>
    <row r="810" spans="1:54" x14ac:dyDescent="0.25">
      <c r="A810">
        <v>682</v>
      </c>
      <c r="B810" s="17" t="s">
        <v>43</v>
      </c>
      <c r="C810" s="9" t="s">
        <v>206</v>
      </c>
      <c r="D810" s="17" t="s">
        <v>26</v>
      </c>
      <c r="E810" s="16">
        <v>40059</v>
      </c>
      <c r="F810" s="27">
        <f t="shared" si="205"/>
        <v>5</v>
      </c>
      <c r="G810" s="27">
        <f t="shared" si="206"/>
        <v>0</v>
      </c>
      <c r="H810" s="27">
        <f t="shared" si="207"/>
        <v>0</v>
      </c>
      <c r="I810" s="27">
        <f t="shared" si="208"/>
        <v>0</v>
      </c>
      <c r="J810" s="27">
        <f t="shared" si="209"/>
        <v>0</v>
      </c>
      <c r="K810" s="27">
        <f t="shared" si="210"/>
        <v>1</v>
      </c>
      <c r="L810" s="27">
        <f t="shared" si="211"/>
        <v>0</v>
      </c>
      <c r="M810" s="27">
        <f t="shared" si="212"/>
        <v>0</v>
      </c>
      <c r="O810" s="17">
        <v>4</v>
      </c>
      <c r="P810" s="9">
        <v>3</v>
      </c>
      <c r="Q810" s="12">
        <f t="shared" si="213"/>
        <v>0</v>
      </c>
      <c r="R810" s="12">
        <f t="shared" si="214"/>
        <v>135</v>
      </c>
      <c r="S810" s="12">
        <f t="shared" si="220"/>
        <v>1082</v>
      </c>
      <c r="T810" s="12">
        <f t="shared" si="215"/>
        <v>8.0148148148148142</v>
      </c>
      <c r="U810" s="12">
        <f t="shared" si="218"/>
        <v>0</v>
      </c>
      <c r="V810" s="12">
        <f t="shared" si="216"/>
        <v>1</v>
      </c>
      <c r="W810" s="12">
        <f t="shared" si="219"/>
        <v>80</v>
      </c>
      <c r="X810" s="12">
        <f t="shared" si="217"/>
        <v>55</v>
      </c>
      <c r="Y810" s="12">
        <f t="shared" si="221"/>
        <v>0.59259259259259256</v>
      </c>
      <c r="AH810">
        <v>682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 s="30">
        <v>48208</v>
      </c>
      <c r="BB810" s="31">
        <v>22974</v>
      </c>
    </row>
    <row r="811" spans="1:54" x14ac:dyDescent="0.25">
      <c r="A811">
        <v>683</v>
      </c>
      <c r="B811" s="17" t="s">
        <v>59</v>
      </c>
      <c r="C811" s="9" t="s">
        <v>206</v>
      </c>
      <c r="D811" s="17" t="s">
        <v>26</v>
      </c>
      <c r="E811" s="16">
        <v>40060</v>
      </c>
      <c r="F811" s="27">
        <f t="shared" si="205"/>
        <v>6</v>
      </c>
      <c r="G811" s="27">
        <f t="shared" si="206"/>
        <v>0</v>
      </c>
      <c r="H811" s="27">
        <f t="shared" si="207"/>
        <v>0</v>
      </c>
      <c r="I811" s="27">
        <f t="shared" si="208"/>
        <v>0</v>
      </c>
      <c r="J811" s="27">
        <f t="shared" si="209"/>
        <v>0</v>
      </c>
      <c r="K811" s="27">
        <f t="shared" si="210"/>
        <v>0</v>
      </c>
      <c r="L811" s="27">
        <f t="shared" si="211"/>
        <v>1</v>
      </c>
      <c r="M811" s="27">
        <f t="shared" si="212"/>
        <v>0</v>
      </c>
      <c r="O811" s="17">
        <v>10</v>
      </c>
      <c r="P811" s="9">
        <v>1</v>
      </c>
      <c r="Q811" s="12">
        <f t="shared" si="213"/>
        <v>0</v>
      </c>
      <c r="R811" s="12">
        <f t="shared" si="214"/>
        <v>136</v>
      </c>
      <c r="S811" s="12">
        <f t="shared" si="220"/>
        <v>1093</v>
      </c>
      <c r="T811" s="12">
        <f t="shared" si="215"/>
        <v>8.0367647058823533</v>
      </c>
      <c r="U811" s="12">
        <f t="shared" si="218"/>
        <v>0</v>
      </c>
      <c r="V811" s="12">
        <f t="shared" si="216"/>
        <v>1</v>
      </c>
      <c r="W811" s="12">
        <f t="shared" si="219"/>
        <v>80</v>
      </c>
      <c r="X811" s="12">
        <f t="shared" si="217"/>
        <v>56</v>
      </c>
      <c r="Y811" s="12">
        <f t="shared" si="221"/>
        <v>0.58823529411764708</v>
      </c>
      <c r="AH811">
        <v>683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 s="30">
        <v>48208</v>
      </c>
      <c r="BB811" s="31">
        <v>22974</v>
      </c>
    </row>
    <row r="812" spans="1:54" x14ac:dyDescent="0.25">
      <c r="A812">
        <v>684</v>
      </c>
      <c r="B812" s="17" t="s">
        <v>59</v>
      </c>
      <c r="C812" s="9" t="s">
        <v>206</v>
      </c>
      <c r="D812" s="17" t="s">
        <v>26</v>
      </c>
      <c r="E812" s="16">
        <v>40062</v>
      </c>
      <c r="F812" s="27">
        <f t="shared" si="205"/>
        <v>1</v>
      </c>
      <c r="G812" s="27">
        <f t="shared" si="206"/>
        <v>1</v>
      </c>
      <c r="H812" s="27">
        <f t="shared" si="207"/>
        <v>0</v>
      </c>
      <c r="I812" s="27">
        <f t="shared" si="208"/>
        <v>0</v>
      </c>
      <c r="J812" s="27">
        <f t="shared" si="209"/>
        <v>0</v>
      </c>
      <c r="K812" s="27">
        <f t="shared" si="210"/>
        <v>0</v>
      </c>
      <c r="L812" s="27">
        <f t="shared" si="211"/>
        <v>0</v>
      </c>
      <c r="M812" s="27">
        <f t="shared" si="212"/>
        <v>0</v>
      </c>
      <c r="O812" s="17">
        <v>3</v>
      </c>
      <c r="P812" s="9">
        <v>1</v>
      </c>
      <c r="Q812" s="12">
        <f t="shared" si="213"/>
        <v>0</v>
      </c>
      <c r="R812" s="12">
        <f t="shared" si="214"/>
        <v>137</v>
      </c>
      <c r="S812" s="12">
        <f t="shared" si="220"/>
        <v>1097</v>
      </c>
      <c r="T812" s="12">
        <f t="shared" si="215"/>
        <v>8.007299270072993</v>
      </c>
      <c r="U812" s="12">
        <f t="shared" si="218"/>
        <v>0</v>
      </c>
      <c r="V812" s="12">
        <f t="shared" si="216"/>
        <v>1</v>
      </c>
      <c r="W812" s="12">
        <f t="shared" si="219"/>
        <v>80</v>
      </c>
      <c r="X812" s="12">
        <f t="shared" si="217"/>
        <v>57</v>
      </c>
      <c r="Y812" s="12">
        <f t="shared" si="221"/>
        <v>0.58394160583941601</v>
      </c>
      <c r="AE812" s="17" t="s">
        <v>123</v>
      </c>
      <c r="AH812">
        <v>684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 s="30">
        <v>48208</v>
      </c>
      <c r="BB812" s="31">
        <v>22974</v>
      </c>
    </row>
    <row r="813" spans="1:54" x14ac:dyDescent="0.25">
      <c r="A813">
        <v>685</v>
      </c>
      <c r="B813" s="17" t="s">
        <v>59</v>
      </c>
      <c r="C813" s="9" t="s">
        <v>206</v>
      </c>
      <c r="D813" s="17" t="s">
        <v>26</v>
      </c>
      <c r="E813" s="16">
        <v>40062</v>
      </c>
      <c r="F813" s="27">
        <f t="shared" si="205"/>
        <v>1</v>
      </c>
      <c r="G813" s="27">
        <f t="shared" si="206"/>
        <v>1</v>
      </c>
      <c r="H813" s="27">
        <f t="shared" si="207"/>
        <v>0</v>
      </c>
      <c r="I813" s="27">
        <f t="shared" si="208"/>
        <v>0</v>
      </c>
      <c r="J813" s="27">
        <f t="shared" si="209"/>
        <v>0</v>
      </c>
      <c r="K813" s="27">
        <f t="shared" si="210"/>
        <v>0</v>
      </c>
      <c r="L813" s="27">
        <f t="shared" si="211"/>
        <v>0</v>
      </c>
      <c r="M813" s="27">
        <f t="shared" si="212"/>
        <v>0</v>
      </c>
      <c r="O813" s="17">
        <v>6</v>
      </c>
      <c r="P813" s="9">
        <v>5</v>
      </c>
      <c r="Q813" s="12">
        <f t="shared" si="213"/>
        <v>0</v>
      </c>
      <c r="R813" s="12">
        <f t="shared" si="214"/>
        <v>138</v>
      </c>
      <c r="S813" s="12">
        <f t="shared" si="220"/>
        <v>1108</v>
      </c>
      <c r="T813" s="12">
        <f t="shared" si="215"/>
        <v>8.0289855072463769</v>
      </c>
      <c r="U813" s="12">
        <f t="shared" si="218"/>
        <v>0</v>
      </c>
      <c r="V813" s="12">
        <f t="shared" si="216"/>
        <v>1</v>
      </c>
      <c r="W813" s="12">
        <f t="shared" si="219"/>
        <v>80</v>
      </c>
      <c r="X813" s="12">
        <f t="shared" si="217"/>
        <v>58</v>
      </c>
      <c r="Y813" s="12">
        <f t="shared" si="221"/>
        <v>0.57971014492753625</v>
      </c>
      <c r="AE813" s="17" t="s">
        <v>124</v>
      </c>
      <c r="AH813">
        <v>685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 s="30">
        <v>48208</v>
      </c>
      <c r="BB813" s="31">
        <v>22974</v>
      </c>
    </row>
    <row r="814" spans="1:54" x14ac:dyDescent="0.25">
      <c r="A814">
        <v>686</v>
      </c>
      <c r="B814" s="17" t="s">
        <v>53</v>
      </c>
      <c r="C814" s="9" t="s">
        <v>206</v>
      </c>
      <c r="D814" s="17" t="s">
        <v>26</v>
      </c>
      <c r="E814" s="16">
        <v>40064</v>
      </c>
      <c r="F814" s="27">
        <f t="shared" si="205"/>
        <v>3</v>
      </c>
      <c r="G814" s="27">
        <f t="shared" si="206"/>
        <v>0</v>
      </c>
      <c r="H814" s="27">
        <f t="shared" si="207"/>
        <v>0</v>
      </c>
      <c r="I814" s="27">
        <f t="shared" si="208"/>
        <v>1</v>
      </c>
      <c r="J814" s="27">
        <f t="shared" si="209"/>
        <v>0</v>
      </c>
      <c r="K814" s="27">
        <f t="shared" si="210"/>
        <v>0</v>
      </c>
      <c r="L814" s="27">
        <f t="shared" si="211"/>
        <v>0</v>
      </c>
      <c r="M814" s="27">
        <f t="shared" si="212"/>
        <v>0</v>
      </c>
      <c r="O814" s="17">
        <v>7</v>
      </c>
      <c r="P814" s="9">
        <v>8</v>
      </c>
      <c r="Q814" s="12">
        <f t="shared" si="213"/>
        <v>0</v>
      </c>
      <c r="R814" s="12">
        <f t="shared" si="214"/>
        <v>139</v>
      </c>
      <c r="S814" s="12">
        <f t="shared" si="220"/>
        <v>1123</v>
      </c>
      <c r="T814" s="12">
        <f t="shared" si="215"/>
        <v>8.0791366906474824</v>
      </c>
      <c r="U814" s="12">
        <f t="shared" si="218"/>
        <v>1</v>
      </c>
      <c r="V814" s="12">
        <f t="shared" si="216"/>
        <v>0</v>
      </c>
      <c r="W814" s="12">
        <f t="shared" si="219"/>
        <v>81</v>
      </c>
      <c r="X814" s="12">
        <f t="shared" si="217"/>
        <v>58</v>
      </c>
      <c r="Y814" s="12">
        <f t="shared" si="221"/>
        <v>0.58273381294964033</v>
      </c>
      <c r="AH814">
        <v>686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 s="30">
        <v>48208</v>
      </c>
      <c r="BB814" s="31">
        <v>22974</v>
      </c>
    </row>
    <row r="815" spans="1:54" x14ac:dyDescent="0.25">
      <c r="A815">
        <v>687</v>
      </c>
      <c r="B815" s="17" t="s">
        <v>53</v>
      </c>
      <c r="C815" s="9" t="s">
        <v>206</v>
      </c>
      <c r="D815" s="17" t="s">
        <v>14</v>
      </c>
      <c r="E815" s="16">
        <v>40065</v>
      </c>
      <c r="F815" s="27">
        <f t="shared" si="205"/>
        <v>4</v>
      </c>
      <c r="G815" s="27">
        <f t="shared" si="206"/>
        <v>0</v>
      </c>
      <c r="H815" s="27">
        <f t="shared" si="207"/>
        <v>0</v>
      </c>
      <c r="I815" s="27">
        <f t="shared" si="208"/>
        <v>0</v>
      </c>
      <c r="J815" s="27">
        <f t="shared" si="209"/>
        <v>1</v>
      </c>
      <c r="K815" s="27">
        <f t="shared" si="210"/>
        <v>0</v>
      </c>
      <c r="L815" s="27">
        <f t="shared" si="211"/>
        <v>0</v>
      </c>
      <c r="M815" s="27">
        <f t="shared" si="212"/>
        <v>0</v>
      </c>
      <c r="O815" s="17">
        <v>7</v>
      </c>
      <c r="P815" s="9">
        <v>4</v>
      </c>
      <c r="Q815" s="12">
        <f t="shared" si="213"/>
        <v>0</v>
      </c>
      <c r="R815" s="12">
        <f t="shared" si="214"/>
        <v>140</v>
      </c>
      <c r="S815" s="12">
        <f t="shared" si="220"/>
        <v>1134</v>
      </c>
      <c r="T815" s="12">
        <f t="shared" si="215"/>
        <v>8.1</v>
      </c>
      <c r="U815" s="12">
        <f t="shared" si="218"/>
        <v>0</v>
      </c>
      <c r="V815" s="12">
        <f t="shared" si="216"/>
        <v>1</v>
      </c>
      <c r="W815" s="12">
        <f t="shared" si="219"/>
        <v>81</v>
      </c>
      <c r="X815" s="12">
        <f t="shared" si="217"/>
        <v>59</v>
      </c>
      <c r="Y815" s="12">
        <f t="shared" si="221"/>
        <v>0.57857142857142863</v>
      </c>
      <c r="Z815" s="17">
        <v>81</v>
      </c>
      <c r="AA815" s="17" t="s">
        <v>40</v>
      </c>
      <c r="AB815" s="17">
        <v>7</v>
      </c>
      <c r="AC815" s="17" t="s">
        <v>44</v>
      </c>
      <c r="AD815" s="17">
        <v>187.00000000000003</v>
      </c>
      <c r="AF815" s="17">
        <v>2537</v>
      </c>
      <c r="AG815" t="s">
        <v>595</v>
      </c>
      <c r="AH815">
        <v>687</v>
      </c>
      <c r="AJ815">
        <v>1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1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 s="30">
        <v>48208</v>
      </c>
      <c r="BB815" s="31">
        <v>22974</v>
      </c>
    </row>
    <row r="816" spans="1:54" x14ac:dyDescent="0.25">
      <c r="A816">
        <v>688</v>
      </c>
      <c r="B816" s="17" t="s">
        <v>53</v>
      </c>
      <c r="C816" s="9" t="s">
        <v>206</v>
      </c>
      <c r="D816" s="17" t="s">
        <v>14</v>
      </c>
      <c r="E816" s="16">
        <v>40066</v>
      </c>
      <c r="F816" s="27">
        <f t="shared" si="205"/>
        <v>5</v>
      </c>
      <c r="G816" s="27">
        <f t="shared" si="206"/>
        <v>0</v>
      </c>
      <c r="H816" s="27">
        <f t="shared" si="207"/>
        <v>0</v>
      </c>
      <c r="I816" s="27">
        <f t="shared" si="208"/>
        <v>0</v>
      </c>
      <c r="J816" s="27">
        <f t="shared" si="209"/>
        <v>0</v>
      </c>
      <c r="K816" s="27">
        <f t="shared" si="210"/>
        <v>1</v>
      </c>
      <c r="L816" s="27">
        <f t="shared" si="211"/>
        <v>0</v>
      </c>
      <c r="M816" s="27">
        <f t="shared" si="212"/>
        <v>0</v>
      </c>
      <c r="O816" s="17">
        <v>3</v>
      </c>
      <c r="P816" s="9">
        <v>2</v>
      </c>
      <c r="Q816" s="12">
        <f t="shared" si="213"/>
        <v>0</v>
      </c>
      <c r="R816" s="12">
        <f t="shared" si="214"/>
        <v>141</v>
      </c>
      <c r="S816" s="12">
        <f t="shared" si="220"/>
        <v>1139</v>
      </c>
      <c r="T816" s="12">
        <f t="shared" si="215"/>
        <v>8.0780141843971638</v>
      </c>
      <c r="U816" s="12">
        <f t="shared" si="218"/>
        <v>0</v>
      </c>
      <c r="V816" s="12">
        <f t="shared" si="216"/>
        <v>1</v>
      </c>
      <c r="W816" s="12">
        <f t="shared" si="219"/>
        <v>81</v>
      </c>
      <c r="X816" s="12">
        <f t="shared" si="217"/>
        <v>60</v>
      </c>
      <c r="Y816" s="12">
        <f t="shared" si="221"/>
        <v>0.57446808510638303</v>
      </c>
      <c r="Z816" s="17">
        <v>74</v>
      </c>
      <c r="AA816" s="17" t="s">
        <v>40</v>
      </c>
      <c r="AB816" s="17">
        <v>3</v>
      </c>
      <c r="AC816" s="17" t="s">
        <v>186</v>
      </c>
      <c r="AD816" s="17">
        <v>184.00000000000003</v>
      </c>
      <c r="AE816" s="17" t="s">
        <v>211</v>
      </c>
      <c r="AF816" s="17">
        <v>1020</v>
      </c>
      <c r="AG816" t="s">
        <v>108</v>
      </c>
      <c r="AH816">
        <v>688</v>
      </c>
      <c r="AJ816">
        <v>0</v>
      </c>
      <c r="AK816">
        <v>1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 s="30">
        <v>48208</v>
      </c>
      <c r="BB816" s="31">
        <v>22974</v>
      </c>
    </row>
    <row r="817" spans="1:54" x14ac:dyDescent="0.25">
      <c r="A817">
        <v>689</v>
      </c>
      <c r="B817" s="17" t="s">
        <v>58</v>
      </c>
      <c r="C817" s="13" t="s">
        <v>212</v>
      </c>
      <c r="D817" s="17" t="s">
        <v>26</v>
      </c>
      <c r="E817" s="16">
        <v>39912</v>
      </c>
      <c r="F817" s="27">
        <f t="shared" si="205"/>
        <v>5</v>
      </c>
      <c r="G817" s="27">
        <f t="shared" si="206"/>
        <v>0</v>
      </c>
      <c r="H817" s="27">
        <f t="shared" si="207"/>
        <v>0</v>
      </c>
      <c r="I817" s="27">
        <f t="shared" si="208"/>
        <v>0</v>
      </c>
      <c r="J817" s="27">
        <f t="shared" si="209"/>
        <v>0</v>
      </c>
      <c r="K817" s="27">
        <f t="shared" si="210"/>
        <v>1</v>
      </c>
      <c r="L817" s="27">
        <f t="shared" si="211"/>
        <v>0</v>
      </c>
      <c r="M817" s="27">
        <f t="shared" si="212"/>
        <v>0</v>
      </c>
      <c r="O817" s="17">
        <v>7</v>
      </c>
      <c r="P817" s="9">
        <v>0</v>
      </c>
      <c r="Q817" s="12">
        <f t="shared" si="213"/>
        <v>1</v>
      </c>
      <c r="R817" s="12">
        <f t="shared" si="214"/>
        <v>1</v>
      </c>
      <c r="S817" s="12">
        <f t="shared" si="220"/>
        <v>7</v>
      </c>
      <c r="T817" s="12">
        <f t="shared" si="215"/>
        <v>7</v>
      </c>
      <c r="U817" s="12">
        <f t="shared" si="218"/>
        <v>0</v>
      </c>
      <c r="V817" s="12">
        <f t="shared" si="216"/>
        <v>1</v>
      </c>
      <c r="W817" s="12">
        <f t="shared" si="219"/>
        <v>0</v>
      </c>
      <c r="X817" s="12">
        <f t="shared" si="217"/>
        <v>1</v>
      </c>
      <c r="Y817" s="12">
        <f t="shared" si="221"/>
        <v>0</v>
      </c>
      <c r="AH817">
        <v>689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 s="30">
        <v>39328</v>
      </c>
      <c r="BB817" s="31">
        <v>42154</v>
      </c>
    </row>
    <row r="818" spans="1:54" x14ac:dyDescent="0.25">
      <c r="A818">
        <v>690</v>
      </c>
      <c r="B818" s="17" t="s">
        <v>58</v>
      </c>
      <c r="C818" s="9" t="s">
        <v>212</v>
      </c>
      <c r="D818" s="17" t="s">
        <v>26</v>
      </c>
      <c r="E818" s="16">
        <v>39913</v>
      </c>
      <c r="F818" s="27">
        <f t="shared" si="205"/>
        <v>6</v>
      </c>
      <c r="G818" s="27">
        <f t="shared" si="206"/>
        <v>0</v>
      </c>
      <c r="H818" s="27">
        <f t="shared" si="207"/>
        <v>0</v>
      </c>
      <c r="I818" s="27">
        <f t="shared" si="208"/>
        <v>0</v>
      </c>
      <c r="J818" s="27">
        <f t="shared" si="209"/>
        <v>0</v>
      </c>
      <c r="K818" s="27">
        <f t="shared" si="210"/>
        <v>0</v>
      </c>
      <c r="L818" s="27">
        <f t="shared" si="211"/>
        <v>1</v>
      </c>
      <c r="M818" s="27">
        <f t="shared" si="212"/>
        <v>0</v>
      </c>
      <c r="O818" s="17">
        <v>3</v>
      </c>
      <c r="P818" s="9">
        <v>1</v>
      </c>
      <c r="Q818" s="12">
        <f t="shared" si="213"/>
        <v>0</v>
      </c>
      <c r="R818" s="12">
        <f t="shared" si="214"/>
        <v>2</v>
      </c>
      <c r="S818" s="12">
        <f t="shared" si="220"/>
        <v>11</v>
      </c>
      <c r="T818" s="12">
        <f t="shared" si="215"/>
        <v>5.5</v>
      </c>
      <c r="U818" s="12">
        <f t="shared" si="218"/>
        <v>0</v>
      </c>
      <c r="V818" s="12">
        <f t="shared" si="216"/>
        <v>1</v>
      </c>
      <c r="W818" s="12">
        <f t="shared" si="219"/>
        <v>0</v>
      </c>
      <c r="X818" s="12">
        <f t="shared" si="217"/>
        <v>2</v>
      </c>
      <c r="Y818" s="12">
        <f t="shared" si="221"/>
        <v>0</v>
      </c>
      <c r="AH818">
        <v>690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 s="30">
        <v>39328</v>
      </c>
      <c r="BB818" s="31">
        <v>42154</v>
      </c>
    </row>
    <row r="819" spans="1:54" x14ac:dyDescent="0.25">
      <c r="A819">
        <v>691</v>
      </c>
      <c r="B819" s="17" t="s">
        <v>58</v>
      </c>
      <c r="C819" s="9" t="s">
        <v>212</v>
      </c>
      <c r="D819" s="17" t="s">
        <v>14</v>
      </c>
      <c r="E819" s="16">
        <v>39914</v>
      </c>
      <c r="F819" s="27">
        <f t="shared" si="205"/>
        <v>7</v>
      </c>
      <c r="G819" s="27">
        <f t="shared" si="206"/>
        <v>0</v>
      </c>
      <c r="H819" s="27">
        <f t="shared" si="207"/>
        <v>0</v>
      </c>
      <c r="I819" s="27">
        <f t="shared" si="208"/>
        <v>0</v>
      </c>
      <c r="J819" s="27">
        <f t="shared" si="209"/>
        <v>0</v>
      </c>
      <c r="K819" s="27">
        <f t="shared" si="210"/>
        <v>0</v>
      </c>
      <c r="L819" s="27">
        <f t="shared" si="211"/>
        <v>0</v>
      </c>
      <c r="M819" s="27">
        <f t="shared" si="212"/>
        <v>1</v>
      </c>
      <c r="O819" s="17">
        <v>1</v>
      </c>
      <c r="P819" s="9">
        <v>5</v>
      </c>
      <c r="Q819" s="12">
        <f t="shared" si="213"/>
        <v>0</v>
      </c>
      <c r="R819" s="12">
        <f t="shared" si="214"/>
        <v>3</v>
      </c>
      <c r="S819" s="12">
        <f t="shared" si="220"/>
        <v>17</v>
      </c>
      <c r="T819" s="12">
        <f t="shared" si="215"/>
        <v>5.666666666666667</v>
      </c>
      <c r="U819" s="12">
        <f t="shared" si="218"/>
        <v>1</v>
      </c>
      <c r="V819" s="12">
        <f t="shared" si="216"/>
        <v>0</v>
      </c>
      <c r="W819" s="12">
        <f t="shared" si="219"/>
        <v>1</v>
      </c>
      <c r="X819" s="12">
        <f t="shared" si="217"/>
        <v>2</v>
      </c>
      <c r="Y819" s="12">
        <f t="shared" si="221"/>
        <v>0.33333333333333331</v>
      </c>
      <c r="Z819" s="17">
        <v>86</v>
      </c>
      <c r="AA819" s="17" t="s">
        <v>21</v>
      </c>
      <c r="AB819" s="17" t="s">
        <v>109</v>
      </c>
      <c r="AC819" s="17" t="s">
        <v>44</v>
      </c>
      <c r="AD819" s="17">
        <v>133</v>
      </c>
      <c r="AF819" s="17">
        <v>3198</v>
      </c>
      <c r="AG819" t="s">
        <v>213</v>
      </c>
      <c r="AH819">
        <v>691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1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 s="30">
        <v>39328</v>
      </c>
      <c r="BB819" s="31">
        <v>42154</v>
      </c>
    </row>
    <row r="820" spans="1:54" x14ac:dyDescent="0.25">
      <c r="A820">
        <v>692</v>
      </c>
      <c r="B820" s="17" t="s">
        <v>58</v>
      </c>
      <c r="C820" s="9" t="s">
        <v>212</v>
      </c>
      <c r="D820" s="17" t="s">
        <v>101</v>
      </c>
      <c r="E820" s="16">
        <v>39916</v>
      </c>
      <c r="F820" s="27">
        <f t="shared" si="205"/>
        <v>2</v>
      </c>
      <c r="G820" s="27">
        <f t="shared" si="206"/>
        <v>0</v>
      </c>
      <c r="H820" s="27">
        <f t="shared" si="207"/>
        <v>1</v>
      </c>
      <c r="I820" s="27">
        <f t="shared" si="208"/>
        <v>0</v>
      </c>
      <c r="J820" s="27">
        <f t="shared" si="209"/>
        <v>0</v>
      </c>
      <c r="K820" s="27">
        <f t="shared" si="210"/>
        <v>0</v>
      </c>
      <c r="L820" s="27">
        <f t="shared" si="211"/>
        <v>0</v>
      </c>
      <c r="M820" s="27">
        <f t="shared" si="212"/>
        <v>0</v>
      </c>
      <c r="O820" s="17">
        <v>4</v>
      </c>
      <c r="P820" s="9">
        <v>3</v>
      </c>
      <c r="Q820" s="12">
        <f t="shared" si="213"/>
        <v>0</v>
      </c>
      <c r="R820" s="12">
        <f t="shared" si="214"/>
        <v>4</v>
      </c>
      <c r="S820" s="12">
        <f t="shared" si="220"/>
        <v>24</v>
      </c>
      <c r="T820" s="12">
        <f t="shared" si="215"/>
        <v>6</v>
      </c>
      <c r="U820" s="12">
        <f t="shared" si="218"/>
        <v>0</v>
      </c>
      <c r="V820" s="12">
        <f t="shared" si="216"/>
        <v>1</v>
      </c>
      <c r="W820" s="12">
        <f t="shared" si="219"/>
        <v>1</v>
      </c>
      <c r="X820" s="12">
        <f t="shared" si="217"/>
        <v>3</v>
      </c>
      <c r="Y820" s="12">
        <f t="shared" si="221"/>
        <v>0.25</v>
      </c>
      <c r="Z820" s="17">
        <v>79</v>
      </c>
      <c r="AA820" s="17" t="s">
        <v>40</v>
      </c>
      <c r="AB820" s="17" t="s">
        <v>86</v>
      </c>
      <c r="AC820" s="17" t="s">
        <v>61</v>
      </c>
      <c r="AD820" s="17">
        <v>180</v>
      </c>
      <c r="AF820" s="17">
        <v>1043</v>
      </c>
      <c r="AG820" t="s">
        <v>214</v>
      </c>
      <c r="AH820">
        <v>692</v>
      </c>
      <c r="AJ820">
        <v>0</v>
      </c>
      <c r="AK820">
        <v>0</v>
      </c>
      <c r="AL820">
        <v>0</v>
      </c>
      <c r="AM820">
        <v>1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 s="30">
        <v>39328</v>
      </c>
      <c r="BB820" s="31">
        <v>42154</v>
      </c>
    </row>
    <row r="821" spans="1:54" x14ac:dyDescent="0.25">
      <c r="A821">
        <v>693</v>
      </c>
      <c r="B821" s="17" t="s">
        <v>47</v>
      </c>
      <c r="C821" s="9" t="s">
        <v>212</v>
      </c>
      <c r="D821" s="17" t="s">
        <v>26</v>
      </c>
      <c r="E821" s="16">
        <v>39918</v>
      </c>
      <c r="F821" s="27">
        <f t="shared" si="205"/>
        <v>4</v>
      </c>
      <c r="G821" s="27">
        <f t="shared" si="206"/>
        <v>0</v>
      </c>
      <c r="H821" s="27">
        <f t="shared" si="207"/>
        <v>0</v>
      </c>
      <c r="I821" s="27">
        <f t="shared" si="208"/>
        <v>0</v>
      </c>
      <c r="J821" s="27">
        <f t="shared" si="209"/>
        <v>1</v>
      </c>
      <c r="K821" s="27">
        <f t="shared" si="210"/>
        <v>0</v>
      </c>
      <c r="L821" s="27">
        <f t="shared" si="211"/>
        <v>0</v>
      </c>
      <c r="M821" s="27">
        <f t="shared" si="212"/>
        <v>0</v>
      </c>
      <c r="O821" s="17">
        <v>3</v>
      </c>
      <c r="P821" s="9">
        <v>0</v>
      </c>
      <c r="Q821" s="12">
        <f t="shared" si="213"/>
        <v>0</v>
      </c>
      <c r="R821" s="12">
        <f t="shared" si="214"/>
        <v>5</v>
      </c>
      <c r="S821" s="12">
        <f t="shared" si="220"/>
        <v>27</v>
      </c>
      <c r="T821" s="12">
        <f t="shared" si="215"/>
        <v>5.4</v>
      </c>
      <c r="U821" s="12">
        <f t="shared" si="218"/>
        <v>0</v>
      </c>
      <c r="V821" s="12">
        <f t="shared" si="216"/>
        <v>1</v>
      </c>
      <c r="W821" s="12">
        <f t="shared" si="219"/>
        <v>1</v>
      </c>
      <c r="X821" s="12">
        <f t="shared" si="217"/>
        <v>4</v>
      </c>
      <c r="Y821" s="12">
        <f t="shared" si="221"/>
        <v>0.2</v>
      </c>
      <c r="AE821" s="17" t="s">
        <v>123</v>
      </c>
      <c r="AH821">
        <v>693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 s="30">
        <v>39328</v>
      </c>
      <c r="BB821" s="31">
        <v>42154</v>
      </c>
    </row>
    <row r="822" spans="1:54" x14ac:dyDescent="0.25">
      <c r="A822">
        <v>694</v>
      </c>
      <c r="B822" s="17" t="s">
        <v>47</v>
      </c>
      <c r="C822" s="9" t="s">
        <v>212</v>
      </c>
      <c r="D822" s="17" t="s">
        <v>26</v>
      </c>
      <c r="E822" s="16">
        <v>39918</v>
      </c>
      <c r="F822" s="27">
        <f t="shared" si="205"/>
        <v>4</v>
      </c>
      <c r="G822" s="27">
        <f t="shared" si="206"/>
        <v>0</v>
      </c>
      <c r="H822" s="27">
        <f t="shared" si="207"/>
        <v>0</v>
      </c>
      <c r="I822" s="27">
        <f t="shared" si="208"/>
        <v>0</v>
      </c>
      <c r="J822" s="27">
        <f t="shared" si="209"/>
        <v>1</v>
      </c>
      <c r="K822" s="27">
        <f t="shared" si="210"/>
        <v>0</v>
      </c>
      <c r="L822" s="27">
        <f t="shared" si="211"/>
        <v>0</v>
      </c>
      <c r="M822" s="27">
        <f t="shared" si="212"/>
        <v>0</v>
      </c>
      <c r="O822" s="17">
        <v>2</v>
      </c>
      <c r="P822" s="9">
        <v>4</v>
      </c>
      <c r="Q822" s="12">
        <f t="shared" si="213"/>
        <v>0</v>
      </c>
      <c r="R822" s="12">
        <f t="shared" si="214"/>
        <v>6</v>
      </c>
      <c r="S822" s="12">
        <f t="shared" si="220"/>
        <v>33</v>
      </c>
      <c r="T822" s="12">
        <f t="shared" si="215"/>
        <v>5.5</v>
      </c>
      <c r="U822" s="12">
        <f t="shared" si="218"/>
        <v>1</v>
      </c>
      <c r="V822" s="12">
        <f t="shared" si="216"/>
        <v>0</v>
      </c>
      <c r="W822" s="12">
        <f t="shared" si="219"/>
        <v>2</v>
      </c>
      <c r="X822" s="12">
        <f t="shared" si="217"/>
        <v>4</v>
      </c>
      <c r="Y822" s="12">
        <f t="shared" si="221"/>
        <v>0.33333333333333331</v>
      </c>
      <c r="AE822" s="17" t="s">
        <v>124</v>
      </c>
      <c r="AH822">
        <v>694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 s="30">
        <v>39328</v>
      </c>
      <c r="BB822" s="31">
        <v>42154</v>
      </c>
    </row>
    <row r="823" spans="1:54" x14ac:dyDescent="0.25">
      <c r="A823">
        <v>695</v>
      </c>
      <c r="B823" s="17" t="s">
        <v>47</v>
      </c>
      <c r="C823" s="9" t="s">
        <v>212</v>
      </c>
      <c r="D823" s="17" t="s">
        <v>26</v>
      </c>
      <c r="E823" s="16">
        <v>39919</v>
      </c>
      <c r="F823" s="27">
        <f t="shared" si="205"/>
        <v>5</v>
      </c>
      <c r="G823" s="27">
        <f t="shared" si="206"/>
        <v>0</v>
      </c>
      <c r="H823" s="27">
        <f t="shared" si="207"/>
        <v>0</v>
      </c>
      <c r="I823" s="27">
        <f t="shared" si="208"/>
        <v>0</v>
      </c>
      <c r="J823" s="27">
        <f t="shared" si="209"/>
        <v>0</v>
      </c>
      <c r="K823" s="27">
        <f t="shared" si="210"/>
        <v>1</v>
      </c>
      <c r="L823" s="27">
        <f t="shared" si="211"/>
        <v>0</v>
      </c>
      <c r="M823" s="27">
        <f t="shared" si="212"/>
        <v>0</v>
      </c>
      <c r="O823" s="17">
        <v>4</v>
      </c>
      <c r="P823" s="9">
        <v>3</v>
      </c>
      <c r="Q823" s="12">
        <f t="shared" si="213"/>
        <v>0</v>
      </c>
      <c r="R823" s="12">
        <f t="shared" si="214"/>
        <v>7</v>
      </c>
      <c r="S823" s="12">
        <f t="shared" si="220"/>
        <v>40</v>
      </c>
      <c r="T823" s="12">
        <f t="shared" si="215"/>
        <v>5.7142857142857144</v>
      </c>
      <c r="U823" s="12">
        <f t="shared" si="218"/>
        <v>0</v>
      </c>
      <c r="V823" s="12">
        <f t="shared" si="216"/>
        <v>1</v>
      </c>
      <c r="W823" s="12">
        <f t="shared" si="219"/>
        <v>2</v>
      </c>
      <c r="X823" s="12">
        <f t="shared" si="217"/>
        <v>5</v>
      </c>
      <c r="Y823" s="12">
        <f t="shared" si="221"/>
        <v>0.2857142857142857</v>
      </c>
      <c r="AH823">
        <v>695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 s="30">
        <v>39328</v>
      </c>
      <c r="BB823" s="31">
        <v>42154</v>
      </c>
    </row>
    <row r="824" spans="1:54" x14ac:dyDescent="0.25">
      <c r="A824">
        <v>696</v>
      </c>
      <c r="B824" s="17" t="s">
        <v>52</v>
      </c>
      <c r="C824" s="9" t="s">
        <v>212</v>
      </c>
      <c r="D824" s="17" t="s">
        <v>26</v>
      </c>
      <c r="E824" s="16">
        <v>39920</v>
      </c>
      <c r="F824" s="27">
        <f t="shared" si="205"/>
        <v>6</v>
      </c>
      <c r="G824" s="27">
        <f t="shared" si="206"/>
        <v>0</v>
      </c>
      <c r="H824" s="27">
        <f t="shared" si="207"/>
        <v>0</v>
      </c>
      <c r="I824" s="27">
        <f t="shared" si="208"/>
        <v>0</v>
      </c>
      <c r="J824" s="27">
        <f t="shared" si="209"/>
        <v>0</v>
      </c>
      <c r="K824" s="27">
        <f t="shared" si="210"/>
        <v>0</v>
      </c>
      <c r="L824" s="27">
        <f t="shared" si="211"/>
        <v>1</v>
      </c>
      <c r="M824" s="27">
        <f t="shared" si="212"/>
        <v>0</v>
      </c>
      <c r="O824" s="17">
        <v>1</v>
      </c>
      <c r="P824" s="9">
        <v>4</v>
      </c>
      <c r="Q824" s="12">
        <f t="shared" si="213"/>
        <v>0</v>
      </c>
      <c r="R824" s="12">
        <f t="shared" si="214"/>
        <v>8</v>
      </c>
      <c r="S824" s="12">
        <f t="shared" si="220"/>
        <v>45</v>
      </c>
      <c r="T824" s="12">
        <f t="shared" si="215"/>
        <v>5.625</v>
      </c>
      <c r="U824" s="12">
        <f t="shared" si="218"/>
        <v>1</v>
      </c>
      <c r="V824" s="12">
        <f t="shared" si="216"/>
        <v>0</v>
      </c>
      <c r="W824" s="12">
        <f t="shared" si="219"/>
        <v>3</v>
      </c>
      <c r="X824" s="12">
        <f t="shared" si="217"/>
        <v>5</v>
      </c>
      <c r="Y824" s="12">
        <f t="shared" si="221"/>
        <v>0.375</v>
      </c>
      <c r="AH824">
        <v>696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 s="30">
        <v>39328</v>
      </c>
      <c r="BB824" s="31">
        <v>42154</v>
      </c>
    </row>
    <row r="825" spans="1:54" x14ac:dyDescent="0.25">
      <c r="A825">
        <v>697</v>
      </c>
      <c r="B825" s="17" t="s">
        <v>52</v>
      </c>
      <c r="C825" s="9" t="s">
        <v>212</v>
      </c>
      <c r="D825" s="17" t="s">
        <v>26</v>
      </c>
      <c r="E825" s="16">
        <v>39921</v>
      </c>
      <c r="F825" s="27">
        <f t="shared" si="205"/>
        <v>7</v>
      </c>
      <c r="G825" s="27">
        <f t="shared" si="206"/>
        <v>0</v>
      </c>
      <c r="H825" s="27">
        <f t="shared" si="207"/>
        <v>0</v>
      </c>
      <c r="I825" s="27">
        <f t="shared" si="208"/>
        <v>0</v>
      </c>
      <c r="J825" s="27">
        <f t="shared" si="209"/>
        <v>0</v>
      </c>
      <c r="K825" s="27">
        <f t="shared" si="210"/>
        <v>0</v>
      </c>
      <c r="L825" s="27">
        <f t="shared" si="211"/>
        <v>0</v>
      </c>
      <c r="M825" s="27">
        <f t="shared" si="212"/>
        <v>1</v>
      </c>
      <c r="O825" s="17">
        <v>1</v>
      </c>
      <c r="P825" s="9">
        <v>3</v>
      </c>
      <c r="Q825" s="12">
        <f t="shared" si="213"/>
        <v>0</v>
      </c>
      <c r="R825" s="12">
        <f t="shared" si="214"/>
        <v>9</v>
      </c>
      <c r="S825" s="12">
        <f t="shared" si="220"/>
        <v>49</v>
      </c>
      <c r="T825" s="12">
        <f t="shared" si="215"/>
        <v>5.4444444444444446</v>
      </c>
      <c r="U825" s="12">
        <f t="shared" si="218"/>
        <v>1</v>
      </c>
      <c r="V825" s="12">
        <f t="shared" si="216"/>
        <v>0</v>
      </c>
      <c r="W825" s="12">
        <f t="shared" si="219"/>
        <v>4</v>
      </c>
      <c r="X825" s="12">
        <f t="shared" si="217"/>
        <v>5</v>
      </c>
      <c r="Y825" s="12">
        <f t="shared" si="221"/>
        <v>0.44444444444444442</v>
      </c>
      <c r="AH825">
        <v>697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 s="30">
        <v>39328</v>
      </c>
      <c r="BB825" s="31">
        <v>42154</v>
      </c>
    </row>
    <row r="826" spans="1:54" x14ac:dyDescent="0.25">
      <c r="A826">
        <v>698</v>
      </c>
      <c r="B826" s="17" t="s">
        <v>52</v>
      </c>
      <c r="C826" s="9" t="s">
        <v>212</v>
      </c>
      <c r="D826" s="17" t="s">
        <v>26</v>
      </c>
      <c r="E826" s="16">
        <v>39922</v>
      </c>
      <c r="F826" s="27">
        <f t="shared" si="205"/>
        <v>1</v>
      </c>
      <c r="G826" s="27">
        <f t="shared" si="206"/>
        <v>1</v>
      </c>
      <c r="H826" s="27">
        <f t="shared" si="207"/>
        <v>0</v>
      </c>
      <c r="I826" s="27">
        <f t="shared" si="208"/>
        <v>0</v>
      </c>
      <c r="J826" s="27">
        <f t="shared" si="209"/>
        <v>0</v>
      </c>
      <c r="K826" s="27">
        <f t="shared" si="210"/>
        <v>0</v>
      </c>
      <c r="L826" s="27">
        <f t="shared" si="211"/>
        <v>0</v>
      </c>
      <c r="M826" s="27">
        <f t="shared" si="212"/>
        <v>0</v>
      </c>
      <c r="O826" s="17">
        <v>7</v>
      </c>
      <c r="P826" s="9">
        <v>6</v>
      </c>
      <c r="Q826" s="12">
        <f t="shared" si="213"/>
        <v>0</v>
      </c>
      <c r="R826" s="12">
        <f t="shared" si="214"/>
        <v>10</v>
      </c>
      <c r="S826" s="12">
        <f t="shared" si="220"/>
        <v>62</v>
      </c>
      <c r="T826" s="12">
        <f t="shared" si="215"/>
        <v>6.2</v>
      </c>
      <c r="U826" s="12">
        <f t="shared" si="218"/>
        <v>0</v>
      </c>
      <c r="V826" s="12">
        <f t="shared" si="216"/>
        <v>1</v>
      </c>
      <c r="W826" s="12">
        <f t="shared" si="219"/>
        <v>4</v>
      </c>
      <c r="X826" s="12">
        <f t="shared" si="217"/>
        <v>6</v>
      </c>
      <c r="Y826" s="12">
        <f t="shared" si="221"/>
        <v>0.4</v>
      </c>
      <c r="AH826">
        <v>698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 s="30">
        <v>39328</v>
      </c>
      <c r="BB826" s="31">
        <v>42154</v>
      </c>
    </row>
    <row r="827" spans="1:54" x14ac:dyDescent="0.25">
      <c r="A827">
        <v>699</v>
      </c>
      <c r="B827" s="17" t="s">
        <v>43</v>
      </c>
      <c r="C827" s="9" t="s">
        <v>212</v>
      </c>
      <c r="D827" s="17" t="s">
        <v>14</v>
      </c>
      <c r="E827" s="16">
        <v>39924</v>
      </c>
      <c r="F827" s="27">
        <f t="shared" si="205"/>
        <v>3</v>
      </c>
      <c r="G827" s="27">
        <f t="shared" si="206"/>
        <v>0</v>
      </c>
      <c r="H827" s="27">
        <f t="shared" si="207"/>
        <v>0</v>
      </c>
      <c r="I827" s="27">
        <f t="shared" si="208"/>
        <v>1</v>
      </c>
      <c r="J827" s="27">
        <f t="shared" si="209"/>
        <v>0</v>
      </c>
      <c r="K827" s="27">
        <f t="shared" si="210"/>
        <v>0</v>
      </c>
      <c r="L827" s="27">
        <f t="shared" si="211"/>
        <v>0</v>
      </c>
      <c r="M827" s="27">
        <f t="shared" si="212"/>
        <v>0</v>
      </c>
      <c r="O827" s="17">
        <v>7</v>
      </c>
      <c r="P827" s="9">
        <v>1</v>
      </c>
      <c r="Q827" s="12">
        <f t="shared" si="213"/>
        <v>0</v>
      </c>
      <c r="R827" s="12">
        <f t="shared" si="214"/>
        <v>11</v>
      </c>
      <c r="S827" s="12">
        <f t="shared" si="220"/>
        <v>70</v>
      </c>
      <c r="T827" s="12">
        <f t="shared" si="215"/>
        <v>6.3636363636363633</v>
      </c>
      <c r="U827" s="12">
        <f t="shared" si="218"/>
        <v>0</v>
      </c>
      <c r="V827" s="12">
        <f t="shared" si="216"/>
        <v>1</v>
      </c>
      <c r="W827" s="12">
        <f t="shared" si="219"/>
        <v>4</v>
      </c>
      <c r="X827" s="12">
        <f t="shared" si="217"/>
        <v>7</v>
      </c>
      <c r="Y827" s="12">
        <f t="shared" si="221"/>
        <v>0.36363636363636365</v>
      </c>
      <c r="Z827" s="17">
        <v>81</v>
      </c>
      <c r="AA827" s="17" t="s">
        <v>15</v>
      </c>
      <c r="AB827" s="17" t="s">
        <v>28</v>
      </c>
      <c r="AC827" s="17" t="s">
        <v>44</v>
      </c>
      <c r="AD827" s="17">
        <v>152</v>
      </c>
      <c r="AF827" s="17">
        <v>619</v>
      </c>
      <c r="AG827" t="s">
        <v>215</v>
      </c>
      <c r="AH827">
        <v>699</v>
      </c>
      <c r="AJ827">
        <v>0</v>
      </c>
      <c r="AK827">
        <v>0</v>
      </c>
      <c r="AL827">
        <v>1</v>
      </c>
      <c r="AM827">
        <v>0</v>
      </c>
      <c r="AN827">
        <v>0</v>
      </c>
      <c r="AO827">
        <v>0</v>
      </c>
      <c r="AP827">
        <v>0</v>
      </c>
      <c r="AQ827">
        <v>1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 s="30">
        <v>39328</v>
      </c>
      <c r="BB827" s="31">
        <v>42154</v>
      </c>
    </row>
    <row r="828" spans="1:54" x14ac:dyDescent="0.25">
      <c r="A828">
        <v>700</v>
      </c>
      <c r="B828" s="17" t="s">
        <v>43</v>
      </c>
      <c r="C828" s="9" t="s">
        <v>212</v>
      </c>
      <c r="D828" s="17" t="s">
        <v>14</v>
      </c>
      <c r="E828" s="16">
        <v>39925</v>
      </c>
      <c r="F828" s="27">
        <f t="shared" si="205"/>
        <v>4</v>
      </c>
      <c r="G828" s="27">
        <f t="shared" si="206"/>
        <v>0</v>
      </c>
      <c r="H828" s="27">
        <f t="shared" si="207"/>
        <v>0</v>
      </c>
      <c r="I828" s="27">
        <f t="shared" si="208"/>
        <v>0</v>
      </c>
      <c r="J828" s="27">
        <f t="shared" si="209"/>
        <v>1</v>
      </c>
      <c r="K828" s="27">
        <f t="shared" si="210"/>
        <v>0</v>
      </c>
      <c r="L828" s="27">
        <f t="shared" si="211"/>
        <v>0</v>
      </c>
      <c r="M828" s="27">
        <f t="shared" si="212"/>
        <v>0</v>
      </c>
      <c r="O828" s="17">
        <v>0</v>
      </c>
      <c r="P828" s="9">
        <v>11</v>
      </c>
      <c r="Q828" s="12">
        <f t="shared" si="213"/>
        <v>0</v>
      </c>
      <c r="R828" s="12">
        <f t="shared" si="214"/>
        <v>12</v>
      </c>
      <c r="S828" s="12">
        <f t="shared" si="220"/>
        <v>81</v>
      </c>
      <c r="T828" s="12">
        <f t="shared" si="215"/>
        <v>6.75</v>
      </c>
      <c r="U828" s="12">
        <f t="shared" si="218"/>
        <v>1</v>
      </c>
      <c r="V828" s="12">
        <f t="shared" si="216"/>
        <v>0</v>
      </c>
      <c r="W828" s="12">
        <f t="shared" si="219"/>
        <v>5</v>
      </c>
      <c r="X828" s="12">
        <f t="shared" si="217"/>
        <v>7</v>
      </c>
      <c r="Y828" s="12">
        <f t="shared" si="221"/>
        <v>0.41666666666666669</v>
      </c>
      <c r="Z828" s="17">
        <v>72</v>
      </c>
      <c r="AA828" s="17" t="s">
        <v>37</v>
      </c>
      <c r="AB828" s="17" t="s">
        <v>28</v>
      </c>
      <c r="AC828" s="17" t="s">
        <v>19</v>
      </c>
      <c r="AD828" s="17">
        <v>158</v>
      </c>
      <c r="AF828" s="17">
        <v>2490</v>
      </c>
      <c r="AG828" t="s">
        <v>216</v>
      </c>
      <c r="AH828">
        <v>700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1</v>
      </c>
      <c r="AQ828">
        <v>1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 s="30">
        <v>39328</v>
      </c>
      <c r="BB828" s="31">
        <v>42154</v>
      </c>
    </row>
    <row r="829" spans="1:54" x14ac:dyDescent="0.25">
      <c r="A829">
        <v>701</v>
      </c>
      <c r="B829" s="17" t="s">
        <v>43</v>
      </c>
      <c r="C829" s="9" t="s">
        <v>212</v>
      </c>
      <c r="D829" s="17" t="s">
        <v>14</v>
      </c>
      <c r="E829" s="16">
        <v>39926</v>
      </c>
      <c r="F829" s="27">
        <f t="shared" si="205"/>
        <v>5</v>
      </c>
      <c r="G829" s="27">
        <f t="shared" si="206"/>
        <v>0</v>
      </c>
      <c r="H829" s="27">
        <f t="shared" si="207"/>
        <v>0</v>
      </c>
      <c r="I829" s="27">
        <f t="shared" si="208"/>
        <v>0</v>
      </c>
      <c r="J829" s="27">
        <f t="shared" si="209"/>
        <v>0</v>
      </c>
      <c r="K829" s="27">
        <f t="shared" si="210"/>
        <v>1</v>
      </c>
      <c r="L829" s="27">
        <f t="shared" si="211"/>
        <v>0</v>
      </c>
      <c r="M829" s="27">
        <f t="shared" si="212"/>
        <v>0</v>
      </c>
      <c r="O829" s="17">
        <v>2</v>
      </c>
      <c r="P829" s="9">
        <v>3</v>
      </c>
      <c r="Q829" s="12">
        <f t="shared" si="213"/>
        <v>0</v>
      </c>
      <c r="R829" s="12">
        <f t="shared" si="214"/>
        <v>13</v>
      </c>
      <c r="S829" s="12">
        <f t="shared" si="220"/>
        <v>86</v>
      </c>
      <c r="T829" s="12">
        <f t="shared" si="215"/>
        <v>6.615384615384615</v>
      </c>
      <c r="U829" s="12">
        <f t="shared" si="218"/>
        <v>1</v>
      </c>
      <c r="V829" s="12">
        <f t="shared" si="216"/>
        <v>0</v>
      </c>
      <c r="W829" s="12">
        <f t="shared" si="219"/>
        <v>6</v>
      </c>
      <c r="X829" s="12">
        <f t="shared" si="217"/>
        <v>7</v>
      </c>
      <c r="Y829" s="12">
        <f t="shared" si="221"/>
        <v>0.46153846153846156</v>
      </c>
      <c r="Z829" s="17">
        <v>78</v>
      </c>
      <c r="AA829" s="17" t="s">
        <v>15</v>
      </c>
      <c r="AB829" s="17" t="s">
        <v>16</v>
      </c>
      <c r="AC829" s="17" t="s">
        <v>61</v>
      </c>
      <c r="AD829" s="17">
        <v>142</v>
      </c>
      <c r="AF829" s="17">
        <v>1021</v>
      </c>
      <c r="AG829" t="s">
        <v>108</v>
      </c>
      <c r="AH829">
        <v>701</v>
      </c>
      <c r="AJ829">
        <v>0</v>
      </c>
      <c r="AK829">
        <v>1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 s="30">
        <v>39328</v>
      </c>
      <c r="BB829" s="31">
        <v>42154</v>
      </c>
    </row>
    <row r="830" spans="1:54" x14ac:dyDescent="0.25">
      <c r="A830">
        <v>702</v>
      </c>
      <c r="B830" s="17" t="s">
        <v>47</v>
      </c>
      <c r="C830" s="9" t="s">
        <v>212</v>
      </c>
      <c r="D830" s="17" t="s">
        <v>14</v>
      </c>
      <c r="E830" s="16">
        <v>39927</v>
      </c>
      <c r="F830" s="27">
        <f t="shared" si="205"/>
        <v>6</v>
      </c>
      <c r="G830" s="27">
        <f t="shared" si="206"/>
        <v>0</v>
      </c>
      <c r="H830" s="27">
        <f t="shared" si="207"/>
        <v>0</v>
      </c>
      <c r="I830" s="27">
        <f t="shared" si="208"/>
        <v>0</v>
      </c>
      <c r="J830" s="27">
        <f t="shared" si="209"/>
        <v>0</v>
      </c>
      <c r="K830" s="27">
        <f t="shared" si="210"/>
        <v>0</v>
      </c>
      <c r="L830" s="27">
        <f t="shared" si="211"/>
        <v>1</v>
      </c>
      <c r="M830" s="27">
        <f t="shared" si="212"/>
        <v>0</v>
      </c>
      <c r="O830" s="17">
        <v>3</v>
      </c>
      <c r="P830" s="9">
        <v>1</v>
      </c>
      <c r="Q830" s="12">
        <f t="shared" si="213"/>
        <v>0</v>
      </c>
      <c r="R830" s="12">
        <f t="shared" si="214"/>
        <v>14</v>
      </c>
      <c r="S830" s="12">
        <f t="shared" si="220"/>
        <v>90</v>
      </c>
      <c r="T830" s="12">
        <f t="shared" si="215"/>
        <v>6.4285714285714288</v>
      </c>
      <c r="U830" s="12">
        <f t="shared" si="218"/>
        <v>0</v>
      </c>
      <c r="V830" s="12">
        <f t="shared" si="216"/>
        <v>1</v>
      </c>
      <c r="W830" s="12">
        <f t="shared" si="219"/>
        <v>6</v>
      </c>
      <c r="X830" s="12">
        <f t="shared" si="217"/>
        <v>8</v>
      </c>
      <c r="Y830" s="12">
        <f t="shared" si="221"/>
        <v>0.42857142857142855</v>
      </c>
      <c r="Z830" s="17">
        <v>78</v>
      </c>
      <c r="AA830" s="17" t="s">
        <v>21</v>
      </c>
      <c r="AB830" s="17" t="s">
        <v>30</v>
      </c>
      <c r="AC830" s="17" t="s">
        <v>44</v>
      </c>
      <c r="AD830" s="17">
        <v>162</v>
      </c>
      <c r="AF830" s="17">
        <v>1319</v>
      </c>
      <c r="AG830" t="s">
        <v>217</v>
      </c>
      <c r="AH830">
        <v>702</v>
      </c>
      <c r="AJ830">
        <v>0</v>
      </c>
      <c r="AK830">
        <v>0</v>
      </c>
      <c r="AL830">
        <v>1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 s="30">
        <v>39328</v>
      </c>
      <c r="BB830" s="31">
        <v>42154</v>
      </c>
    </row>
    <row r="831" spans="1:54" x14ac:dyDescent="0.25">
      <c r="A831">
        <v>703</v>
      </c>
      <c r="B831" s="17" t="s">
        <v>47</v>
      </c>
      <c r="C831" s="9" t="s">
        <v>212</v>
      </c>
      <c r="D831" s="17" t="s">
        <v>14</v>
      </c>
      <c r="E831" s="16">
        <v>39928</v>
      </c>
      <c r="F831" s="27">
        <f t="shared" si="205"/>
        <v>7</v>
      </c>
      <c r="G831" s="27">
        <f t="shared" si="206"/>
        <v>0</v>
      </c>
      <c r="H831" s="27">
        <f t="shared" si="207"/>
        <v>0</v>
      </c>
      <c r="I831" s="27">
        <f t="shared" si="208"/>
        <v>0</v>
      </c>
      <c r="J831" s="27">
        <f t="shared" si="209"/>
        <v>0</v>
      </c>
      <c r="K831" s="27">
        <f t="shared" si="210"/>
        <v>0</v>
      </c>
      <c r="L831" s="27">
        <f t="shared" si="211"/>
        <v>0</v>
      </c>
      <c r="M831" s="27">
        <f t="shared" si="212"/>
        <v>1</v>
      </c>
      <c r="O831" s="17">
        <v>1</v>
      </c>
      <c r="P831" s="9">
        <v>2</v>
      </c>
      <c r="Q831" s="12">
        <f t="shared" si="213"/>
        <v>0</v>
      </c>
      <c r="R831" s="12">
        <f t="shared" si="214"/>
        <v>15</v>
      </c>
      <c r="S831" s="12">
        <f t="shared" si="220"/>
        <v>93</v>
      </c>
      <c r="T831" s="12">
        <f t="shared" si="215"/>
        <v>6.2</v>
      </c>
      <c r="U831" s="12">
        <f t="shared" si="218"/>
        <v>1</v>
      </c>
      <c r="V831" s="12">
        <f t="shared" si="216"/>
        <v>0</v>
      </c>
      <c r="W831" s="12">
        <f t="shared" si="219"/>
        <v>7</v>
      </c>
      <c r="X831" s="12">
        <f t="shared" si="217"/>
        <v>8</v>
      </c>
      <c r="Y831" s="12">
        <f t="shared" si="221"/>
        <v>0.46666666666666667</v>
      </c>
      <c r="Z831" s="17">
        <v>78</v>
      </c>
      <c r="AA831" s="17" t="s">
        <v>21</v>
      </c>
      <c r="AB831" s="17" t="s">
        <v>218</v>
      </c>
      <c r="AC831" s="17" t="s">
        <v>61</v>
      </c>
      <c r="AD831" s="17">
        <v>161</v>
      </c>
      <c r="AF831" s="17">
        <v>1481</v>
      </c>
      <c r="AG831" t="s">
        <v>219</v>
      </c>
      <c r="AH831">
        <v>703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1</v>
      </c>
      <c r="AX831">
        <v>0</v>
      </c>
      <c r="AY831">
        <v>0</v>
      </c>
      <c r="AZ831">
        <v>0</v>
      </c>
      <c r="BA831" s="30">
        <v>39328</v>
      </c>
      <c r="BB831" s="31">
        <v>42154</v>
      </c>
    </row>
    <row r="832" spans="1:54" x14ac:dyDescent="0.25">
      <c r="A832">
        <v>704</v>
      </c>
      <c r="B832" s="17" t="s">
        <v>47</v>
      </c>
      <c r="C832" s="9" t="s">
        <v>212</v>
      </c>
      <c r="D832" s="17" t="s">
        <v>14</v>
      </c>
      <c r="E832" s="16">
        <v>39929</v>
      </c>
      <c r="F832" s="27">
        <f t="shared" si="205"/>
        <v>1</v>
      </c>
      <c r="G832" s="27">
        <f t="shared" si="206"/>
        <v>1</v>
      </c>
      <c r="H832" s="27">
        <f t="shared" si="207"/>
        <v>0</v>
      </c>
      <c r="I832" s="27">
        <f t="shared" si="208"/>
        <v>0</v>
      </c>
      <c r="J832" s="27">
        <f t="shared" si="209"/>
        <v>0</v>
      </c>
      <c r="K832" s="27">
        <f t="shared" si="210"/>
        <v>0</v>
      </c>
      <c r="L832" s="27">
        <f t="shared" si="211"/>
        <v>0</v>
      </c>
      <c r="M832" s="27">
        <f t="shared" si="212"/>
        <v>0</v>
      </c>
      <c r="O832" s="17">
        <v>1</v>
      </c>
      <c r="P832" s="9">
        <v>5</v>
      </c>
      <c r="Q832" s="12">
        <f t="shared" si="213"/>
        <v>0</v>
      </c>
      <c r="R832" s="12">
        <f t="shared" si="214"/>
        <v>16</v>
      </c>
      <c r="S832" s="12">
        <f t="shared" si="220"/>
        <v>99</v>
      </c>
      <c r="T832" s="12">
        <f t="shared" si="215"/>
        <v>6.1875</v>
      </c>
      <c r="U832" s="12">
        <f t="shared" si="218"/>
        <v>1</v>
      </c>
      <c r="V832" s="12">
        <f t="shared" si="216"/>
        <v>0</v>
      </c>
      <c r="W832" s="12">
        <f t="shared" si="219"/>
        <v>8</v>
      </c>
      <c r="X832" s="12">
        <f t="shared" si="217"/>
        <v>8</v>
      </c>
      <c r="Y832" s="12">
        <f t="shared" si="221"/>
        <v>0.5</v>
      </c>
      <c r="Z832" s="17">
        <v>78</v>
      </c>
      <c r="AA832" s="17" t="s">
        <v>21</v>
      </c>
      <c r="AB832" s="17" t="s">
        <v>33</v>
      </c>
      <c r="AC832" s="17" t="s">
        <v>44</v>
      </c>
      <c r="AD832" s="17">
        <v>161</v>
      </c>
      <c r="AF832" s="17">
        <v>794</v>
      </c>
      <c r="AG832" t="s">
        <v>220</v>
      </c>
      <c r="AH832">
        <v>704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1</v>
      </c>
      <c r="AQ832">
        <v>1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 s="30">
        <v>39328</v>
      </c>
      <c r="BB832" s="31">
        <v>42154</v>
      </c>
    </row>
    <row r="833" spans="1:54" x14ac:dyDescent="0.25">
      <c r="A833">
        <v>705</v>
      </c>
      <c r="B833" s="17" t="s">
        <v>43</v>
      </c>
      <c r="C833" s="9" t="s">
        <v>212</v>
      </c>
      <c r="D833" s="17" t="s">
        <v>26</v>
      </c>
      <c r="E833" s="16">
        <v>39930</v>
      </c>
      <c r="F833" s="27">
        <f t="shared" si="205"/>
        <v>2</v>
      </c>
      <c r="G833" s="27">
        <f t="shared" si="206"/>
        <v>0</v>
      </c>
      <c r="H833" s="27">
        <f t="shared" si="207"/>
        <v>1</v>
      </c>
      <c r="I833" s="27">
        <f t="shared" si="208"/>
        <v>0</v>
      </c>
      <c r="J833" s="27">
        <f t="shared" si="209"/>
        <v>0</v>
      </c>
      <c r="K833" s="27">
        <f t="shared" si="210"/>
        <v>0</v>
      </c>
      <c r="L833" s="27">
        <f t="shared" si="211"/>
        <v>0</v>
      </c>
      <c r="M833" s="27">
        <f t="shared" si="212"/>
        <v>0</v>
      </c>
      <c r="O833" s="17">
        <v>1</v>
      </c>
      <c r="P833" s="9">
        <v>2</v>
      </c>
      <c r="Q833" s="12">
        <f t="shared" si="213"/>
        <v>0</v>
      </c>
      <c r="R833" s="12">
        <f t="shared" si="214"/>
        <v>17</v>
      </c>
      <c r="S833" s="12">
        <f t="shared" si="220"/>
        <v>102</v>
      </c>
      <c r="T833" s="12">
        <f t="shared" si="215"/>
        <v>6</v>
      </c>
      <c r="U833" s="12">
        <f t="shared" si="218"/>
        <v>1</v>
      </c>
      <c r="V833" s="12">
        <f t="shared" si="216"/>
        <v>0</v>
      </c>
      <c r="W833" s="12">
        <f t="shared" si="219"/>
        <v>9</v>
      </c>
      <c r="X833" s="12">
        <f t="shared" si="217"/>
        <v>8</v>
      </c>
      <c r="Y833" s="12">
        <f t="shared" si="221"/>
        <v>0.52941176470588236</v>
      </c>
      <c r="AH833">
        <v>705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 s="30">
        <v>39328</v>
      </c>
      <c r="BB833" s="31">
        <v>42154</v>
      </c>
    </row>
    <row r="834" spans="1:54" x14ac:dyDescent="0.25">
      <c r="A834">
        <v>706</v>
      </c>
      <c r="B834" s="17" t="s">
        <v>43</v>
      </c>
      <c r="C834" s="9" t="s">
        <v>212</v>
      </c>
      <c r="D834" s="17" t="s">
        <v>26</v>
      </c>
      <c r="E834" s="16">
        <v>39931</v>
      </c>
      <c r="F834" s="27">
        <f t="shared" si="205"/>
        <v>3</v>
      </c>
      <c r="G834" s="27">
        <f t="shared" si="206"/>
        <v>0</v>
      </c>
      <c r="H834" s="27">
        <f t="shared" si="207"/>
        <v>0</v>
      </c>
      <c r="I834" s="27">
        <f t="shared" si="208"/>
        <v>1</v>
      </c>
      <c r="J834" s="27">
        <f t="shared" si="209"/>
        <v>0</v>
      </c>
      <c r="K834" s="27">
        <f t="shared" si="210"/>
        <v>0</v>
      </c>
      <c r="L834" s="27">
        <f t="shared" si="211"/>
        <v>0</v>
      </c>
      <c r="M834" s="27">
        <f t="shared" si="212"/>
        <v>0</v>
      </c>
      <c r="O834" s="17">
        <v>4</v>
      </c>
      <c r="P834" s="9">
        <v>3</v>
      </c>
      <c r="Q834" s="12">
        <f t="shared" si="213"/>
        <v>0</v>
      </c>
      <c r="R834" s="12">
        <f t="shared" si="214"/>
        <v>18</v>
      </c>
      <c r="S834" s="12">
        <f t="shared" si="220"/>
        <v>109</v>
      </c>
      <c r="T834" s="12">
        <f t="shared" si="215"/>
        <v>6.0555555555555554</v>
      </c>
      <c r="U834" s="12">
        <f t="shared" si="218"/>
        <v>0</v>
      </c>
      <c r="V834" s="12">
        <f t="shared" si="216"/>
        <v>1</v>
      </c>
      <c r="W834" s="12">
        <f t="shared" si="219"/>
        <v>9</v>
      </c>
      <c r="X834" s="12">
        <f t="shared" si="217"/>
        <v>9</v>
      </c>
      <c r="Y834" s="12">
        <f t="shared" si="221"/>
        <v>0.5</v>
      </c>
      <c r="AH834">
        <v>706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 s="30">
        <v>39328</v>
      </c>
      <c r="BB834" s="31">
        <v>42154</v>
      </c>
    </row>
    <row r="835" spans="1:54" x14ac:dyDescent="0.25">
      <c r="A835">
        <v>707</v>
      </c>
      <c r="B835" s="17" t="s">
        <v>43</v>
      </c>
      <c r="C835" s="9" t="s">
        <v>212</v>
      </c>
      <c r="D835" s="17" t="s">
        <v>26</v>
      </c>
      <c r="E835" s="16">
        <v>39932</v>
      </c>
      <c r="F835" s="27">
        <f t="shared" ref="F835:F898" si="222">WEEKDAY(E835)</f>
        <v>4</v>
      </c>
      <c r="G835" s="27">
        <f t="shared" ref="G835:G898" si="223">IF(F835=1,1,0)</f>
        <v>0</v>
      </c>
      <c r="H835" s="27">
        <f t="shared" ref="H835:H898" si="224">IF(F835=2,1,0)</f>
        <v>0</v>
      </c>
      <c r="I835" s="27">
        <f t="shared" ref="I835:I898" si="225">IF(F835=3,1,0)</f>
        <v>0</v>
      </c>
      <c r="J835" s="27">
        <f t="shared" ref="J835:J898" si="226">IF(F835=4,1,0)</f>
        <v>1</v>
      </c>
      <c r="K835" s="27">
        <f t="shared" ref="K835:K898" si="227">IF(F835=5,1,0)</f>
        <v>0</v>
      </c>
      <c r="L835" s="27">
        <f t="shared" ref="L835:L898" si="228">IF(F835=6,1,0)</f>
        <v>0</v>
      </c>
      <c r="M835" s="27">
        <f t="shared" ref="M835:M898" si="229">IF(F835=7,1,0)</f>
        <v>0</v>
      </c>
      <c r="O835" s="17">
        <v>2</v>
      </c>
      <c r="P835" s="9">
        <v>1</v>
      </c>
      <c r="Q835" s="12">
        <f t="shared" ref="Q835:Q898" si="230">IF(C835=C834,0,1)</f>
        <v>0</v>
      </c>
      <c r="R835" s="12">
        <f t="shared" ref="R835:R898" si="231">IF(Q835,1,1+R834)</f>
        <v>19</v>
      </c>
      <c r="S835" s="12">
        <f t="shared" si="220"/>
        <v>112</v>
      </c>
      <c r="T835" s="12">
        <f t="shared" ref="T835:T898" si="232">S835/R835</f>
        <v>5.8947368421052628</v>
      </c>
      <c r="U835" s="12">
        <f t="shared" si="218"/>
        <v>0</v>
      </c>
      <c r="V835" s="12">
        <f t="shared" ref="V835:V898" si="233">IF(P835&lt;O835,1,0)</f>
        <v>1</v>
      </c>
      <c r="W835" s="12">
        <f t="shared" si="219"/>
        <v>9</v>
      </c>
      <c r="X835" s="12">
        <f t="shared" ref="X835:X898" si="234">IF(Q835=1,V835,V835+X834)</f>
        <v>10</v>
      </c>
      <c r="Y835" s="12">
        <f t="shared" si="221"/>
        <v>0.47368421052631576</v>
      </c>
      <c r="AH835">
        <v>707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 s="30">
        <v>39328</v>
      </c>
      <c r="BB835" s="31">
        <v>42154</v>
      </c>
    </row>
    <row r="836" spans="1:54" x14ac:dyDescent="0.25">
      <c r="A836">
        <v>708</v>
      </c>
      <c r="B836" s="17" t="s">
        <v>58</v>
      </c>
      <c r="C836" s="9" t="s">
        <v>212</v>
      </c>
      <c r="D836" s="17" t="s">
        <v>14</v>
      </c>
      <c r="E836" s="16">
        <v>39933</v>
      </c>
      <c r="F836" s="27">
        <f t="shared" si="222"/>
        <v>5</v>
      </c>
      <c r="G836" s="27">
        <f t="shared" si="223"/>
        <v>0</v>
      </c>
      <c r="H836" s="27">
        <f t="shared" si="224"/>
        <v>0</v>
      </c>
      <c r="I836" s="27">
        <f t="shared" si="225"/>
        <v>0</v>
      </c>
      <c r="J836" s="27">
        <f t="shared" si="226"/>
        <v>0</v>
      </c>
      <c r="K836" s="27">
        <f t="shared" si="227"/>
        <v>1</v>
      </c>
      <c r="L836" s="27">
        <f t="shared" si="228"/>
        <v>0</v>
      </c>
      <c r="M836" s="27">
        <f t="shared" si="229"/>
        <v>0</v>
      </c>
      <c r="O836" s="17">
        <v>2</v>
      </c>
      <c r="P836" s="9">
        <v>6</v>
      </c>
      <c r="Q836" s="12">
        <f t="shared" si="230"/>
        <v>0</v>
      </c>
      <c r="R836" s="12">
        <f t="shared" si="231"/>
        <v>20</v>
      </c>
      <c r="S836" s="12">
        <f t="shared" si="220"/>
        <v>120</v>
      </c>
      <c r="T836" s="12">
        <f t="shared" si="232"/>
        <v>6</v>
      </c>
      <c r="U836" s="12">
        <f t="shared" ref="U836:U899" si="235">IF(P836&gt;O836,1,0)</f>
        <v>1</v>
      </c>
      <c r="V836" s="12">
        <f t="shared" si="233"/>
        <v>0</v>
      </c>
      <c r="W836" s="12">
        <f t="shared" ref="W836:W899" si="236">IF(Q836=1,U836,U836+W835)</f>
        <v>10</v>
      </c>
      <c r="X836" s="12">
        <f t="shared" si="234"/>
        <v>10</v>
      </c>
      <c r="Y836" s="12">
        <f t="shared" si="221"/>
        <v>0.5</v>
      </c>
      <c r="Z836" s="17">
        <v>78</v>
      </c>
      <c r="AA836" s="17" t="s">
        <v>21</v>
      </c>
      <c r="AB836" s="17" t="s">
        <v>28</v>
      </c>
      <c r="AC836" s="17" t="s">
        <v>61</v>
      </c>
      <c r="AD836" s="17">
        <v>177</v>
      </c>
      <c r="AF836" s="17">
        <v>811</v>
      </c>
      <c r="AG836" t="s">
        <v>221</v>
      </c>
      <c r="AH836">
        <v>708</v>
      </c>
      <c r="AJ836">
        <v>0</v>
      </c>
      <c r="AK836">
        <v>1</v>
      </c>
      <c r="AL836">
        <v>0</v>
      </c>
      <c r="AM836">
        <v>0</v>
      </c>
      <c r="AN836">
        <v>0</v>
      </c>
      <c r="AO836">
        <v>0</v>
      </c>
      <c r="AP836">
        <v>1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 s="30">
        <v>39328</v>
      </c>
      <c r="BB836" s="31">
        <v>42154</v>
      </c>
    </row>
    <row r="837" spans="1:54" x14ac:dyDescent="0.25">
      <c r="A837">
        <v>709</v>
      </c>
      <c r="B837" s="17" t="s">
        <v>58</v>
      </c>
      <c r="C837" s="9" t="s">
        <v>212</v>
      </c>
      <c r="D837" s="17" t="s">
        <v>14</v>
      </c>
      <c r="E837" s="16">
        <v>39934</v>
      </c>
      <c r="F837" s="27">
        <f t="shared" si="222"/>
        <v>6</v>
      </c>
      <c r="G837" s="27">
        <f t="shared" si="223"/>
        <v>0</v>
      </c>
      <c r="H837" s="27">
        <f t="shared" si="224"/>
        <v>0</v>
      </c>
      <c r="I837" s="27">
        <f t="shared" si="225"/>
        <v>0</v>
      </c>
      <c r="J837" s="27">
        <f t="shared" si="226"/>
        <v>0</v>
      </c>
      <c r="K837" s="27">
        <f t="shared" si="227"/>
        <v>0</v>
      </c>
      <c r="L837" s="27">
        <f t="shared" si="228"/>
        <v>1</v>
      </c>
      <c r="M837" s="27">
        <f t="shared" si="229"/>
        <v>0</v>
      </c>
      <c r="O837" s="17">
        <v>2</v>
      </c>
      <c r="P837" s="9">
        <v>4</v>
      </c>
      <c r="Q837" s="12">
        <f t="shared" si="230"/>
        <v>0</v>
      </c>
      <c r="R837" s="12">
        <f t="shared" si="231"/>
        <v>21</v>
      </c>
      <c r="S837" s="12">
        <f t="shared" si="220"/>
        <v>126</v>
      </c>
      <c r="T837" s="12">
        <f t="shared" si="232"/>
        <v>6</v>
      </c>
      <c r="U837" s="12">
        <f t="shared" si="235"/>
        <v>1</v>
      </c>
      <c r="V837" s="12">
        <f t="shared" si="233"/>
        <v>0</v>
      </c>
      <c r="W837" s="12">
        <f t="shared" si="236"/>
        <v>11</v>
      </c>
      <c r="X837" s="12">
        <f t="shared" si="234"/>
        <v>10</v>
      </c>
      <c r="Y837" s="12">
        <f t="shared" si="221"/>
        <v>0.52380952380952384</v>
      </c>
      <c r="Z837" s="17">
        <v>77</v>
      </c>
      <c r="AA837" s="17" t="s">
        <v>21</v>
      </c>
      <c r="AB837" s="17" t="s">
        <v>107</v>
      </c>
      <c r="AC837" s="17" t="s">
        <v>61</v>
      </c>
      <c r="AD837" s="17">
        <v>151</v>
      </c>
      <c r="AF837" s="17">
        <v>1686</v>
      </c>
      <c r="AG837" t="s">
        <v>222</v>
      </c>
      <c r="AH837">
        <v>709</v>
      </c>
      <c r="AJ837">
        <v>0</v>
      </c>
      <c r="AK837">
        <v>0</v>
      </c>
      <c r="AL837">
        <v>0</v>
      </c>
      <c r="AM837">
        <v>0</v>
      </c>
      <c r="AN837">
        <v>1</v>
      </c>
      <c r="AO837">
        <v>0</v>
      </c>
      <c r="AP837">
        <v>0</v>
      </c>
      <c r="AQ837">
        <v>1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 s="30">
        <v>39328</v>
      </c>
      <c r="BB837" s="31">
        <v>42154</v>
      </c>
    </row>
    <row r="838" spans="1:54" x14ac:dyDescent="0.25">
      <c r="A838">
        <v>710</v>
      </c>
      <c r="B838" s="17" t="s">
        <v>58</v>
      </c>
      <c r="C838" s="9" t="s">
        <v>212</v>
      </c>
      <c r="D838" s="17" t="s">
        <v>26</v>
      </c>
      <c r="E838" s="16">
        <v>39935</v>
      </c>
      <c r="F838" s="27">
        <f t="shared" si="222"/>
        <v>7</v>
      </c>
      <c r="G838" s="27">
        <f t="shared" si="223"/>
        <v>0</v>
      </c>
      <c r="H838" s="27">
        <f t="shared" si="224"/>
        <v>0</v>
      </c>
      <c r="I838" s="27">
        <f t="shared" si="225"/>
        <v>0</v>
      </c>
      <c r="J838" s="27">
        <f t="shared" si="226"/>
        <v>0</v>
      </c>
      <c r="K838" s="27">
        <f t="shared" si="227"/>
        <v>0</v>
      </c>
      <c r="L838" s="27">
        <f t="shared" si="228"/>
        <v>0</v>
      </c>
      <c r="M838" s="27">
        <f t="shared" si="229"/>
        <v>1</v>
      </c>
      <c r="O838" s="17">
        <v>3</v>
      </c>
      <c r="P838" s="9">
        <v>4</v>
      </c>
      <c r="Q838" s="12">
        <f t="shared" si="230"/>
        <v>0</v>
      </c>
      <c r="R838" s="12">
        <f t="shared" si="231"/>
        <v>22</v>
      </c>
      <c r="S838" s="12">
        <f t="shared" ref="S838:S901" si="237">IF(Q838=1,(O838+P838),(O838+P838+S837))</f>
        <v>133</v>
      </c>
      <c r="T838" s="12">
        <f t="shared" si="232"/>
        <v>6.0454545454545459</v>
      </c>
      <c r="U838" s="12">
        <f t="shared" si="235"/>
        <v>1</v>
      </c>
      <c r="V838" s="12">
        <f t="shared" si="233"/>
        <v>0</v>
      </c>
      <c r="W838" s="12">
        <f t="shared" si="236"/>
        <v>12</v>
      </c>
      <c r="X838" s="12">
        <f t="shared" si="234"/>
        <v>10</v>
      </c>
      <c r="Y838" s="12">
        <f t="shared" si="221"/>
        <v>0.54545454545454541</v>
      </c>
      <c r="AH838">
        <v>710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 s="30">
        <v>39328</v>
      </c>
      <c r="BB838" s="31">
        <v>42154</v>
      </c>
    </row>
    <row r="839" spans="1:54" x14ac:dyDescent="0.25">
      <c r="A839">
        <v>711</v>
      </c>
      <c r="B839" s="17" t="s">
        <v>58</v>
      </c>
      <c r="C839" s="9" t="s">
        <v>212</v>
      </c>
      <c r="D839" s="17" t="s">
        <v>26</v>
      </c>
      <c r="E839" s="16">
        <v>39936</v>
      </c>
      <c r="F839" s="27">
        <f t="shared" si="222"/>
        <v>1</v>
      </c>
      <c r="G839" s="27">
        <f t="shared" si="223"/>
        <v>1</v>
      </c>
      <c r="H839" s="27">
        <f t="shared" si="224"/>
        <v>0</v>
      </c>
      <c r="I839" s="27">
        <f t="shared" si="225"/>
        <v>0</v>
      </c>
      <c r="J839" s="27">
        <f t="shared" si="226"/>
        <v>0</v>
      </c>
      <c r="K839" s="27">
        <f t="shared" si="227"/>
        <v>0</v>
      </c>
      <c r="L839" s="27">
        <f t="shared" si="228"/>
        <v>0</v>
      </c>
      <c r="M839" s="27">
        <f t="shared" si="229"/>
        <v>0</v>
      </c>
      <c r="O839" s="17">
        <v>1</v>
      </c>
      <c r="P839" s="9">
        <v>2</v>
      </c>
      <c r="Q839" s="12">
        <f t="shared" si="230"/>
        <v>0</v>
      </c>
      <c r="R839" s="12">
        <f t="shared" si="231"/>
        <v>23</v>
      </c>
      <c r="S839" s="12">
        <f t="shared" si="237"/>
        <v>136</v>
      </c>
      <c r="T839" s="12">
        <f t="shared" si="232"/>
        <v>5.9130434782608692</v>
      </c>
      <c r="U839" s="12">
        <f t="shared" si="235"/>
        <v>1</v>
      </c>
      <c r="V839" s="12">
        <f t="shared" si="233"/>
        <v>0</v>
      </c>
      <c r="W839" s="12">
        <f t="shared" si="236"/>
        <v>13</v>
      </c>
      <c r="X839" s="12">
        <f t="shared" si="234"/>
        <v>10</v>
      </c>
      <c r="Y839" s="12">
        <f t="shared" si="221"/>
        <v>0.56521739130434778</v>
      </c>
      <c r="AH839">
        <v>711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 s="30">
        <v>39328</v>
      </c>
      <c r="BB839" s="31">
        <v>42154</v>
      </c>
    </row>
    <row r="840" spans="1:54" x14ac:dyDescent="0.25">
      <c r="A840">
        <v>712</v>
      </c>
      <c r="B840" s="17" t="s">
        <v>53</v>
      </c>
      <c r="C840" s="9" t="s">
        <v>212</v>
      </c>
      <c r="D840" s="17" t="s">
        <v>14</v>
      </c>
      <c r="E840" s="16">
        <v>39937</v>
      </c>
      <c r="F840" s="27">
        <f t="shared" si="222"/>
        <v>2</v>
      </c>
      <c r="G840" s="27">
        <f t="shared" si="223"/>
        <v>0</v>
      </c>
      <c r="H840" s="27">
        <f t="shared" si="224"/>
        <v>1</v>
      </c>
      <c r="I840" s="27">
        <f t="shared" si="225"/>
        <v>0</v>
      </c>
      <c r="J840" s="27">
        <f t="shared" si="226"/>
        <v>0</v>
      </c>
      <c r="K840" s="27">
        <f t="shared" si="227"/>
        <v>0</v>
      </c>
      <c r="L840" s="27">
        <f t="shared" si="228"/>
        <v>0</v>
      </c>
      <c r="M840" s="27">
        <f t="shared" si="229"/>
        <v>0</v>
      </c>
      <c r="O840" s="17">
        <v>10</v>
      </c>
      <c r="P840" s="9">
        <v>8</v>
      </c>
      <c r="Q840" s="12">
        <f t="shared" si="230"/>
        <v>0</v>
      </c>
      <c r="R840" s="12">
        <f t="shared" si="231"/>
        <v>24</v>
      </c>
      <c r="S840" s="12">
        <f t="shared" si="237"/>
        <v>154</v>
      </c>
      <c r="T840" s="12">
        <f t="shared" si="232"/>
        <v>6.416666666666667</v>
      </c>
      <c r="U840" s="12">
        <f t="shared" si="235"/>
        <v>0</v>
      </c>
      <c r="V840" s="12">
        <f t="shared" si="233"/>
        <v>1</v>
      </c>
      <c r="W840" s="12">
        <f t="shared" si="236"/>
        <v>13</v>
      </c>
      <c r="X840" s="12">
        <f t="shared" si="234"/>
        <v>11</v>
      </c>
      <c r="Y840" s="12">
        <f t="shared" si="221"/>
        <v>0.54166666666666663</v>
      </c>
      <c r="Z840" s="17">
        <v>81</v>
      </c>
      <c r="AA840" s="17" t="s">
        <v>21</v>
      </c>
      <c r="AB840" s="17" t="s">
        <v>86</v>
      </c>
      <c r="AC840" s="17" t="s">
        <v>44</v>
      </c>
      <c r="AD840" s="17">
        <v>164</v>
      </c>
      <c r="AF840" s="17">
        <v>337</v>
      </c>
      <c r="AG840" t="s">
        <v>223</v>
      </c>
      <c r="AH840">
        <v>712</v>
      </c>
      <c r="AJ840">
        <v>0</v>
      </c>
      <c r="AK840">
        <v>0</v>
      </c>
      <c r="AL840">
        <v>0</v>
      </c>
      <c r="AM840">
        <v>1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 s="30">
        <v>39328</v>
      </c>
      <c r="BB840" s="31">
        <v>42154</v>
      </c>
    </row>
    <row r="841" spans="1:54" x14ac:dyDescent="0.25">
      <c r="A841">
        <v>713</v>
      </c>
      <c r="B841" s="17" t="s">
        <v>53</v>
      </c>
      <c r="C841" s="9" t="s">
        <v>212</v>
      </c>
      <c r="D841" s="17" t="s">
        <v>14</v>
      </c>
      <c r="E841" s="16">
        <v>39938</v>
      </c>
      <c r="F841" s="27">
        <f t="shared" si="222"/>
        <v>3</v>
      </c>
      <c r="G841" s="27">
        <f t="shared" si="223"/>
        <v>0</v>
      </c>
      <c r="H841" s="27">
        <f t="shared" si="224"/>
        <v>0</v>
      </c>
      <c r="I841" s="27">
        <f t="shared" si="225"/>
        <v>1</v>
      </c>
      <c r="J841" s="27">
        <f t="shared" si="226"/>
        <v>0</v>
      </c>
      <c r="K841" s="27">
        <f t="shared" si="227"/>
        <v>0</v>
      </c>
      <c r="L841" s="27">
        <f t="shared" si="228"/>
        <v>0</v>
      </c>
      <c r="M841" s="27">
        <f t="shared" si="229"/>
        <v>0</v>
      </c>
      <c r="O841" s="17">
        <v>6</v>
      </c>
      <c r="P841" s="9">
        <v>0</v>
      </c>
      <c r="Q841" s="12">
        <f t="shared" si="230"/>
        <v>0</v>
      </c>
      <c r="R841" s="12">
        <f t="shared" si="231"/>
        <v>25</v>
      </c>
      <c r="S841" s="12">
        <f t="shared" si="237"/>
        <v>160</v>
      </c>
      <c r="T841" s="12">
        <f t="shared" si="232"/>
        <v>6.4</v>
      </c>
      <c r="U841" s="12">
        <f t="shared" si="235"/>
        <v>0</v>
      </c>
      <c r="V841" s="12">
        <f t="shared" si="233"/>
        <v>1</v>
      </c>
      <c r="W841" s="12">
        <f t="shared" si="236"/>
        <v>13</v>
      </c>
      <c r="X841" s="12">
        <f t="shared" si="234"/>
        <v>12</v>
      </c>
      <c r="Y841" s="12">
        <f t="shared" si="221"/>
        <v>0.52</v>
      </c>
      <c r="Z841" s="17">
        <v>81</v>
      </c>
      <c r="AA841" s="17" t="s">
        <v>21</v>
      </c>
      <c r="AB841" s="17" t="s">
        <v>107</v>
      </c>
      <c r="AC841" s="17" t="s">
        <v>61</v>
      </c>
      <c r="AD841" s="17">
        <v>120.99999999999999</v>
      </c>
      <c r="AF841" s="17">
        <v>481</v>
      </c>
      <c r="AG841" t="s">
        <v>224</v>
      </c>
      <c r="AH841">
        <v>713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1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 s="30">
        <v>39328</v>
      </c>
      <c r="BB841" s="31">
        <v>42154</v>
      </c>
    </row>
    <row r="842" spans="1:54" x14ac:dyDescent="0.25">
      <c r="A842">
        <v>714</v>
      </c>
      <c r="B842" s="17" t="s">
        <v>53</v>
      </c>
      <c r="C842" s="9" t="s">
        <v>212</v>
      </c>
      <c r="D842" s="17" t="s">
        <v>14</v>
      </c>
      <c r="E842" s="16">
        <v>39939</v>
      </c>
      <c r="F842" s="27">
        <f t="shared" si="222"/>
        <v>4</v>
      </c>
      <c r="G842" s="27">
        <f t="shared" si="223"/>
        <v>0</v>
      </c>
      <c r="H842" s="27">
        <f t="shared" si="224"/>
        <v>0</v>
      </c>
      <c r="I842" s="27">
        <f t="shared" si="225"/>
        <v>0</v>
      </c>
      <c r="J842" s="27">
        <f t="shared" si="226"/>
        <v>1</v>
      </c>
      <c r="K842" s="27">
        <f t="shared" si="227"/>
        <v>0</v>
      </c>
      <c r="L842" s="27">
        <f t="shared" si="228"/>
        <v>0</v>
      </c>
      <c r="M842" s="27">
        <f t="shared" si="229"/>
        <v>0</v>
      </c>
      <c r="O842" s="17">
        <v>5</v>
      </c>
      <c r="P842" s="9">
        <v>1</v>
      </c>
      <c r="Q842" s="12">
        <f t="shared" si="230"/>
        <v>0</v>
      </c>
      <c r="R842" s="12">
        <f t="shared" si="231"/>
        <v>26</v>
      </c>
      <c r="S842" s="12">
        <f t="shared" si="237"/>
        <v>166</v>
      </c>
      <c r="T842" s="12">
        <f t="shared" si="232"/>
        <v>6.384615384615385</v>
      </c>
      <c r="U842" s="12">
        <f t="shared" si="235"/>
        <v>0</v>
      </c>
      <c r="V842" s="12">
        <f t="shared" si="233"/>
        <v>1</v>
      </c>
      <c r="W842" s="12">
        <f t="shared" si="236"/>
        <v>13</v>
      </c>
      <c r="X842" s="12">
        <f t="shared" si="234"/>
        <v>13</v>
      </c>
      <c r="Y842" s="12">
        <f t="shared" ref="Y842:Y905" si="238">W842/(W842+X842)</f>
        <v>0.5</v>
      </c>
      <c r="Z842" s="17">
        <v>81</v>
      </c>
      <c r="AA842" s="17" t="s">
        <v>21</v>
      </c>
      <c r="AB842" s="17" t="s">
        <v>95</v>
      </c>
      <c r="AC842" s="17" t="s">
        <v>44</v>
      </c>
      <c r="AD842" s="17">
        <v>167.99999999999997</v>
      </c>
      <c r="AF842" s="17">
        <v>2497</v>
      </c>
      <c r="AG842" t="s">
        <v>225</v>
      </c>
      <c r="AH842">
        <v>714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1</v>
      </c>
      <c r="AQ842">
        <v>1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 s="30">
        <v>39328</v>
      </c>
      <c r="BB842" s="31">
        <v>42154</v>
      </c>
    </row>
    <row r="843" spans="1:54" x14ac:dyDescent="0.25">
      <c r="A843">
        <v>715</v>
      </c>
      <c r="B843" s="17" t="s">
        <v>52</v>
      </c>
      <c r="C843" s="9" t="s">
        <v>212</v>
      </c>
      <c r="D843" s="17" t="s">
        <v>14</v>
      </c>
      <c r="E843" s="16">
        <v>39940</v>
      </c>
      <c r="F843" s="27">
        <f t="shared" si="222"/>
        <v>5</v>
      </c>
      <c r="G843" s="27">
        <f t="shared" si="223"/>
        <v>0</v>
      </c>
      <c r="H843" s="27">
        <f t="shared" si="224"/>
        <v>0</v>
      </c>
      <c r="I843" s="27">
        <f t="shared" si="225"/>
        <v>0</v>
      </c>
      <c r="J843" s="27">
        <f t="shared" si="226"/>
        <v>0</v>
      </c>
      <c r="K843" s="27">
        <f t="shared" si="227"/>
        <v>1</v>
      </c>
      <c r="L843" s="27">
        <f t="shared" si="228"/>
        <v>0</v>
      </c>
      <c r="M843" s="27">
        <f t="shared" si="229"/>
        <v>0</v>
      </c>
      <c r="O843" s="17">
        <v>3</v>
      </c>
      <c r="P843" s="9">
        <v>1</v>
      </c>
      <c r="Q843" s="12">
        <f t="shared" si="230"/>
        <v>0</v>
      </c>
      <c r="R843" s="12">
        <f t="shared" si="231"/>
        <v>27</v>
      </c>
      <c r="S843" s="12">
        <f t="shared" si="237"/>
        <v>170</v>
      </c>
      <c r="T843" s="12">
        <f t="shared" si="232"/>
        <v>6.2962962962962967</v>
      </c>
      <c r="U843" s="12">
        <f t="shared" si="235"/>
        <v>0</v>
      </c>
      <c r="V843" s="12">
        <f t="shared" si="233"/>
        <v>1</v>
      </c>
      <c r="W843" s="12">
        <f t="shared" si="236"/>
        <v>13</v>
      </c>
      <c r="X843" s="12">
        <f t="shared" si="234"/>
        <v>14</v>
      </c>
      <c r="Y843" s="12">
        <f t="shared" si="238"/>
        <v>0.48148148148148145</v>
      </c>
      <c r="Z843" s="17">
        <v>83</v>
      </c>
      <c r="AA843" s="17" t="s">
        <v>15</v>
      </c>
      <c r="AB843" s="17" t="s">
        <v>28</v>
      </c>
      <c r="AC843" s="17" t="s">
        <v>61</v>
      </c>
      <c r="AD843" s="17">
        <v>116.00000000000001</v>
      </c>
      <c r="AF843" s="17">
        <v>421</v>
      </c>
      <c r="AG843" t="s">
        <v>108</v>
      </c>
      <c r="AH843">
        <v>715</v>
      </c>
      <c r="AJ843">
        <v>0</v>
      </c>
      <c r="AK843">
        <v>1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 s="30">
        <v>39328</v>
      </c>
      <c r="BB843" s="31">
        <v>42154</v>
      </c>
    </row>
    <row r="844" spans="1:54" x14ac:dyDescent="0.25">
      <c r="A844">
        <v>716</v>
      </c>
      <c r="B844" s="17" t="s">
        <v>52</v>
      </c>
      <c r="C844" s="9" t="s">
        <v>212</v>
      </c>
      <c r="D844" s="17" t="s">
        <v>14</v>
      </c>
      <c r="E844" s="16">
        <v>39941</v>
      </c>
      <c r="F844" s="27">
        <f t="shared" si="222"/>
        <v>6</v>
      </c>
      <c r="G844" s="27">
        <f t="shared" si="223"/>
        <v>0</v>
      </c>
      <c r="H844" s="27">
        <f t="shared" si="224"/>
        <v>0</v>
      </c>
      <c r="I844" s="27">
        <f t="shared" si="225"/>
        <v>0</v>
      </c>
      <c r="J844" s="27">
        <f t="shared" si="226"/>
        <v>0</v>
      </c>
      <c r="K844" s="27">
        <f t="shared" si="227"/>
        <v>0</v>
      </c>
      <c r="L844" s="27">
        <f t="shared" si="228"/>
        <v>1</v>
      </c>
      <c r="M844" s="27">
        <f t="shared" si="229"/>
        <v>0</v>
      </c>
      <c r="O844" s="17">
        <v>0</v>
      </c>
      <c r="P844" s="9">
        <v>4</v>
      </c>
      <c r="Q844" s="12">
        <f t="shared" si="230"/>
        <v>0</v>
      </c>
      <c r="R844" s="12">
        <f t="shared" si="231"/>
        <v>28</v>
      </c>
      <c r="S844" s="12">
        <f t="shared" si="237"/>
        <v>174</v>
      </c>
      <c r="T844" s="12">
        <f t="shared" si="232"/>
        <v>6.2142857142857144</v>
      </c>
      <c r="U844" s="12">
        <f t="shared" si="235"/>
        <v>1</v>
      </c>
      <c r="V844" s="12">
        <f t="shared" si="233"/>
        <v>0</v>
      </c>
      <c r="W844" s="12">
        <f t="shared" si="236"/>
        <v>14</v>
      </c>
      <c r="X844" s="12">
        <f t="shared" si="234"/>
        <v>14</v>
      </c>
      <c r="Y844" s="12">
        <f t="shared" si="238"/>
        <v>0.5</v>
      </c>
      <c r="Z844" s="17">
        <v>83</v>
      </c>
      <c r="AA844" s="17" t="s">
        <v>15</v>
      </c>
      <c r="AB844" s="17" t="s">
        <v>86</v>
      </c>
      <c r="AC844" s="17" t="s">
        <v>61</v>
      </c>
      <c r="AD844" s="17">
        <v>131</v>
      </c>
      <c r="AF844" s="17">
        <v>824</v>
      </c>
      <c r="AG844" t="s">
        <v>226</v>
      </c>
      <c r="AH844">
        <v>716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1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 s="30">
        <v>39328</v>
      </c>
      <c r="BB844" s="31">
        <v>42154</v>
      </c>
    </row>
    <row r="845" spans="1:54" x14ac:dyDescent="0.25">
      <c r="A845">
        <v>717</v>
      </c>
      <c r="B845" s="17" t="s">
        <v>52</v>
      </c>
      <c r="C845" s="9" t="s">
        <v>212</v>
      </c>
      <c r="D845" s="17" t="s">
        <v>14</v>
      </c>
      <c r="E845" s="16">
        <v>39942</v>
      </c>
      <c r="F845" s="27">
        <f t="shared" si="222"/>
        <v>7</v>
      </c>
      <c r="G845" s="27">
        <f t="shared" si="223"/>
        <v>0</v>
      </c>
      <c r="H845" s="27">
        <f t="shared" si="224"/>
        <v>0</v>
      </c>
      <c r="I845" s="27">
        <f t="shared" si="225"/>
        <v>0</v>
      </c>
      <c r="J845" s="27">
        <f t="shared" si="226"/>
        <v>0</v>
      </c>
      <c r="K845" s="27">
        <f t="shared" si="227"/>
        <v>0</v>
      </c>
      <c r="L845" s="27">
        <f t="shared" si="228"/>
        <v>0</v>
      </c>
      <c r="M845" s="27">
        <f t="shared" si="229"/>
        <v>1</v>
      </c>
      <c r="O845" s="17">
        <v>7</v>
      </c>
      <c r="P845" s="9">
        <v>6</v>
      </c>
      <c r="Q845" s="12">
        <f t="shared" si="230"/>
        <v>0</v>
      </c>
      <c r="R845" s="12">
        <f t="shared" si="231"/>
        <v>29</v>
      </c>
      <c r="S845" s="12">
        <f t="shared" si="237"/>
        <v>187</v>
      </c>
      <c r="T845" s="12">
        <f t="shared" si="232"/>
        <v>6.4482758620689653</v>
      </c>
      <c r="U845" s="12">
        <f t="shared" si="235"/>
        <v>0</v>
      </c>
      <c r="V845" s="12">
        <f t="shared" si="233"/>
        <v>1</v>
      </c>
      <c r="W845" s="12">
        <f t="shared" si="236"/>
        <v>14</v>
      </c>
      <c r="X845" s="12">
        <f t="shared" si="234"/>
        <v>15</v>
      </c>
      <c r="Y845" s="12">
        <f t="shared" si="238"/>
        <v>0.48275862068965519</v>
      </c>
      <c r="Z845" s="17">
        <v>85</v>
      </c>
      <c r="AA845" s="17" t="s">
        <v>21</v>
      </c>
      <c r="AB845" s="17" t="s">
        <v>107</v>
      </c>
      <c r="AC845" s="17" t="s">
        <v>44</v>
      </c>
      <c r="AD845" s="17">
        <v>215</v>
      </c>
      <c r="AF845" s="17">
        <v>1061</v>
      </c>
      <c r="AH845">
        <v>717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 s="30">
        <v>39328</v>
      </c>
      <c r="BB845" s="31">
        <v>42154</v>
      </c>
    </row>
    <row r="846" spans="1:54" x14ac:dyDescent="0.25">
      <c r="A846">
        <v>718</v>
      </c>
      <c r="B846" s="17" t="s">
        <v>53</v>
      </c>
      <c r="C846" s="9" t="s">
        <v>212</v>
      </c>
      <c r="D846" s="17" t="s">
        <v>26</v>
      </c>
      <c r="E846" s="16">
        <v>39944</v>
      </c>
      <c r="F846" s="27">
        <f t="shared" si="222"/>
        <v>2</v>
      </c>
      <c r="G846" s="27">
        <f t="shared" si="223"/>
        <v>0</v>
      </c>
      <c r="H846" s="27">
        <f t="shared" si="224"/>
        <v>1</v>
      </c>
      <c r="I846" s="27">
        <f t="shared" si="225"/>
        <v>0</v>
      </c>
      <c r="J846" s="27">
        <f t="shared" si="226"/>
        <v>0</v>
      </c>
      <c r="K846" s="27">
        <f t="shared" si="227"/>
        <v>0</v>
      </c>
      <c r="L846" s="27">
        <f t="shared" si="228"/>
        <v>0</v>
      </c>
      <c r="M846" s="27">
        <f t="shared" si="229"/>
        <v>0</v>
      </c>
      <c r="O846" s="17">
        <v>4</v>
      </c>
      <c r="P846" s="9">
        <v>7</v>
      </c>
      <c r="Q846" s="12">
        <f t="shared" si="230"/>
        <v>0</v>
      </c>
      <c r="R846" s="12">
        <f t="shared" si="231"/>
        <v>30</v>
      </c>
      <c r="S846" s="12">
        <f t="shared" si="237"/>
        <v>198</v>
      </c>
      <c r="T846" s="12">
        <f t="shared" si="232"/>
        <v>6.6</v>
      </c>
      <c r="U846" s="12">
        <f t="shared" si="235"/>
        <v>1</v>
      </c>
      <c r="V846" s="12">
        <f t="shared" si="233"/>
        <v>0</v>
      </c>
      <c r="W846" s="12">
        <f t="shared" si="236"/>
        <v>15</v>
      </c>
      <c r="X846" s="12">
        <f t="shared" si="234"/>
        <v>15</v>
      </c>
      <c r="Y846" s="12">
        <f t="shared" si="238"/>
        <v>0.5</v>
      </c>
      <c r="AH846">
        <v>718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 s="30">
        <v>39328</v>
      </c>
      <c r="BB846" s="31">
        <v>42154</v>
      </c>
    </row>
    <row r="847" spans="1:54" x14ac:dyDescent="0.25">
      <c r="A847">
        <v>719</v>
      </c>
      <c r="B847" s="17" t="s">
        <v>53</v>
      </c>
      <c r="C847" s="9" t="s">
        <v>212</v>
      </c>
      <c r="D847" s="17" t="s">
        <v>26</v>
      </c>
      <c r="E847" s="16">
        <v>39945</v>
      </c>
      <c r="F847" s="27">
        <f t="shared" si="222"/>
        <v>3</v>
      </c>
      <c r="G847" s="27">
        <f t="shared" si="223"/>
        <v>0</v>
      </c>
      <c r="H847" s="27">
        <f t="shared" si="224"/>
        <v>0</v>
      </c>
      <c r="I847" s="27">
        <f t="shared" si="225"/>
        <v>1</v>
      </c>
      <c r="J847" s="27">
        <f t="shared" si="226"/>
        <v>0</v>
      </c>
      <c r="K847" s="27">
        <f t="shared" si="227"/>
        <v>0</v>
      </c>
      <c r="L847" s="27">
        <f t="shared" si="228"/>
        <v>0</v>
      </c>
      <c r="M847" s="27">
        <f t="shared" si="229"/>
        <v>0</v>
      </c>
      <c r="O847" s="17">
        <v>3</v>
      </c>
      <c r="P847" s="9">
        <v>2</v>
      </c>
      <c r="Q847" s="12">
        <f t="shared" si="230"/>
        <v>0</v>
      </c>
      <c r="R847" s="12">
        <f t="shared" si="231"/>
        <v>31</v>
      </c>
      <c r="S847" s="12">
        <f t="shared" si="237"/>
        <v>203</v>
      </c>
      <c r="T847" s="12">
        <f t="shared" si="232"/>
        <v>6.5483870967741939</v>
      </c>
      <c r="U847" s="12">
        <f t="shared" si="235"/>
        <v>0</v>
      </c>
      <c r="V847" s="12">
        <f t="shared" si="233"/>
        <v>1</v>
      </c>
      <c r="W847" s="12">
        <f t="shared" si="236"/>
        <v>15</v>
      </c>
      <c r="X847" s="12">
        <f t="shared" si="234"/>
        <v>16</v>
      </c>
      <c r="Y847" s="12">
        <f t="shared" si="238"/>
        <v>0.4838709677419355</v>
      </c>
      <c r="AH847">
        <v>719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 s="30">
        <v>39328</v>
      </c>
      <c r="BB847" s="31">
        <v>42154</v>
      </c>
    </row>
    <row r="848" spans="1:54" x14ac:dyDescent="0.25">
      <c r="A848">
        <v>720</v>
      </c>
      <c r="B848" s="17" t="s">
        <v>52</v>
      </c>
      <c r="C848" s="9" t="s">
        <v>212</v>
      </c>
      <c r="D848" s="17" t="s">
        <v>26</v>
      </c>
      <c r="E848" s="16">
        <v>39949</v>
      </c>
      <c r="F848" s="27">
        <f t="shared" si="222"/>
        <v>7</v>
      </c>
      <c r="G848" s="27">
        <f t="shared" si="223"/>
        <v>0</v>
      </c>
      <c r="H848" s="27">
        <f t="shared" si="224"/>
        <v>0</v>
      </c>
      <c r="I848" s="27">
        <f t="shared" si="225"/>
        <v>0</v>
      </c>
      <c r="J848" s="27">
        <f t="shared" si="226"/>
        <v>0</v>
      </c>
      <c r="K848" s="27">
        <f t="shared" si="227"/>
        <v>0</v>
      </c>
      <c r="L848" s="27">
        <f t="shared" si="228"/>
        <v>0</v>
      </c>
      <c r="M848" s="27">
        <f t="shared" si="229"/>
        <v>1</v>
      </c>
      <c r="O848" s="17">
        <v>8</v>
      </c>
      <c r="P848" s="9">
        <v>1</v>
      </c>
      <c r="Q848" s="12">
        <f t="shared" si="230"/>
        <v>0</v>
      </c>
      <c r="R848" s="12">
        <f t="shared" si="231"/>
        <v>32</v>
      </c>
      <c r="S848" s="12">
        <f t="shared" si="237"/>
        <v>212</v>
      </c>
      <c r="T848" s="12">
        <f t="shared" si="232"/>
        <v>6.625</v>
      </c>
      <c r="U848" s="12">
        <f t="shared" si="235"/>
        <v>0</v>
      </c>
      <c r="V848" s="12">
        <f t="shared" si="233"/>
        <v>1</v>
      </c>
      <c r="W848" s="12">
        <f t="shared" si="236"/>
        <v>15</v>
      </c>
      <c r="X848" s="12">
        <f t="shared" si="234"/>
        <v>17</v>
      </c>
      <c r="Y848" s="12">
        <f t="shared" si="238"/>
        <v>0.46875</v>
      </c>
      <c r="AE848" s="17" t="s">
        <v>123</v>
      </c>
      <c r="AH848">
        <v>720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 s="30">
        <v>39328</v>
      </c>
      <c r="BB848" s="31">
        <v>42154</v>
      </c>
    </row>
    <row r="849" spans="1:54" x14ac:dyDescent="0.25">
      <c r="A849">
        <v>721</v>
      </c>
      <c r="B849" s="17" t="s">
        <v>52</v>
      </c>
      <c r="C849" s="9" t="s">
        <v>212</v>
      </c>
      <c r="D849" s="17" t="s">
        <v>26</v>
      </c>
      <c r="E849" s="16">
        <v>39949</v>
      </c>
      <c r="F849" s="27">
        <f t="shared" si="222"/>
        <v>7</v>
      </c>
      <c r="G849" s="27">
        <f t="shared" si="223"/>
        <v>0</v>
      </c>
      <c r="H849" s="27">
        <f t="shared" si="224"/>
        <v>0</v>
      </c>
      <c r="I849" s="27">
        <f t="shared" si="225"/>
        <v>0</v>
      </c>
      <c r="J849" s="27">
        <f t="shared" si="226"/>
        <v>0</v>
      </c>
      <c r="K849" s="27">
        <f t="shared" si="227"/>
        <v>0</v>
      </c>
      <c r="L849" s="27">
        <f t="shared" si="228"/>
        <v>0</v>
      </c>
      <c r="M849" s="27">
        <f t="shared" si="229"/>
        <v>1</v>
      </c>
      <c r="O849" s="17">
        <v>2</v>
      </c>
      <c r="P849" s="9">
        <v>0</v>
      </c>
      <c r="Q849" s="12">
        <f t="shared" si="230"/>
        <v>0</v>
      </c>
      <c r="R849" s="12">
        <f t="shared" si="231"/>
        <v>33</v>
      </c>
      <c r="S849" s="12">
        <f t="shared" si="237"/>
        <v>214</v>
      </c>
      <c r="T849" s="12">
        <f t="shared" si="232"/>
        <v>6.4848484848484844</v>
      </c>
      <c r="U849" s="12">
        <f t="shared" si="235"/>
        <v>0</v>
      </c>
      <c r="V849" s="12">
        <f t="shared" si="233"/>
        <v>1</v>
      </c>
      <c r="W849" s="12">
        <f t="shared" si="236"/>
        <v>15</v>
      </c>
      <c r="X849" s="12">
        <f t="shared" si="234"/>
        <v>18</v>
      </c>
      <c r="Y849" s="12">
        <f t="shared" si="238"/>
        <v>0.45454545454545453</v>
      </c>
      <c r="AE849" s="17" t="s">
        <v>124</v>
      </c>
      <c r="AH849">
        <v>721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 s="30">
        <v>39328</v>
      </c>
      <c r="BB849" s="31">
        <v>42154</v>
      </c>
    </row>
    <row r="850" spans="1:54" x14ac:dyDescent="0.25">
      <c r="A850">
        <v>722</v>
      </c>
      <c r="B850" s="17" t="s">
        <v>47</v>
      </c>
      <c r="C850" s="9" t="s">
        <v>212</v>
      </c>
      <c r="D850" s="17" t="s">
        <v>14</v>
      </c>
      <c r="E850" s="16">
        <v>39950</v>
      </c>
      <c r="F850" s="27">
        <f t="shared" si="222"/>
        <v>1</v>
      </c>
      <c r="G850" s="27">
        <f t="shared" si="223"/>
        <v>1</v>
      </c>
      <c r="H850" s="27">
        <f t="shared" si="224"/>
        <v>0</v>
      </c>
      <c r="I850" s="27">
        <f t="shared" si="225"/>
        <v>0</v>
      </c>
      <c r="J850" s="27">
        <f t="shared" si="226"/>
        <v>0</v>
      </c>
      <c r="K850" s="27">
        <f t="shared" si="227"/>
        <v>0</v>
      </c>
      <c r="L850" s="27">
        <f t="shared" si="228"/>
        <v>0</v>
      </c>
      <c r="M850" s="27">
        <f t="shared" si="229"/>
        <v>0</v>
      </c>
      <c r="O850" s="17">
        <v>2</v>
      </c>
      <c r="P850" s="9">
        <v>3</v>
      </c>
      <c r="Q850" s="12">
        <f t="shared" si="230"/>
        <v>0</v>
      </c>
      <c r="R850" s="12">
        <f t="shared" si="231"/>
        <v>34</v>
      </c>
      <c r="S850" s="12">
        <f t="shared" si="237"/>
        <v>219</v>
      </c>
      <c r="T850" s="12">
        <f t="shared" si="232"/>
        <v>6.4411764705882355</v>
      </c>
      <c r="U850" s="12">
        <f t="shared" si="235"/>
        <v>1</v>
      </c>
      <c r="V850" s="12">
        <f t="shared" si="233"/>
        <v>0</v>
      </c>
      <c r="W850" s="12">
        <f t="shared" si="236"/>
        <v>16</v>
      </c>
      <c r="X850" s="12">
        <f t="shared" si="234"/>
        <v>18</v>
      </c>
      <c r="Y850" s="12">
        <f t="shared" si="238"/>
        <v>0.47058823529411764</v>
      </c>
      <c r="Z850" s="17">
        <v>84</v>
      </c>
      <c r="AA850" s="17" t="s">
        <v>21</v>
      </c>
      <c r="AB850" s="17" t="s">
        <v>118</v>
      </c>
      <c r="AC850" s="17" t="s">
        <v>44</v>
      </c>
      <c r="AD850" s="17">
        <v>165</v>
      </c>
      <c r="AF850" s="17">
        <v>503</v>
      </c>
      <c r="AG850" t="s">
        <v>227</v>
      </c>
      <c r="AH850">
        <v>722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1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 s="30">
        <v>39328</v>
      </c>
      <c r="BB850" s="31">
        <v>42154</v>
      </c>
    </row>
    <row r="851" spans="1:54" x14ac:dyDescent="0.25">
      <c r="A851">
        <v>723</v>
      </c>
      <c r="B851" s="17" t="s">
        <v>47</v>
      </c>
      <c r="C851" s="9" t="s">
        <v>212</v>
      </c>
      <c r="D851" s="17" t="s">
        <v>14</v>
      </c>
      <c r="E851" s="16">
        <v>39952</v>
      </c>
      <c r="F851" s="27">
        <f t="shared" si="222"/>
        <v>3</v>
      </c>
      <c r="G851" s="27">
        <f t="shared" si="223"/>
        <v>0</v>
      </c>
      <c r="H851" s="27">
        <f t="shared" si="224"/>
        <v>0</v>
      </c>
      <c r="I851" s="27">
        <f t="shared" si="225"/>
        <v>1</v>
      </c>
      <c r="J851" s="27">
        <f t="shared" si="226"/>
        <v>0</v>
      </c>
      <c r="K851" s="27">
        <f t="shared" si="227"/>
        <v>0</v>
      </c>
      <c r="L851" s="27">
        <f t="shared" si="228"/>
        <v>0</v>
      </c>
      <c r="M851" s="27">
        <f t="shared" si="229"/>
        <v>0</v>
      </c>
      <c r="O851" s="17">
        <v>5</v>
      </c>
      <c r="P851" s="9">
        <v>1</v>
      </c>
      <c r="Q851" s="12">
        <f t="shared" si="230"/>
        <v>0</v>
      </c>
      <c r="R851" s="12">
        <f t="shared" si="231"/>
        <v>35</v>
      </c>
      <c r="S851" s="12">
        <f t="shared" si="237"/>
        <v>225</v>
      </c>
      <c r="T851" s="12">
        <f t="shared" si="232"/>
        <v>6.4285714285714288</v>
      </c>
      <c r="U851" s="12">
        <f t="shared" si="235"/>
        <v>0</v>
      </c>
      <c r="V851" s="12">
        <f t="shared" si="233"/>
        <v>1</v>
      </c>
      <c r="W851" s="12">
        <f t="shared" si="236"/>
        <v>16</v>
      </c>
      <c r="X851" s="12">
        <f t="shared" si="234"/>
        <v>19</v>
      </c>
      <c r="Y851" s="12">
        <f t="shared" si="238"/>
        <v>0.45714285714285713</v>
      </c>
      <c r="Z851" s="17">
        <v>77</v>
      </c>
      <c r="AA851" s="17" t="s">
        <v>40</v>
      </c>
      <c r="AB851" s="17" t="s">
        <v>64</v>
      </c>
      <c r="AC851" s="17" t="s">
        <v>61</v>
      </c>
      <c r="AD851" s="17">
        <v>114.99999999999999</v>
      </c>
      <c r="AE851" s="17" t="s">
        <v>123</v>
      </c>
      <c r="AH851">
        <v>723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1</v>
      </c>
      <c r="AY851">
        <v>0</v>
      </c>
      <c r="AZ851">
        <v>0</v>
      </c>
      <c r="BA851" s="30">
        <v>39328</v>
      </c>
      <c r="BB851" s="31">
        <v>42154</v>
      </c>
    </row>
    <row r="852" spans="1:54" x14ac:dyDescent="0.25">
      <c r="A852">
        <v>724</v>
      </c>
      <c r="B852" s="17" t="s">
        <v>47</v>
      </c>
      <c r="C852" s="9" t="s">
        <v>212</v>
      </c>
      <c r="D852" s="17" t="s">
        <v>14</v>
      </c>
      <c r="E852" s="16">
        <v>39952</v>
      </c>
      <c r="F852" s="27">
        <f t="shared" si="222"/>
        <v>3</v>
      </c>
      <c r="G852" s="27">
        <f t="shared" si="223"/>
        <v>0</v>
      </c>
      <c r="H852" s="27">
        <f t="shared" si="224"/>
        <v>0</v>
      </c>
      <c r="I852" s="27">
        <f t="shared" si="225"/>
        <v>1</v>
      </c>
      <c r="J852" s="27">
        <f t="shared" si="226"/>
        <v>0</v>
      </c>
      <c r="K852" s="27">
        <f t="shared" si="227"/>
        <v>0</v>
      </c>
      <c r="L852" s="27">
        <f t="shared" si="228"/>
        <v>0</v>
      </c>
      <c r="M852" s="27">
        <f t="shared" si="229"/>
        <v>0</v>
      </c>
      <c r="O852" s="17">
        <v>0</v>
      </c>
      <c r="P852" s="9">
        <v>7</v>
      </c>
      <c r="Q852" s="12">
        <f t="shared" si="230"/>
        <v>0</v>
      </c>
      <c r="R852" s="12">
        <f t="shared" si="231"/>
        <v>36</v>
      </c>
      <c r="S852" s="12">
        <f t="shared" si="237"/>
        <v>232</v>
      </c>
      <c r="T852" s="12">
        <f t="shared" si="232"/>
        <v>6.4444444444444446</v>
      </c>
      <c r="U852" s="12">
        <f t="shared" si="235"/>
        <v>1</v>
      </c>
      <c r="V852" s="12">
        <f t="shared" si="233"/>
        <v>0</v>
      </c>
      <c r="W852" s="12">
        <f t="shared" si="236"/>
        <v>17</v>
      </c>
      <c r="X852" s="12">
        <f t="shared" si="234"/>
        <v>19</v>
      </c>
      <c r="Y852" s="12">
        <f t="shared" si="238"/>
        <v>0.47222222222222221</v>
      </c>
      <c r="Z852" s="17">
        <v>77</v>
      </c>
      <c r="AA852" s="17" t="s">
        <v>40</v>
      </c>
      <c r="AB852" s="17" t="s">
        <v>30</v>
      </c>
      <c r="AC852" s="17" t="s">
        <v>69</v>
      </c>
      <c r="AD852" s="17">
        <v>120</v>
      </c>
      <c r="AE852" s="17" t="s">
        <v>124</v>
      </c>
      <c r="AF852" s="17">
        <v>477</v>
      </c>
      <c r="AG852" t="s">
        <v>228</v>
      </c>
      <c r="AH852">
        <v>724</v>
      </c>
      <c r="AJ852">
        <v>0</v>
      </c>
      <c r="AK852">
        <v>0</v>
      </c>
      <c r="AL852">
        <v>0</v>
      </c>
      <c r="AM852">
        <v>1</v>
      </c>
      <c r="AN852">
        <v>0</v>
      </c>
      <c r="AO852">
        <v>0</v>
      </c>
      <c r="AP852">
        <v>0</v>
      </c>
      <c r="AQ852">
        <v>1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1</v>
      </c>
      <c r="AZ852">
        <v>0</v>
      </c>
      <c r="BA852" s="30">
        <v>39328</v>
      </c>
      <c r="BB852" s="31">
        <v>42154</v>
      </c>
    </row>
    <row r="853" spans="1:54" x14ac:dyDescent="0.25">
      <c r="A853">
        <v>725</v>
      </c>
      <c r="B853" s="17" t="s">
        <v>52</v>
      </c>
      <c r="C853" s="9" t="s">
        <v>212</v>
      </c>
      <c r="D853" s="17" t="s">
        <v>14</v>
      </c>
      <c r="E853" s="16">
        <v>39953</v>
      </c>
      <c r="F853" s="27">
        <f t="shared" si="222"/>
        <v>4</v>
      </c>
      <c r="G853" s="27">
        <f t="shared" si="223"/>
        <v>0</v>
      </c>
      <c r="H853" s="27">
        <f t="shared" si="224"/>
        <v>0</v>
      </c>
      <c r="I853" s="27">
        <f t="shared" si="225"/>
        <v>0</v>
      </c>
      <c r="J853" s="27">
        <f t="shared" si="226"/>
        <v>1</v>
      </c>
      <c r="K853" s="27">
        <f t="shared" si="227"/>
        <v>0</v>
      </c>
      <c r="L853" s="27">
        <f t="shared" si="228"/>
        <v>0</v>
      </c>
      <c r="M853" s="27">
        <f t="shared" si="229"/>
        <v>0</v>
      </c>
      <c r="O853" s="17">
        <v>2</v>
      </c>
      <c r="P853" s="9">
        <v>3</v>
      </c>
      <c r="Q853" s="12">
        <f t="shared" si="230"/>
        <v>0</v>
      </c>
      <c r="R853" s="12">
        <f t="shared" si="231"/>
        <v>37</v>
      </c>
      <c r="S853" s="12">
        <f t="shared" si="237"/>
        <v>237</v>
      </c>
      <c r="T853" s="12">
        <f t="shared" si="232"/>
        <v>6.4054054054054053</v>
      </c>
      <c r="U853" s="12">
        <f t="shared" si="235"/>
        <v>1</v>
      </c>
      <c r="V853" s="12">
        <f t="shared" si="233"/>
        <v>0</v>
      </c>
      <c r="W853" s="12">
        <f t="shared" si="236"/>
        <v>18</v>
      </c>
      <c r="X853" s="12">
        <f t="shared" si="234"/>
        <v>19</v>
      </c>
      <c r="Y853" s="12">
        <f t="shared" si="238"/>
        <v>0.48648648648648651</v>
      </c>
      <c r="Z853" s="17">
        <v>81</v>
      </c>
      <c r="AA853" s="17" t="s">
        <v>40</v>
      </c>
      <c r="AB853" s="17" t="s">
        <v>67</v>
      </c>
      <c r="AC853" s="17" t="s">
        <v>61</v>
      </c>
      <c r="AD853" s="17">
        <v>150</v>
      </c>
      <c r="AE853" s="17" t="s">
        <v>123</v>
      </c>
      <c r="AH853">
        <v>725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1</v>
      </c>
      <c r="AY853">
        <v>0</v>
      </c>
      <c r="AZ853">
        <v>0</v>
      </c>
      <c r="BA853" s="30">
        <v>39328</v>
      </c>
      <c r="BB853" s="31">
        <v>42154</v>
      </c>
    </row>
    <row r="854" spans="1:54" x14ac:dyDescent="0.25">
      <c r="A854">
        <v>726</v>
      </c>
      <c r="B854" s="17" t="s">
        <v>52</v>
      </c>
      <c r="C854" s="9" t="s">
        <v>212</v>
      </c>
      <c r="D854" s="17" t="s">
        <v>14</v>
      </c>
      <c r="E854" s="16">
        <v>39953</v>
      </c>
      <c r="F854" s="27">
        <f t="shared" si="222"/>
        <v>4</v>
      </c>
      <c r="G854" s="27">
        <f t="shared" si="223"/>
        <v>0</v>
      </c>
      <c r="H854" s="27">
        <f t="shared" si="224"/>
        <v>0</v>
      </c>
      <c r="I854" s="27">
        <f t="shared" si="225"/>
        <v>0</v>
      </c>
      <c r="J854" s="27">
        <f t="shared" si="226"/>
        <v>1</v>
      </c>
      <c r="K854" s="27">
        <f t="shared" si="227"/>
        <v>0</v>
      </c>
      <c r="L854" s="27">
        <f t="shared" si="228"/>
        <v>0</v>
      </c>
      <c r="M854" s="27">
        <f t="shared" si="229"/>
        <v>0</v>
      </c>
      <c r="O854" s="17">
        <v>4</v>
      </c>
      <c r="P854" s="9">
        <v>2</v>
      </c>
      <c r="Q854" s="12">
        <f t="shared" si="230"/>
        <v>0</v>
      </c>
      <c r="R854" s="12">
        <f t="shared" si="231"/>
        <v>38</v>
      </c>
      <c r="S854" s="12">
        <f t="shared" si="237"/>
        <v>243</v>
      </c>
      <c r="T854" s="12">
        <f t="shared" si="232"/>
        <v>6.3947368421052628</v>
      </c>
      <c r="U854" s="12">
        <f t="shared" si="235"/>
        <v>0</v>
      </c>
      <c r="V854" s="12">
        <f t="shared" si="233"/>
        <v>1</v>
      </c>
      <c r="W854" s="12">
        <f t="shared" si="236"/>
        <v>18</v>
      </c>
      <c r="X854" s="12">
        <f t="shared" si="234"/>
        <v>20</v>
      </c>
      <c r="Y854" s="12">
        <f t="shared" si="238"/>
        <v>0.47368421052631576</v>
      </c>
      <c r="Z854" s="17">
        <v>81</v>
      </c>
      <c r="AA854" s="17" t="s">
        <v>40</v>
      </c>
      <c r="AB854" s="17" t="s">
        <v>67</v>
      </c>
      <c r="AC854" s="17" t="s">
        <v>61</v>
      </c>
      <c r="AD854" s="17">
        <v>127.00000000000001</v>
      </c>
      <c r="AE854" s="17" t="s">
        <v>230</v>
      </c>
      <c r="AF854" s="17">
        <v>561</v>
      </c>
      <c r="AG854" t="s">
        <v>229</v>
      </c>
      <c r="AH854">
        <v>726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1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1</v>
      </c>
      <c r="AZ854">
        <v>0</v>
      </c>
      <c r="BA854" s="30">
        <v>39328</v>
      </c>
      <c r="BB854" s="31">
        <v>42154</v>
      </c>
    </row>
    <row r="855" spans="1:54" x14ac:dyDescent="0.25">
      <c r="A855">
        <v>727</v>
      </c>
      <c r="B855" s="17" t="s">
        <v>52</v>
      </c>
      <c r="C855" s="9" t="s">
        <v>212</v>
      </c>
      <c r="D855" s="17" t="s">
        <v>14</v>
      </c>
      <c r="E855" s="16">
        <v>39954</v>
      </c>
      <c r="F855" s="27">
        <f t="shared" si="222"/>
        <v>5</v>
      </c>
      <c r="G855" s="27">
        <f t="shared" si="223"/>
        <v>0</v>
      </c>
      <c r="H855" s="27">
        <f t="shared" si="224"/>
        <v>0</v>
      </c>
      <c r="I855" s="27">
        <f t="shared" si="225"/>
        <v>0</v>
      </c>
      <c r="J855" s="27">
        <f t="shared" si="226"/>
        <v>0</v>
      </c>
      <c r="K855" s="27">
        <f t="shared" si="227"/>
        <v>1</v>
      </c>
      <c r="L855" s="27">
        <f t="shared" si="228"/>
        <v>0</v>
      </c>
      <c r="M855" s="27">
        <f t="shared" si="229"/>
        <v>0</v>
      </c>
      <c r="O855" s="17">
        <v>0</v>
      </c>
      <c r="P855" s="9">
        <v>1</v>
      </c>
      <c r="Q855" s="12">
        <f t="shared" si="230"/>
        <v>0</v>
      </c>
      <c r="R855" s="12">
        <f t="shared" si="231"/>
        <v>39</v>
      </c>
      <c r="S855" s="12">
        <f t="shared" si="237"/>
        <v>244</v>
      </c>
      <c r="T855" s="12">
        <f t="shared" si="232"/>
        <v>6.2564102564102564</v>
      </c>
      <c r="U855" s="12">
        <f t="shared" si="235"/>
        <v>1</v>
      </c>
      <c r="V855" s="12">
        <f t="shared" si="233"/>
        <v>0</v>
      </c>
      <c r="W855" s="12">
        <f t="shared" si="236"/>
        <v>19</v>
      </c>
      <c r="X855" s="12">
        <f t="shared" si="234"/>
        <v>20</v>
      </c>
      <c r="Y855" s="12">
        <f t="shared" si="238"/>
        <v>0.48717948717948717</v>
      </c>
      <c r="Z855" s="17">
        <v>77</v>
      </c>
      <c r="AA855" s="17" t="s">
        <v>40</v>
      </c>
      <c r="AB855" s="17" t="s">
        <v>118</v>
      </c>
      <c r="AC855" s="17" t="s">
        <v>61</v>
      </c>
      <c r="AD855" s="17">
        <v>190</v>
      </c>
      <c r="AF855" s="17">
        <v>1745</v>
      </c>
      <c r="AG855" t="s">
        <v>231</v>
      </c>
      <c r="AH855">
        <v>727</v>
      </c>
      <c r="AI855" s="4" t="s">
        <v>538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1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 s="30">
        <v>39328</v>
      </c>
      <c r="BB855" s="31">
        <v>42154</v>
      </c>
    </row>
    <row r="856" spans="1:54" x14ac:dyDescent="0.25">
      <c r="A856">
        <v>728</v>
      </c>
      <c r="B856" s="17" t="s">
        <v>58</v>
      </c>
      <c r="C856" s="9" t="s">
        <v>212</v>
      </c>
      <c r="D856" s="17" t="s">
        <v>26</v>
      </c>
      <c r="E856" s="16">
        <v>39956</v>
      </c>
      <c r="F856" s="27">
        <f t="shared" si="222"/>
        <v>7</v>
      </c>
      <c r="G856" s="27">
        <f t="shared" si="223"/>
        <v>0</v>
      </c>
      <c r="H856" s="27">
        <f t="shared" si="224"/>
        <v>0</v>
      </c>
      <c r="I856" s="27">
        <f t="shared" si="225"/>
        <v>0</v>
      </c>
      <c r="J856" s="27">
        <f t="shared" si="226"/>
        <v>0</v>
      </c>
      <c r="K856" s="27">
        <f t="shared" si="227"/>
        <v>0</v>
      </c>
      <c r="L856" s="27">
        <f t="shared" si="228"/>
        <v>0</v>
      </c>
      <c r="M856" s="27">
        <f t="shared" si="229"/>
        <v>1</v>
      </c>
      <c r="O856" s="17">
        <v>1</v>
      </c>
      <c r="P856" s="9">
        <v>0</v>
      </c>
      <c r="Q856" s="12">
        <f t="shared" si="230"/>
        <v>0</v>
      </c>
      <c r="R856" s="12">
        <f t="shared" si="231"/>
        <v>40</v>
      </c>
      <c r="S856" s="12">
        <f t="shared" si="237"/>
        <v>245</v>
      </c>
      <c r="T856" s="12">
        <f t="shared" si="232"/>
        <v>6.125</v>
      </c>
      <c r="U856" s="12">
        <f t="shared" si="235"/>
        <v>0</v>
      </c>
      <c r="V856" s="12">
        <f t="shared" si="233"/>
        <v>1</v>
      </c>
      <c r="W856" s="12">
        <f t="shared" si="236"/>
        <v>19</v>
      </c>
      <c r="X856" s="12">
        <f t="shared" si="234"/>
        <v>21</v>
      </c>
      <c r="Y856" s="12">
        <f t="shared" si="238"/>
        <v>0.47499999999999998</v>
      </c>
      <c r="AH856">
        <v>728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 s="30">
        <v>39328</v>
      </c>
      <c r="BB856" s="31">
        <v>42154</v>
      </c>
    </row>
    <row r="857" spans="1:54" x14ac:dyDescent="0.25">
      <c r="A857">
        <v>729</v>
      </c>
      <c r="B857" s="17" t="s">
        <v>58</v>
      </c>
      <c r="C857" s="9" t="s">
        <v>212</v>
      </c>
      <c r="D857" s="17" t="s">
        <v>14</v>
      </c>
      <c r="E857" s="16">
        <v>39957</v>
      </c>
      <c r="F857" s="27">
        <f t="shared" si="222"/>
        <v>1</v>
      </c>
      <c r="G857" s="27">
        <f t="shared" si="223"/>
        <v>1</v>
      </c>
      <c r="H857" s="27">
        <f t="shared" si="224"/>
        <v>0</v>
      </c>
      <c r="I857" s="27">
        <f t="shared" si="225"/>
        <v>0</v>
      </c>
      <c r="J857" s="27">
        <f t="shared" si="226"/>
        <v>0</v>
      </c>
      <c r="K857" s="27">
        <f t="shared" si="227"/>
        <v>0</v>
      </c>
      <c r="L857" s="27">
        <f t="shared" si="228"/>
        <v>0</v>
      </c>
      <c r="M857" s="27">
        <f t="shared" si="229"/>
        <v>0</v>
      </c>
      <c r="O857" s="17">
        <v>1</v>
      </c>
      <c r="P857" s="9">
        <v>6</v>
      </c>
      <c r="Q857" s="12">
        <f t="shared" si="230"/>
        <v>0</v>
      </c>
      <c r="R857" s="12">
        <f t="shared" si="231"/>
        <v>41</v>
      </c>
      <c r="S857" s="12">
        <f t="shared" si="237"/>
        <v>252</v>
      </c>
      <c r="T857" s="12">
        <f t="shared" si="232"/>
        <v>6.1463414634146343</v>
      </c>
      <c r="U857" s="12">
        <f t="shared" si="235"/>
        <v>1</v>
      </c>
      <c r="V857" s="12">
        <f t="shared" si="233"/>
        <v>0</v>
      </c>
      <c r="W857" s="12">
        <f t="shared" si="236"/>
        <v>20</v>
      </c>
      <c r="X857" s="12">
        <f t="shared" si="234"/>
        <v>21</v>
      </c>
      <c r="Y857" s="12">
        <f t="shared" si="238"/>
        <v>0.48780487804878048</v>
      </c>
      <c r="Z857" s="17">
        <v>78</v>
      </c>
      <c r="AA857" s="17" t="s">
        <v>40</v>
      </c>
      <c r="AB857" s="17" t="s">
        <v>33</v>
      </c>
      <c r="AC857" s="17" t="s">
        <v>61</v>
      </c>
      <c r="AD857" s="17">
        <v>162</v>
      </c>
      <c r="AF857" s="17">
        <v>1341</v>
      </c>
      <c r="AG857" t="s">
        <v>232</v>
      </c>
      <c r="AH857">
        <v>729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1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 s="30">
        <v>39328</v>
      </c>
      <c r="BB857" s="31">
        <v>42154</v>
      </c>
    </row>
    <row r="858" spans="1:54" x14ac:dyDescent="0.25">
      <c r="A858">
        <v>730</v>
      </c>
      <c r="B858" s="17" t="s">
        <v>31</v>
      </c>
      <c r="C858" s="9" t="s">
        <v>212</v>
      </c>
      <c r="D858" s="17" t="s">
        <v>26</v>
      </c>
      <c r="E858" s="16">
        <v>39960</v>
      </c>
      <c r="F858" s="27">
        <f t="shared" si="222"/>
        <v>4</v>
      </c>
      <c r="G858" s="27">
        <f t="shared" si="223"/>
        <v>0</v>
      </c>
      <c r="H858" s="27">
        <f t="shared" si="224"/>
        <v>0</v>
      </c>
      <c r="I858" s="27">
        <f t="shared" si="225"/>
        <v>0</v>
      </c>
      <c r="J858" s="27">
        <f t="shared" si="226"/>
        <v>1</v>
      </c>
      <c r="K858" s="27">
        <f t="shared" si="227"/>
        <v>0</v>
      </c>
      <c r="L858" s="27">
        <f t="shared" si="228"/>
        <v>0</v>
      </c>
      <c r="M858" s="27">
        <f t="shared" si="229"/>
        <v>0</v>
      </c>
      <c r="O858" s="17">
        <v>9</v>
      </c>
      <c r="P858" s="9">
        <v>3</v>
      </c>
      <c r="Q858" s="12">
        <f t="shared" si="230"/>
        <v>0</v>
      </c>
      <c r="R858" s="12">
        <f t="shared" si="231"/>
        <v>42</v>
      </c>
      <c r="S858" s="12">
        <f t="shared" si="237"/>
        <v>264</v>
      </c>
      <c r="T858" s="12">
        <f t="shared" si="232"/>
        <v>6.2857142857142856</v>
      </c>
      <c r="U858" s="12">
        <f t="shared" si="235"/>
        <v>0</v>
      </c>
      <c r="V858" s="12">
        <f t="shared" si="233"/>
        <v>1</v>
      </c>
      <c r="W858" s="12">
        <f t="shared" si="236"/>
        <v>20</v>
      </c>
      <c r="X858" s="12">
        <f t="shared" si="234"/>
        <v>22</v>
      </c>
      <c r="Y858" s="12">
        <f t="shared" si="238"/>
        <v>0.47619047619047616</v>
      </c>
      <c r="AE858" s="17" t="s">
        <v>123</v>
      </c>
      <c r="AH858">
        <v>730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 s="30">
        <v>39328</v>
      </c>
      <c r="BB858" s="31">
        <v>42154</v>
      </c>
    </row>
    <row r="859" spans="1:54" x14ac:dyDescent="0.25">
      <c r="A859">
        <v>731</v>
      </c>
      <c r="B859" s="17" t="s">
        <v>31</v>
      </c>
      <c r="C859" s="9" t="s">
        <v>212</v>
      </c>
      <c r="D859" s="17" t="s">
        <v>26</v>
      </c>
      <c r="E859" s="16">
        <v>39960</v>
      </c>
      <c r="F859" s="27">
        <f t="shared" si="222"/>
        <v>4</v>
      </c>
      <c r="G859" s="27">
        <f t="shared" si="223"/>
        <v>0</v>
      </c>
      <c r="H859" s="27">
        <f t="shared" si="224"/>
        <v>0</v>
      </c>
      <c r="I859" s="27">
        <f t="shared" si="225"/>
        <v>0</v>
      </c>
      <c r="J859" s="27">
        <f t="shared" si="226"/>
        <v>1</v>
      </c>
      <c r="K859" s="27">
        <f t="shared" si="227"/>
        <v>0</v>
      </c>
      <c r="L859" s="27">
        <f t="shared" si="228"/>
        <v>0</v>
      </c>
      <c r="M859" s="27">
        <f t="shared" si="229"/>
        <v>0</v>
      </c>
      <c r="O859" s="17">
        <v>0</v>
      </c>
      <c r="P859" s="9">
        <v>3</v>
      </c>
      <c r="Q859" s="12">
        <f t="shared" si="230"/>
        <v>0</v>
      </c>
      <c r="R859" s="12">
        <f t="shared" si="231"/>
        <v>43</v>
      </c>
      <c r="S859" s="12">
        <f t="shared" si="237"/>
        <v>267</v>
      </c>
      <c r="T859" s="12">
        <f t="shared" si="232"/>
        <v>6.2093023255813957</v>
      </c>
      <c r="U859" s="12">
        <f t="shared" si="235"/>
        <v>1</v>
      </c>
      <c r="V859" s="12">
        <f t="shared" si="233"/>
        <v>0</v>
      </c>
      <c r="W859" s="12">
        <f t="shared" si="236"/>
        <v>21</v>
      </c>
      <c r="X859" s="12">
        <f t="shared" si="234"/>
        <v>22</v>
      </c>
      <c r="Y859" s="12">
        <f t="shared" si="238"/>
        <v>0.48837209302325579</v>
      </c>
      <c r="AE859" s="17" t="s">
        <v>124</v>
      </c>
      <c r="AH859">
        <v>731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 s="30">
        <v>39328</v>
      </c>
      <c r="BB859" s="31">
        <v>42154</v>
      </c>
    </row>
    <row r="860" spans="1:54" x14ac:dyDescent="0.25">
      <c r="A860">
        <v>732</v>
      </c>
      <c r="B860" s="17" t="s">
        <v>31</v>
      </c>
      <c r="C860" s="9" t="s">
        <v>212</v>
      </c>
      <c r="D860" s="17" t="s">
        <v>26</v>
      </c>
      <c r="E860" s="16">
        <v>39962</v>
      </c>
      <c r="F860" s="27">
        <f t="shared" si="222"/>
        <v>6</v>
      </c>
      <c r="G860" s="27">
        <f t="shared" si="223"/>
        <v>0</v>
      </c>
      <c r="H860" s="27">
        <f t="shared" si="224"/>
        <v>0</v>
      </c>
      <c r="I860" s="27">
        <f t="shared" si="225"/>
        <v>0</v>
      </c>
      <c r="J860" s="27">
        <f t="shared" si="226"/>
        <v>0</v>
      </c>
      <c r="K860" s="27">
        <f t="shared" si="227"/>
        <v>0</v>
      </c>
      <c r="L860" s="27">
        <f t="shared" si="228"/>
        <v>1</v>
      </c>
      <c r="M860" s="27">
        <f t="shared" si="229"/>
        <v>0</v>
      </c>
      <c r="O860" s="17">
        <v>1</v>
      </c>
      <c r="P860" s="9">
        <v>10</v>
      </c>
      <c r="Q860" s="12">
        <f t="shared" si="230"/>
        <v>0</v>
      </c>
      <c r="R860" s="12">
        <f t="shared" si="231"/>
        <v>44</v>
      </c>
      <c r="S860" s="12">
        <f t="shared" si="237"/>
        <v>278</v>
      </c>
      <c r="T860" s="12">
        <f t="shared" si="232"/>
        <v>6.3181818181818183</v>
      </c>
      <c r="U860" s="12">
        <f t="shared" si="235"/>
        <v>1</v>
      </c>
      <c r="V860" s="12">
        <f t="shared" si="233"/>
        <v>0</v>
      </c>
      <c r="W860" s="12">
        <f t="shared" si="236"/>
        <v>22</v>
      </c>
      <c r="X860" s="12">
        <f t="shared" si="234"/>
        <v>22</v>
      </c>
      <c r="Y860" s="12">
        <f t="shared" si="238"/>
        <v>0.5</v>
      </c>
      <c r="AE860" s="17" t="s">
        <v>123</v>
      </c>
      <c r="AH860">
        <v>732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 s="30">
        <v>39328</v>
      </c>
      <c r="BB860" s="31">
        <v>42154</v>
      </c>
    </row>
    <row r="861" spans="1:54" x14ac:dyDescent="0.25">
      <c r="A861">
        <v>733</v>
      </c>
      <c r="B861" s="17" t="s">
        <v>31</v>
      </c>
      <c r="C861" s="9" t="s">
        <v>212</v>
      </c>
      <c r="D861" s="17" t="s">
        <v>26</v>
      </c>
      <c r="E861" s="16">
        <v>39962</v>
      </c>
      <c r="F861" s="27">
        <f t="shared" si="222"/>
        <v>6</v>
      </c>
      <c r="G861" s="27">
        <f t="shared" si="223"/>
        <v>0</v>
      </c>
      <c r="H861" s="27">
        <f t="shared" si="224"/>
        <v>0</v>
      </c>
      <c r="I861" s="27">
        <f t="shared" si="225"/>
        <v>0</v>
      </c>
      <c r="J861" s="27">
        <f t="shared" si="226"/>
        <v>0</v>
      </c>
      <c r="K861" s="27">
        <f t="shared" si="227"/>
        <v>0</v>
      </c>
      <c r="L861" s="27">
        <f t="shared" si="228"/>
        <v>1</v>
      </c>
      <c r="M861" s="27">
        <f t="shared" si="229"/>
        <v>0</v>
      </c>
      <c r="O861" s="17">
        <v>3</v>
      </c>
      <c r="P861" s="9">
        <v>9</v>
      </c>
      <c r="Q861" s="12">
        <f t="shared" si="230"/>
        <v>0</v>
      </c>
      <c r="R861" s="12">
        <f t="shared" si="231"/>
        <v>45</v>
      </c>
      <c r="S861" s="12">
        <f t="shared" si="237"/>
        <v>290</v>
      </c>
      <c r="T861" s="12">
        <f t="shared" si="232"/>
        <v>6.4444444444444446</v>
      </c>
      <c r="U861" s="12">
        <f t="shared" si="235"/>
        <v>1</v>
      </c>
      <c r="V861" s="12">
        <f t="shared" si="233"/>
        <v>0</v>
      </c>
      <c r="W861" s="12">
        <f t="shared" si="236"/>
        <v>23</v>
      </c>
      <c r="X861" s="12">
        <f t="shared" si="234"/>
        <v>22</v>
      </c>
      <c r="Y861" s="12">
        <f t="shared" si="238"/>
        <v>0.51111111111111107</v>
      </c>
      <c r="AE861" s="17" t="s">
        <v>124</v>
      </c>
      <c r="AH861">
        <v>733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 s="30">
        <v>39328</v>
      </c>
      <c r="BB861" s="31">
        <v>42154</v>
      </c>
    </row>
    <row r="862" spans="1:54" x14ac:dyDescent="0.25">
      <c r="A862">
        <v>734</v>
      </c>
      <c r="B862" s="17" t="s">
        <v>13</v>
      </c>
      <c r="C862" s="9" t="s">
        <v>212</v>
      </c>
      <c r="D862" s="17" t="s">
        <v>26</v>
      </c>
      <c r="E862" s="16">
        <v>39963</v>
      </c>
      <c r="F862" s="27">
        <f t="shared" si="222"/>
        <v>7</v>
      </c>
      <c r="G862" s="27">
        <f t="shared" si="223"/>
        <v>0</v>
      </c>
      <c r="H862" s="27">
        <f t="shared" si="224"/>
        <v>0</v>
      </c>
      <c r="I862" s="27">
        <f t="shared" si="225"/>
        <v>0</v>
      </c>
      <c r="J862" s="27">
        <f t="shared" si="226"/>
        <v>0</v>
      </c>
      <c r="K862" s="27">
        <f t="shared" si="227"/>
        <v>0</v>
      </c>
      <c r="L862" s="27">
        <f t="shared" si="228"/>
        <v>0</v>
      </c>
      <c r="M862" s="27">
        <f t="shared" si="229"/>
        <v>1</v>
      </c>
      <c r="O862" s="17">
        <v>5</v>
      </c>
      <c r="P862" s="9">
        <v>8</v>
      </c>
      <c r="Q862" s="12">
        <f t="shared" si="230"/>
        <v>0</v>
      </c>
      <c r="R862" s="12">
        <f t="shared" si="231"/>
        <v>46</v>
      </c>
      <c r="S862" s="12">
        <f t="shared" si="237"/>
        <v>303</v>
      </c>
      <c r="T862" s="12">
        <f t="shared" si="232"/>
        <v>6.5869565217391308</v>
      </c>
      <c r="U862" s="12">
        <f t="shared" si="235"/>
        <v>1</v>
      </c>
      <c r="V862" s="12">
        <f t="shared" si="233"/>
        <v>0</v>
      </c>
      <c r="W862" s="12">
        <f t="shared" si="236"/>
        <v>24</v>
      </c>
      <c r="X862" s="12">
        <f t="shared" si="234"/>
        <v>22</v>
      </c>
      <c r="Y862" s="12">
        <f t="shared" si="238"/>
        <v>0.52173913043478259</v>
      </c>
      <c r="AH862">
        <v>734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 s="30">
        <v>39328</v>
      </c>
      <c r="BB862" s="31">
        <v>42154</v>
      </c>
    </row>
    <row r="863" spans="1:54" x14ac:dyDescent="0.25">
      <c r="A863">
        <v>735</v>
      </c>
      <c r="B863" s="17" t="s">
        <v>13</v>
      </c>
      <c r="C863" s="9" t="s">
        <v>212</v>
      </c>
      <c r="D863" s="17" t="s">
        <v>26</v>
      </c>
      <c r="E863" s="16">
        <v>39964</v>
      </c>
      <c r="F863" s="27">
        <f t="shared" si="222"/>
        <v>1</v>
      </c>
      <c r="G863" s="27">
        <f t="shared" si="223"/>
        <v>1</v>
      </c>
      <c r="H863" s="27">
        <f t="shared" si="224"/>
        <v>0</v>
      </c>
      <c r="I863" s="27">
        <f t="shared" si="225"/>
        <v>0</v>
      </c>
      <c r="J863" s="27">
        <f t="shared" si="226"/>
        <v>0</v>
      </c>
      <c r="K863" s="27">
        <f t="shared" si="227"/>
        <v>0</v>
      </c>
      <c r="L863" s="27">
        <f t="shared" si="228"/>
        <v>0</v>
      </c>
      <c r="M863" s="27">
        <f t="shared" si="229"/>
        <v>0</v>
      </c>
      <c r="O863" s="17">
        <v>4</v>
      </c>
      <c r="P863" s="9">
        <v>5</v>
      </c>
      <c r="Q863" s="12">
        <f t="shared" si="230"/>
        <v>0</v>
      </c>
      <c r="R863" s="12">
        <f t="shared" si="231"/>
        <v>47</v>
      </c>
      <c r="S863" s="12">
        <f t="shared" si="237"/>
        <v>312</v>
      </c>
      <c r="T863" s="12">
        <f t="shared" si="232"/>
        <v>6.6382978723404253</v>
      </c>
      <c r="U863" s="12">
        <f t="shared" si="235"/>
        <v>1</v>
      </c>
      <c r="V863" s="12">
        <f t="shared" si="233"/>
        <v>0</v>
      </c>
      <c r="W863" s="12">
        <f t="shared" si="236"/>
        <v>25</v>
      </c>
      <c r="X863" s="12">
        <f t="shared" si="234"/>
        <v>22</v>
      </c>
      <c r="Y863" s="12">
        <f t="shared" si="238"/>
        <v>0.53191489361702127</v>
      </c>
      <c r="AH863">
        <v>735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 s="30">
        <v>39328</v>
      </c>
      <c r="BB863" s="31">
        <v>42154</v>
      </c>
    </row>
    <row r="864" spans="1:54" x14ac:dyDescent="0.25">
      <c r="A864">
        <v>736</v>
      </c>
      <c r="B864" s="17" t="s">
        <v>13</v>
      </c>
      <c r="C864" s="9" t="s">
        <v>212</v>
      </c>
      <c r="D864" s="17" t="s">
        <v>26</v>
      </c>
      <c r="E864" s="16">
        <v>39965</v>
      </c>
      <c r="F864" s="27">
        <f t="shared" si="222"/>
        <v>2</v>
      </c>
      <c r="G864" s="27">
        <f t="shared" si="223"/>
        <v>0</v>
      </c>
      <c r="H864" s="27">
        <f t="shared" si="224"/>
        <v>1</v>
      </c>
      <c r="I864" s="27">
        <f t="shared" si="225"/>
        <v>0</v>
      </c>
      <c r="J864" s="27">
        <f t="shared" si="226"/>
        <v>0</v>
      </c>
      <c r="K864" s="27">
        <f t="shared" si="227"/>
        <v>0</v>
      </c>
      <c r="L864" s="27">
        <f t="shared" si="228"/>
        <v>0</v>
      </c>
      <c r="M864" s="27">
        <f t="shared" si="229"/>
        <v>0</v>
      </c>
      <c r="O864" s="17">
        <v>12</v>
      </c>
      <c r="P864" s="9">
        <v>4</v>
      </c>
      <c r="Q864" s="12">
        <f t="shared" si="230"/>
        <v>0</v>
      </c>
      <c r="R864" s="12">
        <f t="shared" si="231"/>
        <v>48</v>
      </c>
      <c r="S864" s="12">
        <f t="shared" si="237"/>
        <v>328</v>
      </c>
      <c r="T864" s="12">
        <f t="shared" si="232"/>
        <v>6.833333333333333</v>
      </c>
      <c r="U864" s="12">
        <f t="shared" si="235"/>
        <v>0</v>
      </c>
      <c r="V864" s="12">
        <f t="shared" si="233"/>
        <v>1</v>
      </c>
      <c r="W864" s="12">
        <f t="shared" si="236"/>
        <v>25</v>
      </c>
      <c r="X864" s="12">
        <f t="shared" si="234"/>
        <v>23</v>
      </c>
      <c r="Y864" s="12">
        <f t="shared" si="238"/>
        <v>0.52083333333333337</v>
      </c>
      <c r="AH864">
        <v>736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 s="30">
        <v>39328</v>
      </c>
      <c r="BB864" s="31">
        <v>42154</v>
      </c>
    </row>
    <row r="865" spans="1:54" x14ac:dyDescent="0.25">
      <c r="A865">
        <v>737</v>
      </c>
      <c r="B865" s="17" t="s">
        <v>13</v>
      </c>
      <c r="C865" s="9" t="s">
        <v>212</v>
      </c>
      <c r="D865" s="17" t="s">
        <v>26</v>
      </c>
      <c r="E865" s="16">
        <v>39966</v>
      </c>
      <c r="F865" s="27">
        <f t="shared" si="222"/>
        <v>3</v>
      </c>
      <c r="G865" s="27">
        <f t="shared" si="223"/>
        <v>0</v>
      </c>
      <c r="H865" s="27">
        <f t="shared" si="224"/>
        <v>0</v>
      </c>
      <c r="I865" s="27">
        <f t="shared" si="225"/>
        <v>1</v>
      </c>
      <c r="J865" s="27">
        <f t="shared" si="226"/>
        <v>0</v>
      </c>
      <c r="K865" s="27">
        <f t="shared" si="227"/>
        <v>0</v>
      </c>
      <c r="L865" s="27">
        <f t="shared" si="228"/>
        <v>0</v>
      </c>
      <c r="M865" s="27">
        <f t="shared" si="229"/>
        <v>0</v>
      </c>
      <c r="O865" s="17">
        <v>6</v>
      </c>
      <c r="P865" s="9">
        <v>4</v>
      </c>
      <c r="Q865" s="12">
        <f t="shared" si="230"/>
        <v>0</v>
      </c>
      <c r="R865" s="12">
        <f t="shared" si="231"/>
        <v>49</v>
      </c>
      <c r="S865" s="12">
        <f t="shared" si="237"/>
        <v>338</v>
      </c>
      <c r="T865" s="12">
        <f t="shared" si="232"/>
        <v>6.8979591836734695</v>
      </c>
      <c r="U865" s="12">
        <f t="shared" si="235"/>
        <v>0</v>
      </c>
      <c r="V865" s="12">
        <f t="shared" si="233"/>
        <v>1</v>
      </c>
      <c r="W865" s="12">
        <f t="shared" si="236"/>
        <v>25</v>
      </c>
      <c r="X865" s="12">
        <f t="shared" si="234"/>
        <v>24</v>
      </c>
      <c r="Y865" s="12">
        <f t="shared" si="238"/>
        <v>0.51020408163265307</v>
      </c>
      <c r="AH865">
        <v>737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 s="30">
        <v>39328</v>
      </c>
      <c r="BB865" s="31">
        <v>42154</v>
      </c>
    </row>
    <row r="866" spans="1:54" x14ac:dyDescent="0.25">
      <c r="A866">
        <v>738</v>
      </c>
      <c r="B866" s="17" t="s">
        <v>25</v>
      </c>
      <c r="C866" s="9" t="s">
        <v>212</v>
      </c>
      <c r="D866" s="17" t="s">
        <v>14</v>
      </c>
      <c r="E866" s="16">
        <v>39967</v>
      </c>
      <c r="F866" s="27">
        <f t="shared" si="222"/>
        <v>4</v>
      </c>
      <c r="G866" s="27">
        <f t="shared" si="223"/>
        <v>0</v>
      </c>
      <c r="H866" s="27">
        <f t="shared" si="224"/>
        <v>0</v>
      </c>
      <c r="I866" s="27">
        <f t="shared" si="225"/>
        <v>0</v>
      </c>
      <c r="J866" s="27">
        <f t="shared" si="226"/>
        <v>1</v>
      </c>
      <c r="K866" s="27">
        <f t="shared" si="227"/>
        <v>0</v>
      </c>
      <c r="L866" s="27">
        <f t="shared" si="228"/>
        <v>0</v>
      </c>
      <c r="M866" s="27">
        <f t="shared" si="229"/>
        <v>0</v>
      </c>
      <c r="O866" s="17">
        <v>1</v>
      </c>
      <c r="P866" s="9">
        <v>6</v>
      </c>
      <c r="Q866" s="12">
        <f t="shared" si="230"/>
        <v>0</v>
      </c>
      <c r="R866" s="12">
        <f t="shared" si="231"/>
        <v>50</v>
      </c>
      <c r="S866" s="12">
        <f t="shared" si="237"/>
        <v>345</v>
      </c>
      <c r="T866" s="12">
        <f t="shared" si="232"/>
        <v>6.9</v>
      </c>
      <c r="U866" s="12">
        <f t="shared" si="235"/>
        <v>1</v>
      </c>
      <c r="V866" s="12">
        <f t="shared" si="233"/>
        <v>0</v>
      </c>
      <c r="W866" s="12">
        <f t="shared" si="236"/>
        <v>26</v>
      </c>
      <c r="X866" s="12">
        <f t="shared" si="234"/>
        <v>24</v>
      </c>
      <c r="Y866" s="12">
        <f t="shared" si="238"/>
        <v>0.52</v>
      </c>
      <c r="Z866" s="17">
        <v>82</v>
      </c>
      <c r="AA866" s="17" t="s">
        <v>40</v>
      </c>
      <c r="AB866" s="17" t="s">
        <v>109</v>
      </c>
      <c r="AC866" s="17" t="s">
        <v>61</v>
      </c>
      <c r="AD866" s="17">
        <v>140</v>
      </c>
      <c r="AF866" s="17">
        <v>660</v>
      </c>
      <c r="AG866" t="s">
        <v>233</v>
      </c>
      <c r="AH866">
        <v>738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1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 s="30">
        <v>39328</v>
      </c>
      <c r="BB866" s="31">
        <v>42154</v>
      </c>
    </row>
    <row r="867" spans="1:54" x14ac:dyDescent="0.25">
      <c r="A867">
        <v>739</v>
      </c>
      <c r="B867" s="17" t="s">
        <v>25</v>
      </c>
      <c r="C867" s="9" t="s">
        <v>212</v>
      </c>
      <c r="D867" s="17" t="s">
        <v>14</v>
      </c>
      <c r="E867" s="16">
        <v>39968</v>
      </c>
      <c r="F867" s="27">
        <f t="shared" si="222"/>
        <v>5</v>
      </c>
      <c r="G867" s="27">
        <f t="shared" si="223"/>
        <v>0</v>
      </c>
      <c r="H867" s="27">
        <f t="shared" si="224"/>
        <v>0</v>
      </c>
      <c r="I867" s="27">
        <f t="shared" si="225"/>
        <v>0</v>
      </c>
      <c r="J867" s="27">
        <f t="shared" si="226"/>
        <v>0</v>
      </c>
      <c r="K867" s="27">
        <f t="shared" si="227"/>
        <v>1</v>
      </c>
      <c r="L867" s="27">
        <f t="shared" si="228"/>
        <v>0</v>
      </c>
      <c r="M867" s="27">
        <f t="shared" si="229"/>
        <v>0</v>
      </c>
      <c r="O867" s="17">
        <v>9</v>
      </c>
      <c r="P867" s="9">
        <v>3</v>
      </c>
      <c r="Q867" s="12">
        <f t="shared" si="230"/>
        <v>0</v>
      </c>
      <c r="R867" s="12">
        <f t="shared" si="231"/>
        <v>51</v>
      </c>
      <c r="S867" s="12">
        <f t="shared" si="237"/>
        <v>357</v>
      </c>
      <c r="T867" s="12">
        <f t="shared" si="232"/>
        <v>7</v>
      </c>
      <c r="U867" s="12">
        <f t="shared" si="235"/>
        <v>0</v>
      </c>
      <c r="V867" s="12">
        <f t="shared" si="233"/>
        <v>1</v>
      </c>
      <c r="W867" s="12">
        <f t="shared" si="236"/>
        <v>26</v>
      </c>
      <c r="X867" s="12">
        <f t="shared" si="234"/>
        <v>25</v>
      </c>
      <c r="Y867" s="12">
        <f t="shared" si="238"/>
        <v>0.50980392156862742</v>
      </c>
      <c r="Z867" s="17">
        <v>82</v>
      </c>
      <c r="AA867" s="17" t="s">
        <v>40</v>
      </c>
      <c r="AB867" s="17" t="s">
        <v>28</v>
      </c>
      <c r="AC867" s="17" t="s">
        <v>44</v>
      </c>
      <c r="AD867" s="17">
        <v>162</v>
      </c>
      <c r="AF867" s="17">
        <v>417</v>
      </c>
      <c r="AG867" t="s">
        <v>108</v>
      </c>
      <c r="AH867">
        <v>739</v>
      </c>
      <c r="AJ867">
        <v>0</v>
      </c>
      <c r="AK867">
        <v>1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 s="30">
        <v>39328</v>
      </c>
      <c r="BB867" s="31">
        <v>42154</v>
      </c>
    </row>
    <row r="868" spans="1:54" x14ac:dyDescent="0.25">
      <c r="A868">
        <v>740</v>
      </c>
      <c r="B868" s="17" t="s">
        <v>25</v>
      </c>
      <c r="C868" s="9" t="s">
        <v>212</v>
      </c>
      <c r="D868" s="17" t="s">
        <v>14</v>
      </c>
      <c r="E868" s="16">
        <v>39969</v>
      </c>
      <c r="F868" s="27">
        <f t="shared" si="222"/>
        <v>6</v>
      </c>
      <c r="G868" s="27">
        <f t="shared" si="223"/>
        <v>0</v>
      </c>
      <c r="H868" s="27">
        <f t="shared" si="224"/>
        <v>0</v>
      </c>
      <c r="I868" s="27">
        <f t="shared" si="225"/>
        <v>0</v>
      </c>
      <c r="J868" s="27">
        <f t="shared" si="226"/>
        <v>0</v>
      </c>
      <c r="K868" s="27">
        <f t="shared" si="227"/>
        <v>0</v>
      </c>
      <c r="L868" s="27">
        <f t="shared" si="228"/>
        <v>1</v>
      </c>
      <c r="M868" s="27">
        <f t="shared" si="229"/>
        <v>0</v>
      </c>
      <c r="O868" s="17">
        <v>2</v>
      </c>
      <c r="P868" s="9">
        <v>1</v>
      </c>
      <c r="Q868" s="12">
        <f t="shared" si="230"/>
        <v>0</v>
      </c>
      <c r="R868" s="12">
        <f t="shared" si="231"/>
        <v>52</v>
      </c>
      <c r="S868" s="12">
        <f t="shared" si="237"/>
        <v>360</v>
      </c>
      <c r="T868" s="12">
        <f t="shared" si="232"/>
        <v>6.9230769230769234</v>
      </c>
      <c r="U868" s="12">
        <f t="shared" si="235"/>
        <v>0</v>
      </c>
      <c r="V868" s="12">
        <f t="shared" si="233"/>
        <v>1</v>
      </c>
      <c r="W868" s="12">
        <f t="shared" si="236"/>
        <v>26</v>
      </c>
      <c r="X868" s="12">
        <f t="shared" si="234"/>
        <v>26</v>
      </c>
      <c r="Y868" s="12">
        <f t="shared" si="238"/>
        <v>0.5</v>
      </c>
      <c r="Z868" s="17">
        <v>73</v>
      </c>
      <c r="AA868" s="17" t="s">
        <v>196</v>
      </c>
      <c r="AB868" s="17" t="s">
        <v>73</v>
      </c>
      <c r="AC868" s="17" t="s">
        <v>44</v>
      </c>
      <c r="AD868" s="17">
        <v>144.99999999999997</v>
      </c>
      <c r="AE868" s="17" t="s">
        <v>234</v>
      </c>
      <c r="AF868" s="17">
        <v>1052</v>
      </c>
      <c r="AG868" t="s">
        <v>134</v>
      </c>
      <c r="AH868">
        <v>740</v>
      </c>
      <c r="AJ868">
        <v>0</v>
      </c>
      <c r="AK868">
        <v>0</v>
      </c>
      <c r="AL868">
        <v>0</v>
      </c>
      <c r="AM868">
        <v>0</v>
      </c>
      <c r="AN868">
        <v>1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 s="30">
        <v>39328</v>
      </c>
      <c r="BB868" s="31">
        <v>42154</v>
      </c>
    </row>
    <row r="869" spans="1:54" x14ac:dyDescent="0.25">
      <c r="A869">
        <v>741</v>
      </c>
      <c r="B869" s="17" t="s">
        <v>27</v>
      </c>
      <c r="C869" s="9" t="s">
        <v>212</v>
      </c>
      <c r="D869" s="17" t="s">
        <v>14</v>
      </c>
      <c r="E869" s="16">
        <v>39972</v>
      </c>
      <c r="F869" s="27">
        <f t="shared" si="222"/>
        <v>2</v>
      </c>
      <c r="G869" s="27">
        <f t="shared" si="223"/>
        <v>0</v>
      </c>
      <c r="H869" s="27">
        <f t="shared" si="224"/>
        <v>1</v>
      </c>
      <c r="I869" s="27">
        <f t="shared" si="225"/>
        <v>0</v>
      </c>
      <c r="J869" s="27">
        <f t="shared" si="226"/>
        <v>0</v>
      </c>
      <c r="K869" s="27">
        <f t="shared" si="227"/>
        <v>0</v>
      </c>
      <c r="L869" s="27">
        <f t="shared" si="228"/>
        <v>0</v>
      </c>
      <c r="M869" s="27">
        <f t="shared" si="229"/>
        <v>0</v>
      </c>
      <c r="O869" s="17">
        <v>1</v>
      </c>
      <c r="P869" s="9">
        <v>3</v>
      </c>
      <c r="Q869" s="12">
        <f t="shared" si="230"/>
        <v>0</v>
      </c>
      <c r="R869" s="12">
        <f t="shared" si="231"/>
        <v>53</v>
      </c>
      <c r="S869" s="12">
        <f t="shared" si="237"/>
        <v>364</v>
      </c>
      <c r="T869" s="12">
        <f t="shared" si="232"/>
        <v>6.867924528301887</v>
      </c>
      <c r="U869" s="12">
        <f t="shared" si="235"/>
        <v>1</v>
      </c>
      <c r="V869" s="12">
        <f t="shared" si="233"/>
        <v>0</v>
      </c>
      <c r="W869" s="12">
        <f t="shared" si="236"/>
        <v>27</v>
      </c>
      <c r="X869" s="12">
        <f t="shared" si="234"/>
        <v>26</v>
      </c>
      <c r="Y869" s="12">
        <f t="shared" si="238"/>
        <v>0.50943396226415094</v>
      </c>
      <c r="Z869" s="17">
        <v>83</v>
      </c>
      <c r="AA869" s="17" t="s">
        <v>40</v>
      </c>
      <c r="AB869" s="17" t="s">
        <v>22</v>
      </c>
      <c r="AC869" s="17" t="s">
        <v>44</v>
      </c>
      <c r="AD869" s="17">
        <v>114.99999999999999</v>
      </c>
      <c r="AE869" s="17" t="s">
        <v>235</v>
      </c>
      <c r="AH869">
        <v>741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1</v>
      </c>
      <c r="AY869">
        <v>0</v>
      </c>
      <c r="AZ869">
        <v>0</v>
      </c>
      <c r="BA869" s="30">
        <v>39328</v>
      </c>
      <c r="BB869" s="31">
        <v>42154</v>
      </c>
    </row>
    <row r="870" spans="1:54" x14ac:dyDescent="0.25">
      <c r="A870">
        <v>742</v>
      </c>
      <c r="B870" s="17" t="s">
        <v>27</v>
      </c>
      <c r="C870" s="9" t="s">
        <v>212</v>
      </c>
      <c r="D870" s="17" t="s">
        <v>14</v>
      </c>
      <c r="E870" s="16">
        <v>39972</v>
      </c>
      <c r="F870" s="27">
        <f t="shared" si="222"/>
        <v>2</v>
      </c>
      <c r="G870" s="27">
        <f t="shared" si="223"/>
        <v>0</v>
      </c>
      <c r="H870" s="27">
        <f t="shared" si="224"/>
        <v>1</v>
      </c>
      <c r="I870" s="27">
        <f t="shared" si="225"/>
        <v>0</v>
      </c>
      <c r="J870" s="27">
        <f t="shared" si="226"/>
        <v>0</v>
      </c>
      <c r="K870" s="27">
        <f t="shared" si="227"/>
        <v>0</v>
      </c>
      <c r="L870" s="27">
        <f t="shared" si="228"/>
        <v>0</v>
      </c>
      <c r="M870" s="27">
        <f t="shared" si="229"/>
        <v>0</v>
      </c>
      <c r="O870" s="17">
        <v>3</v>
      </c>
      <c r="P870" s="9">
        <v>1</v>
      </c>
      <c r="Q870" s="12">
        <f t="shared" si="230"/>
        <v>0</v>
      </c>
      <c r="R870" s="12">
        <f t="shared" si="231"/>
        <v>54</v>
      </c>
      <c r="S870" s="12">
        <f t="shared" si="237"/>
        <v>368</v>
      </c>
      <c r="T870" s="12">
        <f t="shared" si="232"/>
        <v>6.8148148148148149</v>
      </c>
      <c r="U870" s="12">
        <f t="shared" si="235"/>
        <v>0</v>
      </c>
      <c r="V870" s="12">
        <f t="shared" si="233"/>
        <v>1</v>
      </c>
      <c r="W870" s="12">
        <f t="shared" si="236"/>
        <v>27</v>
      </c>
      <c r="X870" s="12">
        <f t="shared" si="234"/>
        <v>27</v>
      </c>
      <c r="Y870" s="12">
        <f t="shared" si="238"/>
        <v>0.5</v>
      </c>
      <c r="Z870" s="17">
        <v>83</v>
      </c>
      <c r="AA870" s="17" t="s">
        <v>40</v>
      </c>
      <c r="AB870" s="17" t="s">
        <v>22</v>
      </c>
      <c r="AC870" s="17" t="s">
        <v>44</v>
      </c>
      <c r="AD870" s="17">
        <v>130</v>
      </c>
      <c r="AE870" s="17" t="s">
        <v>124</v>
      </c>
      <c r="AF870" s="17">
        <v>414</v>
      </c>
      <c r="AG870" t="s">
        <v>223</v>
      </c>
      <c r="AH870">
        <v>742</v>
      </c>
      <c r="AJ870">
        <v>0</v>
      </c>
      <c r="AK870">
        <v>0</v>
      </c>
      <c r="AL870">
        <v>0</v>
      </c>
      <c r="AM870">
        <v>1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1</v>
      </c>
      <c r="AZ870">
        <v>0</v>
      </c>
      <c r="BA870" s="30">
        <v>39328</v>
      </c>
      <c r="BB870" s="31">
        <v>42154</v>
      </c>
    </row>
    <row r="871" spans="1:54" x14ac:dyDescent="0.25">
      <c r="A871">
        <v>743</v>
      </c>
      <c r="B871" s="17" t="s">
        <v>27</v>
      </c>
      <c r="C871" s="9" t="s">
        <v>212</v>
      </c>
      <c r="D871" s="17" t="s">
        <v>14</v>
      </c>
      <c r="E871" s="16">
        <v>39973</v>
      </c>
      <c r="F871" s="27">
        <f t="shared" si="222"/>
        <v>3</v>
      </c>
      <c r="G871" s="27">
        <f t="shared" si="223"/>
        <v>0</v>
      </c>
      <c r="H871" s="27">
        <f t="shared" si="224"/>
        <v>0</v>
      </c>
      <c r="I871" s="27">
        <f t="shared" si="225"/>
        <v>1</v>
      </c>
      <c r="J871" s="27">
        <f t="shared" si="226"/>
        <v>0</v>
      </c>
      <c r="K871" s="27">
        <f t="shared" si="227"/>
        <v>0</v>
      </c>
      <c r="L871" s="27">
        <f t="shared" si="228"/>
        <v>0</v>
      </c>
      <c r="M871" s="27">
        <f t="shared" si="229"/>
        <v>0</v>
      </c>
      <c r="O871" s="17">
        <v>2</v>
      </c>
      <c r="P871" s="9">
        <v>10</v>
      </c>
      <c r="Q871" s="12">
        <f t="shared" si="230"/>
        <v>0</v>
      </c>
      <c r="R871" s="12">
        <f t="shared" si="231"/>
        <v>55</v>
      </c>
      <c r="S871" s="12">
        <f t="shared" si="237"/>
        <v>380</v>
      </c>
      <c r="T871" s="12">
        <f t="shared" si="232"/>
        <v>6.9090909090909092</v>
      </c>
      <c r="U871" s="12">
        <f t="shared" si="235"/>
        <v>1</v>
      </c>
      <c r="V871" s="12">
        <f t="shared" si="233"/>
        <v>0</v>
      </c>
      <c r="W871" s="12">
        <f t="shared" si="236"/>
        <v>28</v>
      </c>
      <c r="X871" s="12">
        <f t="shared" si="234"/>
        <v>27</v>
      </c>
      <c r="Y871" s="12">
        <f t="shared" si="238"/>
        <v>0.50909090909090904</v>
      </c>
      <c r="Z871" s="17">
        <v>85</v>
      </c>
      <c r="AA871" s="17" t="s">
        <v>21</v>
      </c>
      <c r="AB871" s="17" t="s">
        <v>133</v>
      </c>
      <c r="AC871" s="17" t="s">
        <v>61</v>
      </c>
      <c r="AD871" s="17">
        <v>150</v>
      </c>
      <c r="AF871" s="17">
        <v>688</v>
      </c>
      <c r="AG871" t="s">
        <v>228</v>
      </c>
      <c r="AH871">
        <v>743</v>
      </c>
      <c r="AJ871">
        <v>0</v>
      </c>
      <c r="AK871">
        <v>0</v>
      </c>
      <c r="AL871">
        <v>0</v>
      </c>
      <c r="AM871">
        <v>1</v>
      </c>
      <c r="AN871">
        <v>0</v>
      </c>
      <c r="AO871">
        <v>0</v>
      </c>
      <c r="AP871">
        <v>0</v>
      </c>
      <c r="AQ871">
        <v>1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 s="30">
        <v>39328</v>
      </c>
      <c r="BB871" s="31">
        <v>42154</v>
      </c>
    </row>
    <row r="872" spans="1:54" x14ac:dyDescent="0.25">
      <c r="A872">
        <v>744</v>
      </c>
      <c r="B872" s="17" t="s">
        <v>27</v>
      </c>
      <c r="C872" s="9" t="s">
        <v>212</v>
      </c>
      <c r="D872" s="17" t="s">
        <v>14</v>
      </c>
      <c r="E872" s="16">
        <v>39974</v>
      </c>
      <c r="F872" s="27">
        <f t="shared" si="222"/>
        <v>4</v>
      </c>
      <c r="G872" s="27">
        <f t="shared" si="223"/>
        <v>0</v>
      </c>
      <c r="H872" s="27">
        <f t="shared" si="224"/>
        <v>0</v>
      </c>
      <c r="I872" s="27">
        <f t="shared" si="225"/>
        <v>0</v>
      </c>
      <c r="J872" s="27">
        <f t="shared" si="226"/>
        <v>1</v>
      </c>
      <c r="K872" s="27">
        <f t="shared" si="227"/>
        <v>0</v>
      </c>
      <c r="L872" s="27">
        <f t="shared" si="228"/>
        <v>0</v>
      </c>
      <c r="M872" s="27">
        <f t="shared" si="229"/>
        <v>0</v>
      </c>
      <c r="O872" s="17">
        <v>2</v>
      </c>
      <c r="P872" s="9">
        <v>0</v>
      </c>
      <c r="Q872" s="12">
        <f t="shared" si="230"/>
        <v>0</v>
      </c>
      <c r="R872" s="12">
        <f t="shared" si="231"/>
        <v>56</v>
      </c>
      <c r="S872" s="12">
        <f t="shared" si="237"/>
        <v>382</v>
      </c>
      <c r="T872" s="12">
        <f t="shared" si="232"/>
        <v>6.8214285714285712</v>
      </c>
      <c r="U872" s="12">
        <f t="shared" si="235"/>
        <v>0</v>
      </c>
      <c r="V872" s="12">
        <f t="shared" si="233"/>
        <v>1</v>
      </c>
      <c r="W872" s="12">
        <f t="shared" si="236"/>
        <v>28</v>
      </c>
      <c r="X872" s="12">
        <f t="shared" si="234"/>
        <v>28</v>
      </c>
      <c r="Y872" s="12">
        <f t="shared" si="238"/>
        <v>0.5</v>
      </c>
      <c r="Z872" s="17">
        <v>84</v>
      </c>
      <c r="AA872" s="17" t="s">
        <v>15</v>
      </c>
      <c r="AB872" s="17" t="s">
        <v>133</v>
      </c>
      <c r="AC872" s="17" t="s">
        <v>61</v>
      </c>
      <c r="AD872" s="17">
        <v>149</v>
      </c>
      <c r="AF872" s="17">
        <v>644</v>
      </c>
      <c r="AG872" t="s">
        <v>233</v>
      </c>
      <c r="AH872">
        <v>744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1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 s="30">
        <v>39328</v>
      </c>
      <c r="BB872" s="31">
        <v>42154</v>
      </c>
    </row>
    <row r="873" spans="1:54" x14ac:dyDescent="0.25">
      <c r="A873">
        <v>745</v>
      </c>
      <c r="B873" s="17" t="s">
        <v>36</v>
      </c>
      <c r="C873" s="9" t="s">
        <v>212</v>
      </c>
      <c r="D873" s="17" t="s">
        <v>26</v>
      </c>
      <c r="E873" s="16">
        <v>39975</v>
      </c>
      <c r="F873" s="27">
        <f t="shared" si="222"/>
        <v>5</v>
      </c>
      <c r="G873" s="27">
        <f t="shared" si="223"/>
        <v>0</v>
      </c>
      <c r="H873" s="27">
        <f t="shared" si="224"/>
        <v>0</v>
      </c>
      <c r="I873" s="27">
        <f t="shared" si="225"/>
        <v>0</v>
      </c>
      <c r="J873" s="27">
        <f t="shared" si="226"/>
        <v>0</v>
      </c>
      <c r="K873" s="27">
        <f t="shared" si="227"/>
        <v>1</v>
      </c>
      <c r="L873" s="27">
        <f t="shared" si="228"/>
        <v>0</v>
      </c>
      <c r="M873" s="27">
        <f t="shared" si="229"/>
        <v>0</v>
      </c>
      <c r="O873" s="17">
        <v>7</v>
      </c>
      <c r="P873" s="9">
        <v>3</v>
      </c>
      <c r="Q873" s="12">
        <f t="shared" si="230"/>
        <v>0</v>
      </c>
      <c r="R873" s="12">
        <f t="shared" si="231"/>
        <v>57</v>
      </c>
      <c r="S873" s="12">
        <f t="shared" si="237"/>
        <v>392</v>
      </c>
      <c r="T873" s="12">
        <f t="shared" si="232"/>
        <v>6.8771929824561404</v>
      </c>
      <c r="U873" s="12">
        <f t="shared" si="235"/>
        <v>0</v>
      </c>
      <c r="V873" s="12">
        <f t="shared" si="233"/>
        <v>1</v>
      </c>
      <c r="W873" s="12">
        <f t="shared" si="236"/>
        <v>28</v>
      </c>
      <c r="X873" s="12">
        <f t="shared" si="234"/>
        <v>29</v>
      </c>
      <c r="Y873" s="12">
        <f t="shared" si="238"/>
        <v>0.49122807017543857</v>
      </c>
      <c r="AH873">
        <v>745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 s="30">
        <v>39328</v>
      </c>
      <c r="BB873" s="31">
        <v>42154</v>
      </c>
    </row>
    <row r="874" spans="1:54" x14ac:dyDescent="0.25">
      <c r="A874">
        <v>746</v>
      </c>
      <c r="B874" s="17" t="s">
        <v>36</v>
      </c>
      <c r="C874" s="9" t="s">
        <v>212</v>
      </c>
      <c r="D874" s="17" t="s">
        <v>26</v>
      </c>
      <c r="E874" s="16">
        <v>39976</v>
      </c>
      <c r="F874" s="27">
        <f t="shared" si="222"/>
        <v>6</v>
      </c>
      <c r="G874" s="27">
        <f t="shared" si="223"/>
        <v>0</v>
      </c>
      <c r="H874" s="27">
        <f t="shared" si="224"/>
        <v>0</v>
      </c>
      <c r="I874" s="27">
        <f t="shared" si="225"/>
        <v>0</v>
      </c>
      <c r="J874" s="27">
        <f t="shared" si="226"/>
        <v>0</v>
      </c>
      <c r="K874" s="27">
        <f t="shared" si="227"/>
        <v>0</v>
      </c>
      <c r="L874" s="27">
        <f t="shared" si="228"/>
        <v>1</v>
      </c>
      <c r="M874" s="27">
        <f t="shared" si="229"/>
        <v>0</v>
      </c>
      <c r="O874" s="17">
        <v>2</v>
      </c>
      <c r="P874" s="9">
        <v>7</v>
      </c>
      <c r="Q874" s="12">
        <f t="shared" si="230"/>
        <v>0</v>
      </c>
      <c r="R874" s="12">
        <f t="shared" si="231"/>
        <v>58</v>
      </c>
      <c r="S874" s="12">
        <f t="shared" si="237"/>
        <v>401</v>
      </c>
      <c r="T874" s="12">
        <f t="shared" si="232"/>
        <v>6.9137931034482758</v>
      </c>
      <c r="U874" s="12">
        <f t="shared" si="235"/>
        <v>1</v>
      </c>
      <c r="V874" s="12">
        <f t="shared" si="233"/>
        <v>0</v>
      </c>
      <c r="W874" s="12">
        <f t="shared" si="236"/>
        <v>29</v>
      </c>
      <c r="X874" s="12">
        <f t="shared" si="234"/>
        <v>29</v>
      </c>
      <c r="Y874" s="12">
        <f t="shared" si="238"/>
        <v>0.5</v>
      </c>
      <c r="AH874">
        <v>746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 s="30">
        <v>39328</v>
      </c>
      <c r="BB874" s="31">
        <v>42154</v>
      </c>
    </row>
    <row r="875" spans="1:54" x14ac:dyDescent="0.25">
      <c r="A875">
        <v>747</v>
      </c>
      <c r="B875" s="17" t="s">
        <v>36</v>
      </c>
      <c r="C875" s="9" t="s">
        <v>212</v>
      </c>
      <c r="D875" s="17" t="s">
        <v>26</v>
      </c>
      <c r="E875" s="16">
        <v>39977</v>
      </c>
      <c r="F875" s="27">
        <f t="shared" si="222"/>
        <v>7</v>
      </c>
      <c r="G875" s="27">
        <f t="shared" si="223"/>
        <v>0</v>
      </c>
      <c r="H875" s="27">
        <f t="shared" si="224"/>
        <v>0</v>
      </c>
      <c r="I875" s="27">
        <f t="shared" si="225"/>
        <v>0</v>
      </c>
      <c r="J875" s="27">
        <f t="shared" si="226"/>
        <v>0</v>
      </c>
      <c r="K875" s="27">
        <f t="shared" si="227"/>
        <v>0</v>
      </c>
      <c r="L875" s="27">
        <f t="shared" si="228"/>
        <v>0</v>
      </c>
      <c r="M875" s="27">
        <f t="shared" si="229"/>
        <v>1</v>
      </c>
      <c r="O875" s="17">
        <v>0</v>
      </c>
      <c r="P875" s="9">
        <v>2</v>
      </c>
      <c r="Q875" s="12">
        <f t="shared" si="230"/>
        <v>0</v>
      </c>
      <c r="R875" s="12">
        <f t="shared" si="231"/>
        <v>59</v>
      </c>
      <c r="S875" s="12">
        <f t="shared" si="237"/>
        <v>403</v>
      </c>
      <c r="T875" s="12">
        <f t="shared" si="232"/>
        <v>6.8305084745762707</v>
      </c>
      <c r="U875" s="12">
        <f t="shared" si="235"/>
        <v>1</v>
      </c>
      <c r="V875" s="12">
        <f t="shared" si="233"/>
        <v>0</v>
      </c>
      <c r="W875" s="12">
        <f t="shared" si="236"/>
        <v>30</v>
      </c>
      <c r="X875" s="12">
        <f t="shared" si="234"/>
        <v>29</v>
      </c>
      <c r="Y875" s="12">
        <f t="shared" si="238"/>
        <v>0.50847457627118642</v>
      </c>
      <c r="AH875">
        <v>747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 s="30">
        <v>39328</v>
      </c>
      <c r="BB875" s="31">
        <v>42154</v>
      </c>
    </row>
    <row r="876" spans="1:54" x14ac:dyDescent="0.25">
      <c r="A876">
        <v>748</v>
      </c>
      <c r="B876" s="17" t="s">
        <v>36</v>
      </c>
      <c r="C876" s="9" t="s">
        <v>212</v>
      </c>
      <c r="D876" s="17" t="s">
        <v>26</v>
      </c>
      <c r="E876" s="16">
        <v>39978</v>
      </c>
      <c r="F876" s="27">
        <f t="shared" si="222"/>
        <v>1</v>
      </c>
      <c r="G876" s="27">
        <f t="shared" si="223"/>
        <v>1</v>
      </c>
      <c r="H876" s="27">
        <f t="shared" si="224"/>
        <v>0</v>
      </c>
      <c r="I876" s="27">
        <f t="shared" si="225"/>
        <v>0</v>
      </c>
      <c r="J876" s="27">
        <f t="shared" si="226"/>
        <v>0</v>
      </c>
      <c r="K876" s="27">
        <f t="shared" si="227"/>
        <v>0</v>
      </c>
      <c r="L876" s="27">
        <f t="shared" si="228"/>
        <v>0</v>
      </c>
      <c r="M876" s="27">
        <f t="shared" si="229"/>
        <v>0</v>
      </c>
      <c r="O876" s="17">
        <v>2</v>
      </c>
      <c r="P876" s="9">
        <v>0</v>
      </c>
      <c r="Q876" s="12">
        <f t="shared" si="230"/>
        <v>0</v>
      </c>
      <c r="R876" s="12">
        <f t="shared" si="231"/>
        <v>60</v>
      </c>
      <c r="S876" s="12">
        <f t="shared" si="237"/>
        <v>405</v>
      </c>
      <c r="T876" s="12">
        <f t="shared" si="232"/>
        <v>6.75</v>
      </c>
      <c r="U876" s="12">
        <f t="shared" si="235"/>
        <v>0</v>
      </c>
      <c r="V876" s="12">
        <f t="shared" si="233"/>
        <v>1</v>
      </c>
      <c r="W876" s="12">
        <f t="shared" si="236"/>
        <v>30</v>
      </c>
      <c r="X876" s="12">
        <f t="shared" si="234"/>
        <v>30</v>
      </c>
      <c r="Y876" s="12">
        <f t="shared" si="238"/>
        <v>0.5</v>
      </c>
      <c r="AH876">
        <v>748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 s="30">
        <v>39328</v>
      </c>
      <c r="BB876" s="31">
        <v>42154</v>
      </c>
    </row>
    <row r="877" spans="1:54" x14ac:dyDescent="0.25">
      <c r="A877">
        <v>749</v>
      </c>
      <c r="B877" s="17" t="s">
        <v>128</v>
      </c>
      <c r="C877" s="9" t="s">
        <v>212</v>
      </c>
      <c r="D877" s="17" t="s">
        <v>14</v>
      </c>
      <c r="E877" s="16">
        <v>39979</v>
      </c>
      <c r="F877" s="27">
        <f t="shared" si="222"/>
        <v>2</v>
      </c>
      <c r="G877" s="27">
        <f t="shared" si="223"/>
        <v>0</v>
      </c>
      <c r="H877" s="27">
        <f t="shared" si="224"/>
        <v>1</v>
      </c>
      <c r="I877" s="27">
        <f t="shared" si="225"/>
        <v>0</v>
      </c>
      <c r="J877" s="27">
        <f t="shared" si="226"/>
        <v>0</v>
      </c>
      <c r="K877" s="27">
        <f t="shared" si="227"/>
        <v>0</v>
      </c>
      <c r="L877" s="27">
        <f t="shared" si="228"/>
        <v>0</v>
      </c>
      <c r="M877" s="27">
        <f t="shared" si="229"/>
        <v>0</v>
      </c>
      <c r="O877" s="17">
        <v>5</v>
      </c>
      <c r="P877" s="9">
        <v>1</v>
      </c>
      <c r="Q877" s="12">
        <f t="shared" si="230"/>
        <v>0</v>
      </c>
      <c r="R877" s="12">
        <f t="shared" si="231"/>
        <v>61</v>
      </c>
      <c r="S877" s="12">
        <f t="shared" si="237"/>
        <v>411</v>
      </c>
      <c r="T877" s="12">
        <f t="shared" si="232"/>
        <v>6.7377049180327866</v>
      </c>
      <c r="U877" s="12">
        <f t="shared" si="235"/>
        <v>0</v>
      </c>
      <c r="V877" s="12">
        <f t="shared" si="233"/>
        <v>1</v>
      </c>
      <c r="W877" s="12">
        <f t="shared" si="236"/>
        <v>30</v>
      </c>
      <c r="X877" s="12">
        <f t="shared" si="234"/>
        <v>31</v>
      </c>
      <c r="Y877" s="12">
        <f t="shared" si="238"/>
        <v>0.49180327868852458</v>
      </c>
      <c r="Z877" s="17">
        <v>85</v>
      </c>
      <c r="AA877" s="17" t="s">
        <v>21</v>
      </c>
      <c r="AB877" s="17" t="s">
        <v>133</v>
      </c>
      <c r="AC877" s="17" t="s">
        <v>44</v>
      </c>
      <c r="AD877" s="17">
        <v>136</v>
      </c>
      <c r="AF877" s="17">
        <v>458</v>
      </c>
      <c r="AG877" t="s">
        <v>223</v>
      </c>
      <c r="AH877">
        <v>749</v>
      </c>
      <c r="AJ877">
        <v>0</v>
      </c>
      <c r="AK877">
        <v>0</v>
      </c>
      <c r="AL877">
        <v>0</v>
      </c>
      <c r="AM877">
        <v>1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 s="30">
        <v>39328</v>
      </c>
      <c r="BB877" s="31">
        <v>42154</v>
      </c>
    </row>
    <row r="878" spans="1:54" x14ac:dyDescent="0.25">
      <c r="A878">
        <v>750</v>
      </c>
      <c r="B878" s="17" t="s">
        <v>128</v>
      </c>
      <c r="C878" s="9" t="s">
        <v>212</v>
      </c>
      <c r="D878" s="17" t="s">
        <v>14</v>
      </c>
      <c r="E878" s="16">
        <v>39980</v>
      </c>
      <c r="F878" s="27">
        <f t="shared" si="222"/>
        <v>3</v>
      </c>
      <c r="G878" s="27">
        <f t="shared" si="223"/>
        <v>0</v>
      </c>
      <c r="H878" s="27">
        <f t="shared" si="224"/>
        <v>0</v>
      </c>
      <c r="I878" s="27">
        <f t="shared" si="225"/>
        <v>1</v>
      </c>
      <c r="J878" s="27">
        <f t="shared" si="226"/>
        <v>0</v>
      </c>
      <c r="K878" s="27">
        <f t="shared" si="227"/>
        <v>0</v>
      </c>
      <c r="L878" s="27">
        <f t="shared" si="228"/>
        <v>0</v>
      </c>
      <c r="M878" s="27">
        <f t="shared" si="229"/>
        <v>0</v>
      </c>
      <c r="O878" s="17">
        <v>2</v>
      </c>
      <c r="P878" s="9">
        <v>4</v>
      </c>
      <c r="Q878" s="12">
        <f t="shared" si="230"/>
        <v>0</v>
      </c>
      <c r="R878" s="12">
        <f t="shared" si="231"/>
        <v>62</v>
      </c>
      <c r="S878" s="12">
        <f t="shared" si="237"/>
        <v>417</v>
      </c>
      <c r="T878" s="12">
        <f t="shared" si="232"/>
        <v>6.725806451612903</v>
      </c>
      <c r="U878" s="12">
        <f t="shared" si="235"/>
        <v>1</v>
      </c>
      <c r="V878" s="12">
        <f t="shared" si="233"/>
        <v>0</v>
      </c>
      <c r="W878" s="12">
        <f t="shared" si="236"/>
        <v>31</v>
      </c>
      <c r="X878" s="12">
        <f t="shared" si="234"/>
        <v>31</v>
      </c>
      <c r="Y878" s="12">
        <f t="shared" si="238"/>
        <v>0.5</v>
      </c>
      <c r="Z878" s="17">
        <v>82</v>
      </c>
      <c r="AA878" s="17" t="s">
        <v>40</v>
      </c>
      <c r="AB878" s="17" t="s">
        <v>73</v>
      </c>
      <c r="AC878" s="17" t="s">
        <v>61</v>
      </c>
      <c r="AD878" s="17">
        <v>166</v>
      </c>
      <c r="AF878" s="17">
        <v>710</v>
      </c>
      <c r="AG878" t="s">
        <v>224</v>
      </c>
      <c r="AH878">
        <v>750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1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 s="30">
        <v>39328</v>
      </c>
      <c r="BB878" s="31">
        <v>42154</v>
      </c>
    </row>
    <row r="879" spans="1:54" x14ac:dyDescent="0.25">
      <c r="A879">
        <v>751</v>
      </c>
      <c r="B879" s="17" t="s">
        <v>128</v>
      </c>
      <c r="C879" s="9" t="s">
        <v>212</v>
      </c>
      <c r="D879" s="17" t="s">
        <v>14</v>
      </c>
      <c r="E879" s="16">
        <v>39981</v>
      </c>
      <c r="F879" s="27">
        <f t="shared" si="222"/>
        <v>4</v>
      </c>
      <c r="G879" s="27">
        <f t="shared" si="223"/>
        <v>0</v>
      </c>
      <c r="H879" s="27">
        <f t="shared" si="224"/>
        <v>0</v>
      </c>
      <c r="I879" s="27">
        <f t="shared" si="225"/>
        <v>0</v>
      </c>
      <c r="J879" s="27">
        <f t="shared" si="226"/>
        <v>1</v>
      </c>
      <c r="K879" s="27">
        <f t="shared" si="227"/>
        <v>0</v>
      </c>
      <c r="L879" s="27">
        <f t="shared" si="228"/>
        <v>0</v>
      </c>
      <c r="M879" s="27">
        <f t="shared" si="229"/>
        <v>0</v>
      </c>
      <c r="O879" s="17">
        <v>3</v>
      </c>
      <c r="P879" s="9">
        <v>8</v>
      </c>
      <c r="Q879" s="12">
        <f t="shared" si="230"/>
        <v>0</v>
      </c>
      <c r="R879" s="12">
        <f t="shared" si="231"/>
        <v>63</v>
      </c>
      <c r="S879" s="12">
        <f t="shared" si="237"/>
        <v>428</v>
      </c>
      <c r="T879" s="12">
        <f t="shared" si="232"/>
        <v>6.7936507936507935</v>
      </c>
      <c r="U879" s="12">
        <f t="shared" si="235"/>
        <v>1</v>
      </c>
      <c r="V879" s="12">
        <f t="shared" si="233"/>
        <v>0</v>
      </c>
      <c r="W879" s="12">
        <f t="shared" si="236"/>
        <v>32</v>
      </c>
      <c r="X879" s="12">
        <f t="shared" si="234"/>
        <v>31</v>
      </c>
      <c r="Y879" s="12">
        <f t="shared" si="238"/>
        <v>0.50793650793650791</v>
      </c>
      <c r="Z879" s="17">
        <v>87</v>
      </c>
      <c r="AA879" s="17" t="s">
        <v>40</v>
      </c>
      <c r="AB879" s="17" t="s">
        <v>133</v>
      </c>
      <c r="AC879" s="17" t="s">
        <v>19</v>
      </c>
      <c r="AD879" s="17">
        <v>167.99999999999997</v>
      </c>
      <c r="AF879" s="17">
        <v>716</v>
      </c>
      <c r="AG879" t="s">
        <v>233</v>
      </c>
      <c r="AH879">
        <v>751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1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 s="30">
        <v>39328</v>
      </c>
      <c r="BB879" s="31">
        <v>42154</v>
      </c>
    </row>
    <row r="880" spans="1:54" x14ac:dyDescent="0.25">
      <c r="A880">
        <v>752</v>
      </c>
      <c r="B880" s="17" t="s">
        <v>128</v>
      </c>
      <c r="C880" s="9" t="s">
        <v>212</v>
      </c>
      <c r="D880" s="17" t="s">
        <v>14</v>
      </c>
      <c r="E880" s="16">
        <v>39982</v>
      </c>
      <c r="F880" s="27">
        <f t="shared" si="222"/>
        <v>5</v>
      </c>
      <c r="G880" s="27">
        <f t="shared" si="223"/>
        <v>0</v>
      </c>
      <c r="H880" s="27">
        <f t="shared" si="224"/>
        <v>0</v>
      </c>
      <c r="I880" s="27">
        <f t="shared" si="225"/>
        <v>0</v>
      </c>
      <c r="J880" s="27">
        <f t="shared" si="226"/>
        <v>0</v>
      </c>
      <c r="K880" s="27">
        <f t="shared" si="227"/>
        <v>1</v>
      </c>
      <c r="L880" s="27">
        <f t="shared" si="228"/>
        <v>0</v>
      </c>
      <c r="M880" s="27">
        <f t="shared" si="229"/>
        <v>0</v>
      </c>
      <c r="O880" s="17">
        <v>0</v>
      </c>
      <c r="P880" s="9">
        <v>2</v>
      </c>
      <c r="Q880" s="12">
        <f t="shared" si="230"/>
        <v>0</v>
      </c>
      <c r="R880" s="12">
        <f t="shared" si="231"/>
        <v>64</v>
      </c>
      <c r="S880" s="12">
        <f t="shared" si="237"/>
        <v>430</v>
      </c>
      <c r="T880" s="12">
        <f t="shared" si="232"/>
        <v>6.71875</v>
      </c>
      <c r="U880" s="12">
        <f t="shared" si="235"/>
        <v>1</v>
      </c>
      <c r="V880" s="12">
        <f t="shared" si="233"/>
        <v>0</v>
      </c>
      <c r="W880" s="12">
        <f t="shared" si="236"/>
        <v>33</v>
      </c>
      <c r="X880" s="12">
        <f t="shared" si="234"/>
        <v>31</v>
      </c>
      <c r="Y880" s="12">
        <f t="shared" si="238"/>
        <v>0.515625</v>
      </c>
      <c r="Z880" s="17">
        <v>91</v>
      </c>
      <c r="AA880" s="17" t="s">
        <v>40</v>
      </c>
      <c r="AB880" s="17" t="s">
        <v>22</v>
      </c>
      <c r="AC880" s="17" t="s">
        <v>61</v>
      </c>
      <c r="AD880" s="17">
        <v>156</v>
      </c>
      <c r="AF880" s="17">
        <v>2739</v>
      </c>
      <c r="AG880" t="s">
        <v>236</v>
      </c>
      <c r="AH880">
        <v>752</v>
      </c>
      <c r="AI880" s="4" t="s">
        <v>538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1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 s="30">
        <v>39328</v>
      </c>
      <c r="BB880" s="31">
        <v>42154</v>
      </c>
    </row>
    <row r="881" spans="1:54" x14ac:dyDescent="0.25">
      <c r="A881">
        <v>753</v>
      </c>
      <c r="B881" s="17" t="s">
        <v>47</v>
      </c>
      <c r="C881" s="9" t="s">
        <v>212</v>
      </c>
      <c r="D881" s="17" t="s">
        <v>26</v>
      </c>
      <c r="E881" s="16">
        <v>39986</v>
      </c>
      <c r="F881" s="27">
        <f t="shared" si="222"/>
        <v>2</v>
      </c>
      <c r="G881" s="27">
        <f t="shared" si="223"/>
        <v>0</v>
      </c>
      <c r="H881" s="27">
        <f t="shared" si="224"/>
        <v>1</v>
      </c>
      <c r="I881" s="27">
        <f t="shared" si="225"/>
        <v>0</v>
      </c>
      <c r="J881" s="27">
        <f t="shared" si="226"/>
        <v>0</v>
      </c>
      <c r="K881" s="27">
        <f t="shared" si="227"/>
        <v>0</v>
      </c>
      <c r="L881" s="27">
        <f t="shared" si="228"/>
        <v>0</v>
      </c>
      <c r="M881" s="27">
        <f t="shared" si="229"/>
        <v>0</v>
      </c>
      <c r="O881" s="17">
        <v>3</v>
      </c>
      <c r="P881" s="9">
        <v>4</v>
      </c>
      <c r="Q881" s="12">
        <f t="shared" si="230"/>
        <v>0</v>
      </c>
      <c r="R881" s="12">
        <f t="shared" si="231"/>
        <v>65</v>
      </c>
      <c r="S881" s="12">
        <f t="shared" si="237"/>
        <v>437</v>
      </c>
      <c r="T881" s="12">
        <f t="shared" si="232"/>
        <v>6.7230769230769232</v>
      </c>
      <c r="U881" s="12">
        <f t="shared" si="235"/>
        <v>1</v>
      </c>
      <c r="V881" s="12">
        <f t="shared" si="233"/>
        <v>0</v>
      </c>
      <c r="W881" s="12">
        <f t="shared" si="236"/>
        <v>34</v>
      </c>
      <c r="X881" s="12">
        <f t="shared" si="234"/>
        <v>31</v>
      </c>
      <c r="Y881" s="12">
        <f t="shared" si="238"/>
        <v>0.52307692307692311</v>
      </c>
      <c r="AH881">
        <v>753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 s="30">
        <v>39328</v>
      </c>
      <c r="BB881" s="31">
        <v>42154</v>
      </c>
    </row>
    <row r="882" spans="1:54" x14ac:dyDescent="0.25">
      <c r="A882">
        <v>754</v>
      </c>
      <c r="B882" s="17" t="s">
        <v>47</v>
      </c>
      <c r="C882" s="9" t="s">
        <v>212</v>
      </c>
      <c r="D882" s="17" t="s">
        <v>26</v>
      </c>
      <c r="E882" s="16">
        <v>39987</v>
      </c>
      <c r="F882" s="27">
        <f t="shared" si="222"/>
        <v>3</v>
      </c>
      <c r="G882" s="27">
        <f t="shared" si="223"/>
        <v>0</v>
      </c>
      <c r="H882" s="27">
        <f t="shared" si="224"/>
        <v>0</v>
      </c>
      <c r="I882" s="27">
        <f t="shared" si="225"/>
        <v>1</v>
      </c>
      <c r="J882" s="27">
        <f t="shared" si="226"/>
        <v>0</v>
      </c>
      <c r="K882" s="27">
        <f t="shared" si="227"/>
        <v>0</v>
      </c>
      <c r="L882" s="27">
        <f t="shared" si="228"/>
        <v>0</v>
      </c>
      <c r="M882" s="27">
        <f t="shared" si="229"/>
        <v>0</v>
      </c>
      <c r="O882" s="17">
        <v>7</v>
      </c>
      <c r="P882" s="9">
        <v>6</v>
      </c>
      <c r="Q882" s="12">
        <f t="shared" si="230"/>
        <v>0</v>
      </c>
      <c r="R882" s="12">
        <f t="shared" si="231"/>
        <v>66</v>
      </c>
      <c r="S882" s="12">
        <f t="shared" si="237"/>
        <v>450</v>
      </c>
      <c r="T882" s="12">
        <f t="shared" si="232"/>
        <v>6.8181818181818183</v>
      </c>
      <c r="U882" s="12">
        <f t="shared" si="235"/>
        <v>0</v>
      </c>
      <c r="V882" s="12">
        <f t="shared" si="233"/>
        <v>1</v>
      </c>
      <c r="W882" s="12">
        <f t="shared" si="236"/>
        <v>34</v>
      </c>
      <c r="X882" s="12">
        <f t="shared" si="234"/>
        <v>32</v>
      </c>
      <c r="Y882" s="12">
        <f t="shared" si="238"/>
        <v>0.51515151515151514</v>
      </c>
      <c r="AH882">
        <v>754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 s="30">
        <v>39328</v>
      </c>
      <c r="BB882" s="31">
        <v>42154</v>
      </c>
    </row>
    <row r="883" spans="1:54" x14ac:dyDescent="0.25">
      <c r="A883">
        <v>755</v>
      </c>
      <c r="B883" s="17" t="s">
        <v>47</v>
      </c>
      <c r="C883" s="9" t="s">
        <v>212</v>
      </c>
      <c r="D883" s="17" t="s">
        <v>26</v>
      </c>
      <c r="E883" s="16">
        <v>39988</v>
      </c>
      <c r="F883" s="27">
        <f t="shared" si="222"/>
        <v>4</v>
      </c>
      <c r="G883" s="27">
        <f t="shared" si="223"/>
        <v>0</v>
      </c>
      <c r="H883" s="27">
        <f t="shared" si="224"/>
        <v>0</v>
      </c>
      <c r="I883" s="27">
        <f t="shared" si="225"/>
        <v>0</v>
      </c>
      <c r="J883" s="27">
        <f t="shared" si="226"/>
        <v>1</v>
      </c>
      <c r="K883" s="27">
        <f t="shared" si="227"/>
        <v>0</v>
      </c>
      <c r="L883" s="27">
        <f t="shared" si="228"/>
        <v>0</v>
      </c>
      <c r="M883" s="27">
        <f t="shared" si="229"/>
        <v>0</v>
      </c>
      <c r="O883" s="17">
        <v>9</v>
      </c>
      <c r="P883" s="9">
        <v>6</v>
      </c>
      <c r="Q883" s="12">
        <f t="shared" si="230"/>
        <v>0</v>
      </c>
      <c r="R883" s="12">
        <f t="shared" si="231"/>
        <v>67</v>
      </c>
      <c r="S883" s="12">
        <f t="shared" si="237"/>
        <v>465</v>
      </c>
      <c r="T883" s="12">
        <f t="shared" si="232"/>
        <v>6.9402985074626864</v>
      </c>
      <c r="U883" s="12">
        <f t="shared" si="235"/>
        <v>0</v>
      </c>
      <c r="V883" s="12">
        <f t="shared" si="233"/>
        <v>1</v>
      </c>
      <c r="W883" s="12">
        <f t="shared" si="236"/>
        <v>34</v>
      </c>
      <c r="X883" s="12">
        <f t="shared" si="234"/>
        <v>33</v>
      </c>
      <c r="Y883" s="12">
        <f t="shared" si="238"/>
        <v>0.5074626865671642</v>
      </c>
      <c r="AH883">
        <v>755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 s="30">
        <v>39328</v>
      </c>
      <c r="BB883" s="31">
        <v>42154</v>
      </c>
    </row>
    <row r="884" spans="1:54" x14ac:dyDescent="0.25">
      <c r="A884">
        <v>756</v>
      </c>
      <c r="B884" s="17" t="s">
        <v>36</v>
      </c>
      <c r="C884" s="9" t="s">
        <v>212</v>
      </c>
      <c r="D884" s="17" t="s">
        <v>14</v>
      </c>
      <c r="E884" s="16">
        <v>39989</v>
      </c>
      <c r="F884" s="27">
        <f t="shared" si="222"/>
        <v>5</v>
      </c>
      <c r="G884" s="27">
        <f t="shared" si="223"/>
        <v>0</v>
      </c>
      <c r="H884" s="27">
        <f t="shared" si="224"/>
        <v>0</v>
      </c>
      <c r="I884" s="27">
        <f t="shared" si="225"/>
        <v>0</v>
      </c>
      <c r="J884" s="27">
        <f t="shared" si="226"/>
        <v>0</v>
      </c>
      <c r="K884" s="27">
        <f t="shared" si="227"/>
        <v>1</v>
      </c>
      <c r="L884" s="27">
        <f t="shared" si="228"/>
        <v>0</v>
      </c>
      <c r="M884" s="27">
        <f t="shared" si="229"/>
        <v>0</v>
      </c>
      <c r="O884" s="17">
        <v>7</v>
      </c>
      <c r="P884" s="9">
        <v>6</v>
      </c>
      <c r="Q884" s="12">
        <f t="shared" si="230"/>
        <v>0</v>
      </c>
      <c r="R884" s="12">
        <f t="shared" si="231"/>
        <v>68</v>
      </c>
      <c r="S884" s="12">
        <f t="shared" si="237"/>
        <v>478</v>
      </c>
      <c r="T884" s="12">
        <f t="shared" si="232"/>
        <v>7.0294117647058822</v>
      </c>
      <c r="U884" s="12">
        <f t="shared" si="235"/>
        <v>0</v>
      </c>
      <c r="V884" s="12">
        <f t="shared" si="233"/>
        <v>1</v>
      </c>
      <c r="W884" s="12">
        <f t="shared" si="236"/>
        <v>34</v>
      </c>
      <c r="X884" s="12">
        <f t="shared" si="234"/>
        <v>34</v>
      </c>
      <c r="Y884" s="12">
        <f t="shared" si="238"/>
        <v>0.5</v>
      </c>
      <c r="Z884" s="17">
        <v>79</v>
      </c>
      <c r="AA884" s="17" t="s">
        <v>21</v>
      </c>
      <c r="AB884" s="17" t="s">
        <v>75</v>
      </c>
      <c r="AC884" s="17" t="s">
        <v>23</v>
      </c>
      <c r="AD884" s="17">
        <v>228</v>
      </c>
      <c r="AE884" s="17" t="s">
        <v>237</v>
      </c>
      <c r="AF884" s="17">
        <v>588</v>
      </c>
      <c r="AG884" t="s">
        <v>108</v>
      </c>
      <c r="AH884">
        <v>756</v>
      </c>
      <c r="AJ884">
        <v>0</v>
      </c>
      <c r="AK884">
        <v>1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 s="30">
        <v>39328</v>
      </c>
      <c r="BB884" s="31">
        <v>42154</v>
      </c>
    </row>
    <row r="885" spans="1:54" x14ac:dyDescent="0.25">
      <c r="A885">
        <v>757</v>
      </c>
      <c r="B885" s="17" t="s">
        <v>36</v>
      </c>
      <c r="C885" s="9" t="s">
        <v>212</v>
      </c>
      <c r="D885" s="17" t="s">
        <v>14</v>
      </c>
      <c r="E885" s="16">
        <v>39990</v>
      </c>
      <c r="F885" s="27">
        <f t="shared" si="222"/>
        <v>6</v>
      </c>
      <c r="G885" s="27">
        <f t="shared" si="223"/>
        <v>0</v>
      </c>
      <c r="H885" s="27">
        <f t="shared" si="224"/>
        <v>0</v>
      </c>
      <c r="I885" s="27">
        <f t="shared" si="225"/>
        <v>0</v>
      </c>
      <c r="J885" s="27">
        <f t="shared" si="226"/>
        <v>0</v>
      </c>
      <c r="K885" s="27">
        <f t="shared" si="227"/>
        <v>0</v>
      </c>
      <c r="L885" s="27">
        <f t="shared" si="228"/>
        <v>1</v>
      </c>
      <c r="M885" s="27">
        <f t="shared" si="229"/>
        <v>0</v>
      </c>
      <c r="O885" s="17">
        <v>5</v>
      </c>
      <c r="P885" s="9">
        <v>3</v>
      </c>
      <c r="Q885" s="12">
        <f t="shared" si="230"/>
        <v>0</v>
      </c>
      <c r="R885" s="12">
        <f t="shared" si="231"/>
        <v>69</v>
      </c>
      <c r="S885" s="12">
        <f t="shared" si="237"/>
        <v>486</v>
      </c>
      <c r="T885" s="12">
        <f t="shared" si="232"/>
        <v>7.0434782608695654</v>
      </c>
      <c r="U885" s="12">
        <f t="shared" si="235"/>
        <v>0</v>
      </c>
      <c r="V885" s="12">
        <f t="shared" si="233"/>
        <v>1</v>
      </c>
      <c r="W885" s="12">
        <f t="shared" si="236"/>
        <v>34</v>
      </c>
      <c r="X885" s="12">
        <f t="shared" si="234"/>
        <v>35</v>
      </c>
      <c r="Y885" s="12">
        <f t="shared" si="238"/>
        <v>0.49275362318840582</v>
      </c>
      <c r="Z885" s="17">
        <v>80</v>
      </c>
      <c r="AA885" s="17" t="s">
        <v>40</v>
      </c>
      <c r="AB885" s="17" t="s">
        <v>107</v>
      </c>
      <c r="AC885" s="17" t="s">
        <v>103</v>
      </c>
      <c r="AD885" s="17">
        <v>196.99999999999997</v>
      </c>
      <c r="AF885" s="17">
        <v>691</v>
      </c>
      <c r="AH885">
        <v>757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 s="30">
        <v>39328</v>
      </c>
      <c r="BB885" s="31">
        <v>42154</v>
      </c>
    </row>
    <row r="886" spans="1:54" x14ac:dyDescent="0.25">
      <c r="A886">
        <v>758</v>
      </c>
      <c r="B886" s="17" t="s">
        <v>36</v>
      </c>
      <c r="C886" s="9" t="s">
        <v>212</v>
      </c>
      <c r="D886" s="17" t="s">
        <v>14</v>
      </c>
      <c r="E886" s="16">
        <v>39991</v>
      </c>
      <c r="F886" s="27">
        <f t="shared" si="222"/>
        <v>7</v>
      </c>
      <c r="G886" s="27">
        <f t="shared" si="223"/>
        <v>0</v>
      </c>
      <c r="H886" s="27">
        <f t="shared" si="224"/>
        <v>0</v>
      </c>
      <c r="I886" s="27">
        <f t="shared" si="225"/>
        <v>0</v>
      </c>
      <c r="J886" s="27">
        <f t="shared" si="226"/>
        <v>0</v>
      </c>
      <c r="K886" s="27">
        <f t="shared" si="227"/>
        <v>0</v>
      </c>
      <c r="L886" s="27">
        <f t="shared" si="228"/>
        <v>0</v>
      </c>
      <c r="M886" s="27">
        <f t="shared" si="229"/>
        <v>1</v>
      </c>
      <c r="O886" s="17">
        <v>8</v>
      </c>
      <c r="P886" s="9">
        <v>3</v>
      </c>
      <c r="Q886" s="12">
        <f t="shared" si="230"/>
        <v>0</v>
      </c>
      <c r="R886" s="12">
        <f t="shared" si="231"/>
        <v>70</v>
      </c>
      <c r="S886" s="12">
        <f t="shared" si="237"/>
        <v>497</v>
      </c>
      <c r="T886" s="12">
        <f t="shared" si="232"/>
        <v>7.1</v>
      </c>
      <c r="U886" s="12">
        <f t="shared" si="235"/>
        <v>0</v>
      </c>
      <c r="V886" s="12">
        <f t="shared" si="233"/>
        <v>1</v>
      </c>
      <c r="W886" s="12">
        <f t="shared" si="236"/>
        <v>34</v>
      </c>
      <c r="X886" s="12">
        <f t="shared" si="234"/>
        <v>36</v>
      </c>
      <c r="Y886" s="12">
        <f t="shared" si="238"/>
        <v>0.48571428571428571</v>
      </c>
      <c r="Z886" s="17">
        <v>89</v>
      </c>
      <c r="AA886" s="17" t="s">
        <v>40</v>
      </c>
      <c r="AB886" s="17" t="s">
        <v>32</v>
      </c>
      <c r="AC886" s="17" t="s">
        <v>61</v>
      </c>
      <c r="AD886" s="17">
        <v>211</v>
      </c>
      <c r="AF886" s="17">
        <v>1184</v>
      </c>
      <c r="AG886" t="s">
        <v>238</v>
      </c>
      <c r="AH886">
        <v>758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1</v>
      </c>
      <c r="AX886">
        <v>0</v>
      </c>
      <c r="AY886">
        <v>0</v>
      </c>
      <c r="AZ886">
        <v>0</v>
      </c>
      <c r="BA886" s="30">
        <v>39328</v>
      </c>
      <c r="BB886" s="31">
        <v>42154</v>
      </c>
    </row>
    <row r="887" spans="1:54" x14ac:dyDescent="0.25">
      <c r="A887">
        <v>759</v>
      </c>
      <c r="B887" s="17" t="s">
        <v>36</v>
      </c>
      <c r="C887" s="9" t="s">
        <v>212</v>
      </c>
      <c r="D887" s="17" t="s">
        <v>14</v>
      </c>
      <c r="E887" s="16">
        <v>39992</v>
      </c>
      <c r="F887" s="27">
        <f t="shared" si="222"/>
        <v>1</v>
      </c>
      <c r="G887" s="27">
        <f t="shared" si="223"/>
        <v>1</v>
      </c>
      <c r="H887" s="27">
        <f t="shared" si="224"/>
        <v>0</v>
      </c>
      <c r="I887" s="27">
        <f t="shared" si="225"/>
        <v>0</v>
      </c>
      <c r="J887" s="27">
        <f t="shared" si="226"/>
        <v>0</v>
      </c>
      <c r="K887" s="27">
        <f t="shared" si="227"/>
        <v>0</v>
      </c>
      <c r="L887" s="27">
        <f t="shared" si="228"/>
        <v>0</v>
      </c>
      <c r="M887" s="27">
        <f t="shared" si="229"/>
        <v>0</v>
      </c>
      <c r="O887" s="17">
        <v>5</v>
      </c>
      <c r="P887" s="9">
        <v>4</v>
      </c>
      <c r="Q887" s="12">
        <f t="shared" si="230"/>
        <v>0</v>
      </c>
      <c r="R887" s="12">
        <f t="shared" si="231"/>
        <v>71</v>
      </c>
      <c r="S887" s="12">
        <f t="shared" si="237"/>
        <v>506</v>
      </c>
      <c r="T887" s="12">
        <f t="shared" si="232"/>
        <v>7.126760563380282</v>
      </c>
      <c r="U887" s="12">
        <f t="shared" si="235"/>
        <v>0</v>
      </c>
      <c r="V887" s="12">
        <f t="shared" si="233"/>
        <v>1</v>
      </c>
      <c r="W887" s="12">
        <f t="shared" si="236"/>
        <v>34</v>
      </c>
      <c r="X887" s="12">
        <f t="shared" si="234"/>
        <v>37</v>
      </c>
      <c r="Y887" s="12">
        <f t="shared" si="238"/>
        <v>0.47887323943661969</v>
      </c>
      <c r="Z887" s="17">
        <v>92</v>
      </c>
      <c r="AA887" s="17" t="s">
        <v>40</v>
      </c>
      <c r="AB887" s="17" t="s">
        <v>22</v>
      </c>
      <c r="AC887" s="17" t="s">
        <v>44</v>
      </c>
      <c r="AD887" s="17">
        <v>190</v>
      </c>
      <c r="AF887" s="17">
        <v>611</v>
      </c>
      <c r="AG887" t="s">
        <v>140</v>
      </c>
      <c r="AH887">
        <v>759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1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 s="30">
        <v>39328</v>
      </c>
      <c r="BB887" s="31">
        <v>42154</v>
      </c>
    </row>
    <row r="888" spans="1:54" x14ac:dyDescent="0.25">
      <c r="A888">
        <v>760</v>
      </c>
      <c r="B888" s="17" t="s">
        <v>27</v>
      </c>
      <c r="C888" s="9" t="s">
        <v>212</v>
      </c>
      <c r="D888" s="17" t="s">
        <v>26</v>
      </c>
      <c r="E888" s="16">
        <v>39993</v>
      </c>
      <c r="F888" s="27">
        <f t="shared" si="222"/>
        <v>2</v>
      </c>
      <c r="G888" s="27">
        <f t="shared" si="223"/>
        <v>0</v>
      </c>
      <c r="H888" s="27">
        <f t="shared" si="224"/>
        <v>1</v>
      </c>
      <c r="I888" s="27">
        <f t="shared" si="225"/>
        <v>0</v>
      </c>
      <c r="J888" s="27">
        <f t="shared" si="226"/>
        <v>0</v>
      </c>
      <c r="K888" s="27">
        <f t="shared" si="227"/>
        <v>0</v>
      </c>
      <c r="L888" s="27">
        <f t="shared" si="228"/>
        <v>0</v>
      </c>
      <c r="M888" s="27">
        <f t="shared" si="229"/>
        <v>0</v>
      </c>
      <c r="O888" s="17">
        <v>3</v>
      </c>
      <c r="P888" s="9">
        <v>1</v>
      </c>
      <c r="Q888" s="12">
        <f t="shared" si="230"/>
        <v>0</v>
      </c>
      <c r="R888" s="12">
        <f t="shared" si="231"/>
        <v>72</v>
      </c>
      <c r="S888" s="12">
        <f t="shared" si="237"/>
        <v>510</v>
      </c>
      <c r="T888" s="12">
        <f t="shared" si="232"/>
        <v>7.083333333333333</v>
      </c>
      <c r="U888" s="12">
        <f t="shared" si="235"/>
        <v>0</v>
      </c>
      <c r="V888" s="12">
        <f t="shared" si="233"/>
        <v>1</v>
      </c>
      <c r="W888" s="12">
        <f t="shared" si="236"/>
        <v>34</v>
      </c>
      <c r="X888" s="12">
        <f t="shared" si="234"/>
        <v>38</v>
      </c>
      <c r="Y888" s="12">
        <f t="shared" si="238"/>
        <v>0.47222222222222221</v>
      </c>
      <c r="AH888">
        <v>760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 s="30">
        <v>39328</v>
      </c>
      <c r="BB888" s="31">
        <v>42154</v>
      </c>
    </row>
    <row r="889" spans="1:54" x14ac:dyDescent="0.25">
      <c r="A889">
        <v>761</v>
      </c>
      <c r="B889" s="17" t="s">
        <v>27</v>
      </c>
      <c r="C889" s="9" t="s">
        <v>212</v>
      </c>
      <c r="D889" s="17" t="s">
        <v>26</v>
      </c>
      <c r="E889" s="16">
        <v>39994</v>
      </c>
      <c r="F889" s="27">
        <f t="shared" si="222"/>
        <v>3</v>
      </c>
      <c r="G889" s="27">
        <f t="shared" si="223"/>
        <v>0</v>
      </c>
      <c r="H889" s="27">
        <f t="shared" si="224"/>
        <v>0</v>
      </c>
      <c r="I889" s="27">
        <f t="shared" si="225"/>
        <v>1</v>
      </c>
      <c r="J889" s="27">
        <f t="shared" si="226"/>
        <v>0</v>
      </c>
      <c r="K889" s="27">
        <f t="shared" si="227"/>
        <v>0</v>
      </c>
      <c r="L889" s="27">
        <f t="shared" si="228"/>
        <v>0</v>
      </c>
      <c r="M889" s="27">
        <f t="shared" si="229"/>
        <v>0</v>
      </c>
      <c r="O889" s="17">
        <v>4</v>
      </c>
      <c r="P889" s="9">
        <v>6</v>
      </c>
      <c r="Q889" s="12">
        <f t="shared" si="230"/>
        <v>0</v>
      </c>
      <c r="R889" s="12">
        <f t="shared" si="231"/>
        <v>73</v>
      </c>
      <c r="S889" s="12">
        <f t="shared" si="237"/>
        <v>520</v>
      </c>
      <c r="T889" s="12">
        <f t="shared" si="232"/>
        <v>7.1232876712328768</v>
      </c>
      <c r="U889" s="12">
        <f t="shared" si="235"/>
        <v>1</v>
      </c>
      <c r="V889" s="12">
        <f t="shared" si="233"/>
        <v>0</v>
      </c>
      <c r="W889" s="12">
        <f t="shared" si="236"/>
        <v>35</v>
      </c>
      <c r="X889" s="12">
        <f t="shared" si="234"/>
        <v>38</v>
      </c>
      <c r="Y889" s="12">
        <f t="shared" si="238"/>
        <v>0.47945205479452052</v>
      </c>
      <c r="AH889">
        <v>761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 s="30">
        <v>39328</v>
      </c>
      <c r="BB889" s="31">
        <v>42154</v>
      </c>
    </row>
    <row r="890" spans="1:54" x14ac:dyDescent="0.25">
      <c r="A890">
        <v>762</v>
      </c>
      <c r="B890" s="17" t="s">
        <v>27</v>
      </c>
      <c r="C890" s="9" t="s">
        <v>212</v>
      </c>
      <c r="D890" s="17" t="s">
        <v>26</v>
      </c>
      <c r="E890" s="16">
        <v>39995</v>
      </c>
      <c r="F890" s="27">
        <f t="shared" si="222"/>
        <v>4</v>
      </c>
      <c r="G890" s="27">
        <f t="shared" si="223"/>
        <v>0</v>
      </c>
      <c r="H890" s="27">
        <f t="shared" si="224"/>
        <v>0</v>
      </c>
      <c r="I890" s="27">
        <f t="shared" si="225"/>
        <v>0</v>
      </c>
      <c r="J890" s="27">
        <f t="shared" si="226"/>
        <v>1</v>
      </c>
      <c r="K890" s="27">
        <f t="shared" si="227"/>
        <v>0</v>
      </c>
      <c r="L890" s="27">
        <f t="shared" si="228"/>
        <v>0</v>
      </c>
      <c r="M890" s="27">
        <f t="shared" si="229"/>
        <v>0</v>
      </c>
      <c r="O890" s="17">
        <v>2</v>
      </c>
      <c r="P890" s="9">
        <v>5</v>
      </c>
      <c r="Q890" s="12">
        <f t="shared" si="230"/>
        <v>0</v>
      </c>
      <c r="R890" s="12">
        <f t="shared" si="231"/>
        <v>74</v>
      </c>
      <c r="S890" s="12">
        <f t="shared" si="237"/>
        <v>527</v>
      </c>
      <c r="T890" s="12">
        <f t="shared" si="232"/>
        <v>7.1216216216216219</v>
      </c>
      <c r="U890" s="12">
        <f t="shared" si="235"/>
        <v>1</v>
      </c>
      <c r="V890" s="12">
        <f t="shared" si="233"/>
        <v>0</v>
      </c>
      <c r="W890" s="12">
        <f t="shared" si="236"/>
        <v>36</v>
      </c>
      <c r="X890" s="12">
        <f t="shared" si="234"/>
        <v>38</v>
      </c>
      <c r="Y890" s="12">
        <f t="shared" si="238"/>
        <v>0.48648648648648651</v>
      </c>
      <c r="AH890">
        <v>762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 s="30">
        <v>39328</v>
      </c>
      <c r="BB890" s="31">
        <v>42154</v>
      </c>
    </row>
    <row r="891" spans="1:54" x14ac:dyDescent="0.25">
      <c r="A891">
        <v>763</v>
      </c>
      <c r="B891" s="17" t="s">
        <v>27</v>
      </c>
      <c r="C891" s="9" t="s">
        <v>212</v>
      </c>
      <c r="D891" s="17" t="s">
        <v>26</v>
      </c>
      <c r="E891" s="16">
        <v>39996</v>
      </c>
      <c r="F891" s="27">
        <f t="shared" si="222"/>
        <v>5</v>
      </c>
      <c r="G891" s="27">
        <f t="shared" si="223"/>
        <v>0</v>
      </c>
      <c r="H891" s="27">
        <f t="shared" si="224"/>
        <v>0</v>
      </c>
      <c r="I891" s="27">
        <f t="shared" si="225"/>
        <v>0</v>
      </c>
      <c r="J891" s="27">
        <f t="shared" si="226"/>
        <v>0</v>
      </c>
      <c r="K891" s="27">
        <f t="shared" si="227"/>
        <v>1</v>
      </c>
      <c r="L891" s="27">
        <f t="shared" si="228"/>
        <v>0</v>
      </c>
      <c r="M891" s="27">
        <f t="shared" si="229"/>
        <v>0</v>
      </c>
      <c r="O891" s="17">
        <v>1</v>
      </c>
      <c r="P891" s="9">
        <v>2</v>
      </c>
      <c r="Q891" s="12">
        <f t="shared" si="230"/>
        <v>0</v>
      </c>
      <c r="R891" s="12">
        <f t="shared" si="231"/>
        <v>75</v>
      </c>
      <c r="S891" s="12">
        <f t="shared" si="237"/>
        <v>530</v>
      </c>
      <c r="T891" s="12">
        <f t="shared" si="232"/>
        <v>7.0666666666666664</v>
      </c>
      <c r="U891" s="12">
        <f t="shared" si="235"/>
        <v>1</v>
      </c>
      <c r="V891" s="12">
        <f t="shared" si="233"/>
        <v>0</v>
      </c>
      <c r="W891" s="12">
        <f t="shared" si="236"/>
        <v>37</v>
      </c>
      <c r="X891" s="12">
        <f t="shared" si="234"/>
        <v>38</v>
      </c>
      <c r="Y891" s="12">
        <f t="shared" si="238"/>
        <v>0.49333333333333335</v>
      </c>
      <c r="AH891">
        <v>763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 s="30">
        <v>39328</v>
      </c>
      <c r="BB891" s="31">
        <v>42154</v>
      </c>
    </row>
    <row r="892" spans="1:54" x14ac:dyDescent="0.25">
      <c r="A892">
        <v>764</v>
      </c>
      <c r="B892" s="17" t="s">
        <v>58</v>
      </c>
      <c r="C892" s="9" t="s">
        <v>212</v>
      </c>
      <c r="D892" s="17" t="s">
        <v>14</v>
      </c>
      <c r="E892" s="16">
        <v>39997</v>
      </c>
      <c r="F892" s="27">
        <f t="shared" si="222"/>
        <v>6</v>
      </c>
      <c r="G892" s="27">
        <f t="shared" si="223"/>
        <v>0</v>
      </c>
      <c r="H892" s="27">
        <f t="shared" si="224"/>
        <v>0</v>
      </c>
      <c r="I892" s="27">
        <f t="shared" si="225"/>
        <v>0</v>
      </c>
      <c r="J892" s="27">
        <f t="shared" si="226"/>
        <v>0</v>
      </c>
      <c r="K892" s="27">
        <f t="shared" si="227"/>
        <v>0</v>
      </c>
      <c r="L892" s="27">
        <f t="shared" si="228"/>
        <v>1</v>
      </c>
      <c r="M892" s="27">
        <f t="shared" si="229"/>
        <v>0</v>
      </c>
      <c r="O892" s="17">
        <v>4</v>
      </c>
      <c r="P892" s="9">
        <v>1</v>
      </c>
      <c r="Q892" s="12">
        <f t="shared" si="230"/>
        <v>0</v>
      </c>
      <c r="R892" s="12">
        <f t="shared" si="231"/>
        <v>76</v>
      </c>
      <c r="S892" s="12">
        <f t="shared" si="237"/>
        <v>535</v>
      </c>
      <c r="T892" s="12">
        <f t="shared" si="232"/>
        <v>7.0394736842105265</v>
      </c>
      <c r="U892" s="12">
        <f t="shared" si="235"/>
        <v>0</v>
      </c>
      <c r="V892" s="12">
        <f t="shared" si="233"/>
        <v>1</v>
      </c>
      <c r="W892" s="12">
        <f t="shared" si="236"/>
        <v>37</v>
      </c>
      <c r="X892" s="12">
        <f t="shared" si="234"/>
        <v>39</v>
      </c>
      <c r="Y892" s="12">
        <f t="shared" si="238"/>
        <v>0.48684210526315791</v>
      </c>
      <c r="Z892" s="17">
        <v>90</v>
      </c>
      <c r="AA892" s="17" t="s">
        <v>21</v>
      </c>
      <c r="AB892" s="17" t="s">
        <v>16</v>
      </c>
      <c r="AC892" s="17" t="s">
        <v>44</v>
      </c>
      <c r="AD892" s="17">
        <v>147.00000000000003</v>
      </c>
      <c r="AF892" s="17">
        <v>4926</v>
      </c>
      <c r="AG892" t="s">
        <v>239</v>
      </c>
      <c r="AH892">
        <v>764</v>
      </c>
      <c r="AJ892">
        <v>0</v>
      </c>
      <c r="AK892">
        <v>0</v>
      </c>
      <c r="AL892">
        <v>0</v>
      </c>
      <c r="AM892">
        <v>0</v>
      </c>
      <c r="AN892">
        <v>1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1</v>
      </c>
      <c r="BA892" s="30">
        <v>39328</v>
      </c>
      <c r="BB892" s="31">
        <v>42154</v>
      </c>
    </row>
    <row r="893" spans="1:54" x14ac:dyDescent="0.25">
      <c r="A893">
        <v>765</v>
      </c>
      <c r="B893" s="17" t="s">
        <v>58</v>
      </c>
      <c r="C893" s="9" t="s">
        <v>212</v>
      </c>
      <c r="D893" s="17" t="s">
        <v>26</v>
      </c>
      <c r="E893" s="16">
        <v>39998</v>
      </c>
      <c r="F893" s="27">
        <f t="shared" si="222"/>
        <v>7</v>
      </c>
      <c r="G893" s="27">
        <f t="shared" si="223"/>
        <v>0</v>
      </c>
      <c r="H893" s="27">
        <f t="shared" si="224"/>
        <v>0</v>
      </c>
      <c r="I893" s="27">
        <f t="shared" si="225"/>
        <v>0</v>
      </c>
      <c r="J893" s="27">
        <f t="shared" si="226"/>
        <v>0</v>
      </c>
      <c r="K893" s="27">
        <f t="shared" si="227"/>
        <v>0</v>
      </c>
      <c r="L893" s="27">
        <f t="shared" si="228"/>
        <v>0</v>
      </c>
      <c r="M893" s="27">
        <f t="shared" si="229"/>
        <v>1</v>
      </c>
      <c r="O893" s="17">
        <v>4</v>
      </c>
      <c r="P893" s="9">
        <v>3</v>
      </c>
      <c r="Q893" s="12">
        <f t="shared" si="230"/>
        <v>0</v>
      </c>
      <c r="R893" s="12">
        <f t="shared" si="231"/>
        <v>77</v>
      </c>
      <c r="S893" s="12">
        <f t="shared" si="237"/>
        <v>542</v>
      </c>
      <c r="T893" s="12">
        <f t="shared" si="232"/>
        <v>7.0389610389610393</v>
      </c>
      <c r="U893" s="12">
        <f t="shared" si="235"/>
        <v>0</v>
      </c>
      <c r="V893" s="12">
        <f t="shared" si="233"/>
        <v>1</v>
      </c>
      <c r="W893" s="12">
        <f t="shared" si="236"/>
        <v>37</v>
      </c>
      <c r="X893" s="12">
        <f t="shared" si="234"/>
        <v>40</v>
      </c>
      <c r="Y893" s="12">
        <f t="shared" si="238"/>
        <v>0.48051948051948051</v>
      </c>
      <c r="AH893">
        <v>765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 s="30">
        <v>39328</v>
      </c>
      <c r="BB893" s="31">
        <v>42154</v>
      </c>
    </row>
    <row r="894" spans="1:54" x14ac:dyDescent="0.25">
      <c r="A894">
        <v>766</v>
      </c>
      <c r="B894" s="17" t="s">
        <v>43</v>
      </c>
      <c r="C894" s="9" t="s">
        <v>212</v>
      </c>
      <c r="D894" s="17" t="s">
        <v>26</v>
      </c>
      <c r="E894" s="16">
        <v>39999</v>
      </c>
      <c r="F894" s="27">
        <f t="shared" si="222"/>
        <v>1</v>
      </c>
      <c r="G894" s="27">
        <f t="shared" si="223"/>
        <v>1</v>
      </c>
      <c r="H894" s="27">
        <f t="shared" si="224"/>
        <v>0</v>
      </c>
      <c r="I894" s="27">
        <f t="shared" si="225"/>
        <v>0</v>
      </c>
      <c r="J894" s="27">
        <f t="shared" si="226"/>
        <v>0</v>
      </c>
      <c r="K894" s="27">
        <f t="shared" si="227"/>
        <v>0</v>
      </c>
      <c r="L894" s="27">
        <f t="shared" si="228"/>
        <v>0</v>
      </c>
      <c r="M894" s="27">
        <f t="shared" si="229"/>
        <v>0</v>
      </c>
      <c r="O894" s="17">
        <v>4</v>
      </c>
      <c r="P894" s="9">
        <v>8</v>
      </c>
      <c r="Q894" s="12">
        <f t="shared" si="230"/>
        <v>0</v>
      </c>
      <c r="R894" s="12">
        <f t="shared" si="231"/>
        <v>78</v>
      </c>
      <c r="S894" s="12">
        <f t="shared" si="237"/>
        <v>554</v>
      </c>
      <c r="T894" s="12">
        <f t="shared" si="232"/>
        <v>7.1025641025641022</v>
      </c>
      <c r="U894" s="12">
        <f t="shared" si="235"/>
        <v>1</v>
      </c>
      <c r="V894" s="12">
        <f t="shared" si="233"/>
        <v>0</v>
      </c>
      <c r="W894" s="12">
        <f t="shared" si="236"/>
        <v>38</v>
      </c>
      <c r="X894" s="12">
        <f t="shared" si="234"/>
        <v>40</v>
      </c>
      <c r="Y894" s="12">
        <f t="shared" si="238"/>
        <v>0.48717948717948717</v>
      </c>
      <c r="AH894">
        <v>766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 s="30">
        <v>39328</v>
      </c>
      <c r="BB894" s="31">
        <v>42154</v>
      </c>
    </row>
    <row r="895" spans="1:54" x14ac:dyDescent="0.25">
      <c r="A895">
        <v>767</v>
      </c>
      <c r="B895" s="17" t="s">
        <v>43</v>
      </c>
      <c r="C895" s="9" t="s">
        <v>212</v>
      </c>
      <c r="D895" s="17" t="s">
        <v>26</v>
      </c>
      <c r="E895" s="16">
        <v>40000</v>
      </c>
      <c r="F895" s="27">
        <f t="shared" si="222"/>
        <v>2</v>
      </c>
      <c r="G895" s="27">
        <f t="shared" si="223"/>
        <v>0</v>
      </c>
      <c r="H895" s="27">
        <f t="shared" si="224"/>
        <v>1</v>
      </c>
      <c r="I895" s="27">
        <f t="shared" si="225"/>
        <v>0</v>
      </c>
      <c r="J895" s="27">
        <f t="shared" si="226"/>
        <v>0</v>
      </c>
      <c r="K895" s="27">
        <f t="shared" si="227"/>
        <v>0</v>
      </c>
      <c r="L895" s="27">
        <f t="shared" si="228"/>
        <v>0</v>
      </c>
      <c r="M895" s="27">
        <f t="shared" si="229"/>
        <v>0</v>
      </c>
      <c r="O895" s="17">
        <v>6</v>
      </c>
      <c r="P895" s="9">
        <v>4</v>
      </c>
      <c r="Q895" s="12">
        <f t="shared" si="230"/>
        <v>0</v>
      </c>
      <c r="R895" s="12">
        <f t="shared" si="231"/>
        <v>79</v>
      </c>
      <c r="S895" s="12">
        <f t="shared" si="237"/>
        <v>564</v>
      </c>
      <c r="T895" s="12">
        <f t="shared" si="232"/>
        <v>7.1392405063291138</v>
      </c>
      <c r="U895" s="12">
        <f t="shared" si="235"/>
        <v>0</v>
      </c>
      <c r="V895" s="12">
        <f t="shared" si="233"/>
        <v>1</v>
      </c>
      <c r="W895" s="12">
        <f t="shared" si="236"/>
        <v>38</v>
      </c>
      <c r="X895" s="12">
        <f t="shared" si="234"/>
        <v>41</v>
      </c>
      <c r="Y895" s="12">
        <f t="shared" si="238"/>
        <v>0.48101265822784811</v>
      </c>
      <c r="AH895">
        <v>767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 s="30">
        <v>39328</v>
      </c>
      <c r="BB895" s="31">
        <v>42154</v>
      </c>
    </row>
    <row r="896" spans="1:54" x14ac:dyDescent="0.25">
      <c r="A896">
        <v>768</v>
      </c>
      <c r="B896" s="17" t="s">
        <v>43</v>
      </c>
      <c r="C896" s="9" t="s">
        <v>212</v>
      </c>
      <c r="D896" s="17" t="s">
        <v>26</v>
      </c>
      <c r="E896" s="16">
        <v>40001</v>
      </c>
      <c r="F896" s="27">
        <f t="shared" si="222"/>
        <v>3</v>
      </c>
      <c r="G896" s="27">
        <f t="shared" si="223"/>
        <v>0</v>
      </c>
      <c r="H896" s="27">
        <f t="shared" si="224"/>
        <v>0</v>
      </c>
      <c r="I896" s="27">
        <f t="shared" si="225"/>
        <v>1</v>
      </c>
      <c r="J896" s="27">
        <f t="shared" si="226"/>
        <v>0</v>
      </c>
      <c r="K896" s="27">
        <f t="shared" si="227"/>
        <v>0</v>
      </c>
      <c r="L896" s="27">
        <f t="shared" si="228"/>
        <v>0</v>
      </c>
      <c r="M896" s="27">
        <f t="shared" si="229"/>
        <v>0</v>
      </c>
      <c r="O896" s="17">
        <v>3</v>
      </c>
      <c r="P896" s="9">
        <v>8</v>
      </c>
      <c r="Q896" s="12">
        <f t="shared" si="230"/>
        <v>0</v>
      </c>
      <c r="R896" s="12">
        <f t="shared" si="231"/>
        <v>80</v>
      </c>
      <c r="S896" s="12">
        <f t="shared" si="237"/>
        <v>575</v>
      </c>
      <c r="T896" s="12">
        <f t="shared" si="232"/>
        <v>7.1875</v>
      </c>
      <c r="U896" s="12">
        <f t="shared" si="235"/>
        <v>1</v>
      </c>
      <c r="V896" s="12">
        <f t="shared" si="233"/>
        <v>0</v>
      </c>
      <c r="W896" s="12">
        <f t="shared" si="236"/>
        <v>39</v>
      </c>
      <c r="X896" s="12">
        <f t="shared" si="234"/>
        <v>41</v>
      </c>
      <c r="Y896" s="12">
        <f t="shared" si="238"/>
        <v>0.48749999999999999</v>
      </c>
      <c r="AH896">
        <v>768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 s="30">
        <v>39328</v>
      </c>
      <c r="BB896" s="31">
        <v>42154</v>
      </c>
    </row>
    <row r="897" spans="1:54" x14ac:dyDescent="0.25">
      <c r="A897">
        <v>769</v>
      </c>
      <c r="B897" s="17" t="s">
        <v>53</v>
      </c>
      <c r="C897" s="9" t="s">
        <v>212</v>
      </c>
      <c r="D897" s="17" t="s">
        <v>14</v>
      </c>
      <c r="E897" s="16">
        <v>40002</v>
      </c>
      <c r="F897" s="27">
        <f t="shared" si="222"/>
        <v>4</v>
      </c>
      <c r="G897" s="27">
        <f t="shared" si="223"/>
        <v>0</v>
      </c>
      <c r="H897" s="27">
        <f t="shared" si="224"/>
        <v>0</v>
      </c>
      <c r="I897" s="27">
        <f t="shared" si="225"/>
        <v>0</v>
      </c>
      <c r="J897" s="27">
        <f t="shared" si="226"/>
        <v>1</v>
      </c>
      <c r="K897" s="27">
        <f t="shared" si="227"/>
        <v>0</v>
      </c>
      <c r="L897" s="27">
        <f t="shared" si="228"/>
        <v>0</v>
      </c>
      <c r="M897" s="27">
        <f t="shared" si="229"/>
        <v>0</v>
      </c>
      <c r="O897" s="17">
        <v>7</v>
      </c>
      <c r="P897" s="9">
        <v>4</v>
      </c>
      <c r="Q897" s="12">
        <f t="shared" si="230"/>
        <v>0</v>
      </c>
      <c r="R897" s="12">
        <f t="shared" si="231"/>
        <v>81</v>
      </c>
      <c r="S897" s="12">
        <f t="shared" si="237"/>
        <v>586</v>
      </c>
      <c r="T897" s="12">
        <f t="shared" si="232"/>
        <v>7.2345679012345681</v>
      </c>
      <c r="U897" s="12">
        <f t="shared" si="235"/>
        <v>0</v>
      </c>
      <c r="V897" s="12">
        <f t="shared" si="233"/>
        <v>1</v>
      </c>
      <c r="W897" s="12">
        <f t="shared" si="236"/>
        <v>39</v>
      </c>
      <c r="X897" s="12">
        <f t="shared" si="234"/>
        <v>42</v>
      </c>
      <c r="Y897" s="12">
        <f t="shared" si="238"/>
        <v>0.48148148148148145</v>
      </c>
      <c r="Z897" s="17">
        <v>76</v>
      </c>
      <c r="AA897" s="17" t="s">
        <v>196</v>
      </c>
      <c r="AB897" s="17" t="s">
        <v>133</v>
      </c>
      <c r="AC897" s="17" t="s">
        <v>103</v>
      </c>
      <c r="AD897" s="17">
        <v>167.99999999999997</v>
      </c>
      <c r="AE897" s="20" t="s">
        <v>240</v>
      </c>
      <c r="AF897" s="17">
        <v>563</v>
      </c>
      <c r="AG897" t="s">
        <v>233</v>
      </c>
      <c r="AH897">
        <v>769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1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 s="30">
        <v>39328</v>
      </c>
      <c r="BB897" s="31">
        <v>42154</v>
      </c>
    </row>
    <row r="898" spans="1:54" x14ac:dyDescent="0.25">
      <c r="A898">
        <v>770</v>
      </c>
      <c r="B898" s="17" t="s">
        <v>53</v>
      </c>
      <c r="C898" s="9" t="s">
        <v>212</v>
      </c>
      <c r="D898" s="17" t="s">
        <v>14</v>
      </c>
      <c r="E898" s="16">
        <v>40004</v>
      </c>
      <c r="F898" s="27">
        <f t="shared" si="222"/>
        <v>6</v>
      </c>
      <c r="G898" s="27">
        <f t="shared" si="223"/>
        <v>0</v>
      </c>
      <c r="H898" s="27">
        <f t="shared" si="224"/>
        <v>0</v>
      </c>
      <c r="I898" s="27">
        <f t="shared" si="225"/>
        <v>0</v>
      </c>
      <c r="J898" s="27">
        <f t="shared" si="226"/>
        <v>0</v>
      </c>
      <c r="K898" s="27">
        <f t="shared" si="227"/>
        <v>0</v>
      </c>
      <c r="L898" s="27">
        <f t="shared" si="228"/>
        <v>1</v>
      </c>
      <c r="M898" s="27">
        <f t="shared" si="229"/>
        <v>0</v>
      </c>
      <c r="O898" s="17">
        <v>1</v>
      </c>
      <c r="P898" s="9">
        <v>8</v>
      </c>
      <c r="Q898" s="12">
        <f t="shared" si="230"/>
        <v>0</v>
      </c>
      <c r="R898" s="12">
        <f t="shared" si="231"/>
        <v>82</v>
      </c>
      <c r="S898" s="12">
        <f t="shared" si="237"/>
        <v>595</v>
      </c>
      <c r="T898" s="12">
        <f t="shared" si="232"/>
        <v>7.2560975609756095</v>
      </c>
      <c r="U898" s="12">
        <f t="shared" si="235"/>
        <v>1</v>
      </c>
      <c r="V898" s="12">
        <f t="shared" si="233"/>
        <v>0</v>
      </c>
      <c r="W898" s="12">
        <f t="shared" si="236"/>
        <v>40</v>
      </c>
      <c r="X898" s="12">
        <f t="shared" si="234"/>
        <v>42</v>
      </c>
      <c r="Y898" s="12">
        <f t="shared" si="238"/>
        <v>0.48780487804878048</v>
      </c>
      <c r="Z898" s="17">
        <v>86</v>
      </c>
      <c r="AA898" s="17" t="s">
        <v>40</v>
      </c>
      <c r="AB898" s="17" t="s">
        <v>32</v>
      </c>
      <c r="AC898" s="17" t="s">
        <v>61</v>
      </c>
      <c r="AD898" s="17">
        <v>130</v>
      </c>
      <c r="AE898" s="17" t="s">
        <v>123</v>
      </c>
      <c r="AH898">
        <v>770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1</v>
      </c>
      <c r="AY898">
        <v>0</v>
      </c>
      <c r="AZ898">
        <v>0</v>
      </c>
      <c r="BA898" s="30">
        <v>39328</v>
      </c>
      <c r="BB898" s="31">
        <v>42154</v>
      </c>
    </row>
    <row r="899" spans="1:54" x14ac:dyDescent="0.25">
      <c r="A899">
        <v>771</v>
      </c>
      <c r="B899" s="17" t="s">
        <v>53</v>
      </c>
      <c r="C899" s="9" t="s">
        <v>212</v>
      </c>
      <c r="D899" s="17" t="s">
        <v>14</v>
      </c>
      <c r="E899" s="16">
        <v>40004</v>
      </c>
      <c r="F899" s="27">
        <f t="shared" ref="F899:F962" si="239">WEEKDAY(E899)</f>
        <v>6</v>
      </c>
      <c r="G899" s="27">
        <f t="shared" ref="G899:G962" si="240">IF(F899=1,1,0)</f>
        <v>0</v>
      </c>
      <c r="H899" s="27">
        <f t="shared" ref="H899:H962" si="241">IF(F899=2,1,0)</f>
        <v>0</v>
      </c>
      <c r="I899" s="27">
        <f t="shared" ref="I899:I962" si="242">IF(F899=3,1,0)</f>
        <v>0</v>
      </c>
      <c r="J899" s="27">
        <f t="shared" ref="J899:J962" si="243">IF(F899=4,1,0)</f>
        <v>0</v>
      </c>
      <c r="K899" s="27">
        <f t="shared" ref="K899:K962" si="244">IF(F899=5,1,0)</f>
        <v>0</v>
      </c>
      <c r="L899" s="27">
        <f t="shared" ref="L899:L962" si="245">IF(F899=6,1,0)</f>
        <v>1</v>
      </c>
      <c r="M899" s="27">
        <f t="shared" ref="M899:M962" si="246">IF(F899=7,1,0)</f>
        <v>0</v>
      </c>
      <c r="O899" s="17">
        <v>4</v>
      </c>
      <c r="P899" s="9">
        <v>3</v>
      </c>
      <c r="Q899" s="12">
        <f t="shared" ref="Q899:Q962" si="247">IF(C899=C898,0,1)</f>
        <v>0</v>
      </c>
      <c r="R899" s="12">
        <f t="shared" ref="R899:R962" si="248">IF(Q899,1,1+R898)</f>
        <v>83</v>
      </c>
      <c r="S899" s="12">
        <f t="shared" si="237"/>
        <v>602</v>
      </c>
      <c r="T899" s="12">
        <f t="shared" ref="T899:T962" si="249">S899/R899</f>
        <v>7.2530120481927707</v>
      </c>
      <c r="U899" s="12">
        <f t="shared" si="235"/>
        <v>0</v>
      </c>
      <c r="V899" s="12">
        <f t="shared" ref="V899:V962" si="250">IF(P899&lt;O899,1,0)</f>
        <v>1</v>
      </c>
      <c r="W899" s="12">
        <f t="shared" si="236"/>
        <v>40</v>
      </c>
      <c r="X899" s="12">
        <f t="shared" ref="X899:X962" si="251">IF(Q899=1,V899,V899+X898)</f>
        <v>43</v>
      </c>
      <c r="Y899" s="12">
        <f t="shared" si="238"/>
        <v>0.48192771084337349</v>
      </c>
      <c r="Z899" s="17">
        <v>82</v>
      </c>
      <c r="AA899" s="17" t="s">
        <v>21</v>
      </c>
      <c r="AB899" s="17" t="s">
        <v>30</v>
      </c>
      <c r="AC899" s="17" t="s">
        <v>69</v>
      </c>
      <c r="AD899" s="17">
        <v>151</v>
      </c>
      <c r="AE899" s="17" t="s">
        <v>124</v>
      </c>
      <c r="AF899" s="17">
        <v>1176</v>
      </c>
      <c r="AG899" t="s">
        <v>241</v>
      </c>
      <c r="AH899">
        <v>771</v>
      </c>
      <c r="AJ899">
        <v>0</v>
      </c>
      <c r="AK899">
        <v>0</v>
      </c>
      <c r="AL899">
        <v>1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1</v>
      </c>
      <c r="AZ899">
        <v>0</v>
      </c>
      <c r="BA899" s="30">
        <v>39328</v>
      </c>
      <c r="BB899" s="31">
        <v>42154</v>
      </c>
    </row>
    <row r="900" spans="1:54" x14ac:dyDescent="0.25">
      <c r="A900">
        <v>772</v>
      </c>
      <c r="B900" s="17" t="s">
        <v>43</v>
      </c>
      <c r="C900" s="9" t="s">
        <v>212</v>
      </c>
      <c r="D900" s="17" t="s">
        <v>14</v>
      </c>
      <c r="E900" s="16">
        <v>40005</v>
      </c>
      <c r="F900" s="27">
        <f t="shared" si="239"/>
        <v>7</v>
      </c>
      <c r="G900" s="27">
        <f t="shared" si="240"/>
        <v>0</v>
      </c>
      <c r="H900" s="27">
        <f t="shared" si="241"/>
        <v>0</v>
      </c>
      <c r="I900" s="27">
        <f t="shared" si="242"/>
        <v>0</v>
      </c>
      <c r="J900" s="27">
        <f t="shared" si="243"/>
        <v>0</v>
      </c>
      <c r="K900" s="27">
        <f t="shared" si="244"/>
        <v>0</v>
      </c>
      <c r="L900" s="27">
        <f t="shared" si="245"/>
        <v>0</v>
      </c>
      <c r="M900" s="27">
        <f t="shared" si="246"/>
        <v>1</v>
      </c>
      <c r="O900" s="17">
        <v>7</v>
      </c>
      <c r="P900" s="9">
        <v>6</v>
      </c>
      <c r="Q900" s="12">
        <f t="shared" si="247"/>
        <v>0</v>
      </c>
      <c r="R900" s="12">
        <f t="shared" si="248"/>
        <v>84</v>
      </c>
      <c r="S900" s="12">
        <f t="shared" si="237"/>
        <v>615</v>
      </c>
      <c r="T900" s="12">
        <f t="shared" si="249"/>
        <v>7.3214285714285712</v>
      </c>
      <c r="U900" s="12">
        <f t="shared" ref="U900:U963" si="252">IF(P900&gt;O900,1,0)</f>
        <v>0</v>
      </c>
      <c r="V900" s="12">
        <f t="shared" si="250"/>
        <v>1</v>
      </c>
      <c r="W900" s="12">
        <f t="shared" ref="W900:W963" si="253">IF(Q900=1,U900,U900+W899)</f>
        <v>40</v>
      </c>
      <c r="X900" s="12">
        <f t="shared" si="251"/>
        <v>44</v>
      </c>
      <c r="Y900" s="12">
        <f t="shared" si="238"/>
        <v>0.47619047619047616</v>
      </c>
      <c r="Z900" s="17">
        <v>80</v>
      </c>
      <c r="AA900" s="17" t="s">
        <v>40</v>
      </c>
      <c r="AB900" s="17" t="s">
        <v>16</v>
      </c>
      <c r="AC900" s="17" t="s">
        <v>19</v>
      </c>
      <c r="AD900" s="17">
        <v>248.00000000000003</v>
      </c>
      <c r="AF900" s="17">
        <v>1047</v>
      </c>
      <c r="AG900" t="s">
        <v>242</v>
      </c>
      <c r="AH900">
        <v>772</v>
      </c>
      <c r="AJ900">
        <v>0</v>
      </c>
      <c r="AK900">
        <v>0</v>
      </c>
      <c r="AL900">
        <v>1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 s="30">
        <v>39328</v>
      </c>
      <c r="BB900" s="31">
        <v>42154</v>
      </c>
    </row>
    <row r="901" spans="1:54" x14ac:dyDescent="0.25">
      <c r="A901">
        <v>773</v>
      </c>
      <c r="B901" s="17" t="s">
        <v>43</v>
      </c>
      <c r="C901" s="9" t="s">
        <v>212</v>
      </c>
      <c r="D901" s="17" t="s">
        <v>14</v>
      </c>
      <c r="E901" s="16">
        <v>40006</v>
      </c>
      <c r="F901" s="27">
        <f t="shared" si="239"/>
        <v>1</v>
      </c>
      <c r="G901" s="27">
        <f t="shared" si="240"/>
        <v>1</v>
      </c>
      <c r="H901" s="27">
        <f t="shared" si="241"/>
        <v>0</v>
      </c>
      <c r="I901" s="27">
        <f t="shared" si="242"/>
        <v>0</v>
      </c>
      <c r="J901" s="27">
        <f t="shared" si="243"/>
        <v>0</v>
      </c>
      <c r="K901" s="27">
        <f t="shared" si="244"/>
        <v>0</v>
      </c>
      <c r="L901" s="27">
        <f t="shared" si="245"/>
        <v>0</v>
      </c>
      <c r="M901" s="27">
        <f t="shared" si="246"/>
        <v>0</v>
      </c>
      <c r="O901" s="17">
        <v>8</v>
      </c>
      <c r="P901" s="9">
        <v>2</v>
      </c>
      <c r="Q901" s="12">
        <f t="shared" si="247"/>
        <v>0</v>
      </c>
      <c r="R901" s="12">
        <f t="shared" si="248"/>
        <v>85</v>
      </c>
      <c r="S901" s="12">
        <f t="shared" si="237"/>
        <v>625</v>
      </c>
      <c r="T901" s="12">
        <f t="shared" si="249"/>
        <v>7.3529411764705879</v>
      </c>
      <c r="U901" s="12">
        <f t="shared" si="252"/>
        <v>0</v>
      </c>
      <c r="V901" s="12">
        <f t="shared" si="250"/>
        <v>1</v>
      </c>
      <c r="W901" s="12">
        <f t="shared" si="253"/>
        <v>40</v>
      </c>
      <c r="X901" s="12">
        <f t="shared" si="251"/>
        <v>45</v>
      </c>
      <c r="Y901" s="12">
        <f t="shared" si="238"/>
        <v>0.47058823529411764</v>
      </c>
      <c r="Z901" s="17">
        <v>84</v>
      </c>
      <c r="AA901" s="17" t="s">
        <v>21</v>
      </c>
      <c r="AB901" s="17" t="s">
        <v>32</v>
      </c>
      <c r="AC901" s="17" t="s">
        <v>61</v>
      </c>
      <c r="AD901" s="17">
        <v>168.99999999999997</v>
      </c>
      <c r="AF901" s="17">
        <v>751</v>
      </c>
      <c r="AG901" t="s">
        <v>140</v>
      </c>
      <c r="AH901">
        <v>773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1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 s="30">
        <v>39328</v>
      </c>
      <c r="BB901" s="31">
        <v>42154</v>
      </c>
    </row>
    <row r="902" spans="1:54" x14ac:dyDescent="0.25">
      <c r="A902">
        <v>774</v>
      </c>
      <c r="B902" s="17" t="s">
        <v>43</v>
      </c>
      <c r="C902" s="9" t="s">
        <v>212</v>
      </c>
      <c r="D902" s="17" t="s">
        <v>14</v>
      </c>
      <c r="E902" s="16">
        <v>40007</v>
      </c>
      <c r="F902" s="27">
        <f t="shared" si="239"/>
        <v>2</v>
      </c>
      <c r="G902" s="27">
        <f t="shared" si="240"/>
        <v>0</v>
      </c>
      <c r="H902" s="27">
        <f t="shared" si="241"/>
        <v>1</v>
      </c>
      <c r="I902" s="27">
        <f t="shared" si="242"/>
        <v>0</v>
      </c>
      <c r="J902" s="27">
        <f t="shared" si="243"/>
        <v>0</v>
      </c>
      <c r="K902" s="27">
        <f t="shared" si="244"/>
        <v>0</v>
      </c>
      <c r="L902" s="27">
        <f t="shared" si="245"/>
        <v>0</v>
      </c>
      <c r="M902" s="27">
        <f t="shared" si="246"/>
        <v>0</v>
      </c>
      <c r="O902" s="17">
        <v>1</v>
      </c>
      <c r="P902" s="9">
        <v>5</v>
      </c>
      <c r="Q902" s="12">
        <f t="shared" si="247"/>
        <v>0</v>
      </c>
      <c r="R902" s="12">
        <f t="shared" si="248"/>
        <v>86</v>
      </c>
      <c r="S902" s="12">
        <f t="shared" ref="S902:S965" si="254">IF(Q902=1,(O902+P902),(O902+P902+S901))</f>
        <v>631</v>
      </c>
      <c r="T902" s="12">
        <f t="shared" si="249"/>
        <v>7.3372093023255811</v>
      </c>
      <c r="U902" s="12">
        <f t="shared" si="252"/>
        <v>1</v>
      </c>
      <c r="V902" s="12">
        <f t="shared" si="250"/>
        <v>0</v>
      </c>
      <c r="W902" s="12">
        <f t="shared" si="253"/>
        <v>41</v>
      </c>
      <c r="X902" s="12">
        <f t="shared" si="251"/>
        <v>45</v>
      </c>
      <c r="Y902" s="12">
        <f t="shared" si="238"/>
        <v>0.47674418604651164</v>
      </c>
      <c r="Z902" s="17">
        <v>86</v>
      </c>
      <c r="AA902" s="17" t="s">
        <v>21</v>
      </c>
      <c r="AB902" s="17" t="s">
        <v>22</v>
      </c>
      <c r="AC902" s="17" t="s">
        <v>44</v>
      </c>
      <c r="AD902" s="17">
        <v>149</v>
      </c>
      <c r="AF902" s="17">
        <v>448</v>
      </c>
      <c r="AG902" t="s">
        <v>223</v>
      </c>
      <c r="AH902">
        <v>774</v>
      </c>
      <c r="AJ902">
        <v>0</v>
      </c>
      <c r="AK902">
        <v>0</v>
      </c>
      <c r="AL902">
        <v>0</v>
      </c>
      <c r="AM902">
        <v>1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 s="30">
        <v>39328</v>
      </c>
      <c r="BB902" s="31">
        <v>42154</v>
      </c>
    </row>
    <row r="903" spans="1:54" x14ac:dyDescent="0.25">
      <c r="A903">
        <v>775</v>
      </c>
      <c r="B903" s="17" t="s">
        <v>53</v>
      </c>
      <c r="C903" s="9" t="s">
        <v>212</v>
      </c>
      <c r="D903" s="17" t="s">
        <v>26</v>
      </c>
      <c r="E903" s="16">
        <v>40009</v>
      </c>
      <c r="F903" s="27">
        <f t="shared" si="239"/>
        <v>4</v>
      </c>
      <c r="G903" s="27">
        <f t="shared" si="240"/>
        <v>0</v>
      </c>
      <c r="H903" s="27">
        <f t="shared" si="241"/>
        <v>0</v>
      </c>
      <c r="I903" s="27">
        <f t="shared" si="242"/>
        <v>0</v>
      </c>
      <c r="J903" s="27">
        <f t="shared" si="243"/>
        <v>1</v>
      </c>
      <c r="K903" s="27">
        <f t="shared" si="244"/>
        <v>0</v>
      </c>
      <c r="L903" s="27">
        <f t="shared" si="245"/>
        <v>0</v>
      </c>
      <c r="M903" s="27">
        <f t="shared" si="246"/>
        <v>0</v>
      </c>
      <c r="O903" s="17">
        <v>8</v>
      </c>
      <c r="P903" s="9">
        <v>2</v>
      </c>
      <c r="Q903" s="12">
        <f t="shared" si="247"/>
        <v>0</v>
      </c>
      <c r="R903" s="12">
        <f t="shared" si="248"/>
        <v>87</v>
      </c>
      <c r="S903" s="12">
        <f t="shared" si="254"/>
        <v>641</v>
      </c>
      <c r="T903" s="12">
        <f t="shared" si="249"/>
        <v>7.3678160919540234</v>
      </c>
      <c r="U903" s="12">
        <f t="shared" si="252"/>
        <v>0</v>
      </c>
      <c r="V903" s="12">
        <f t="shared" si="250"/>
        <v>1</v>
      </c>
      <c r="W903" s="12">
        <f t="shared" si="253"/>
        <v>41</v>
      </c>
      <c r="X903" s="12">
        <f t="shared" si="251"/>
        <v>46</v>
      </c>
      <c r="Y903" s="12">
        <f t="shared" si="238"/>
        <v>0.47126436781609193</v>
      </c>
      <c r="AH903">
        <v>775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 s="30">
        <v>39328</v>
      </c>
      <c r="BB903" s="31">
        <v>42154</v>
      </c>
    </row>
    <row r="904" spans="1:54" x14ac:dyDescent="0.25">
      <c r="A904">
        <v>776</v>
      </c>
      <c r="B904" s="17" t="s">
        <v>53</v>
      </c>
      <c r="C904" s="9" t="s">
        <v>212</v>
      </c>
      <c r="D904" s="17" t="s">
        <v>26</v>
      </c>
      <c r="E904" s="16">
        <v>40010</v>
      </c>
      <c r="F904" s="27">
        <f t="shared" si="239"/>
        <v>5</v>
      </c>
      <c r="G904" s="27">
        <f t="shared" si="240"/>
        <v>0</v>
      </c>
      <c r="H904" s="27">
        <f t="shared" si="241"/>
        <v>0</v>
      </c>
      <c r="I904" s="27">
        <f t="shared" si="242"/>
        <v>0</v>
      </c>
      <c r="J904" s="27">
        <f t="shared" si="243"/>
        <v>0</v>
      </c>
      <c r="K904" s="27">
        <f t="shared" si="244"/>
        <v>1</v>
      </c>
      <c r="L904" s="27">
        <f t="shared" si="245"/>
        <v>0</v>
      </c>
      <c r="M904" s="27">
        <f t="shared" si="246"/>
        <v>0</v>
      </c>
      <c r="O904" s="17">
        <v>3</v>
      </c>
      <c r="P904" s="9">
        <v>2</v>
      </c>
      <c r="Q904" s="12">
        <f t="shared" si="247"/>
        <v>0</v>
      </c>
      <c r="R904" s="12">
        <f t="shared" si="248"/>
        <v>88</v>
      </c>
      <c r="S904" s="12">
        <f t="shared" si="254"/>
        <v>646</v>
      </c>
      <c r="T904" s="12">
        <f t="shared" si="249"/>
        <v>7.3409090909090908</v>
      </c>
      <c r="U904" s="12">
        <f t="shared" si="252"/>
        <v>0</v>
      </c>
      <c r="V904" s="12">
        <f t="shared" si="250"/>
        <v>1</v>
      </c>
      <c r="W904" s="12">
        <f t="shared" si="253"/>
        <v>41</v>
      </c>
      <c r="X904" s="12">
        <f t="shared" si="251"/>
        <v>47</v>
      </c>
      <c r="Y904" s="12">
        <f t="shared" si="238"/>
        <v>0.46590909090909088</v>
      </c>
      <c r="AH904">
        <v>776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 s="30">
        <v>39328</v>
      </c>
      <c r="BB904" s="31">
        <v>42154</v>
      </c>
    </row>
    <row r="905" spans="1:54" x14ac:dyDescent="0.25">
      <c r="A905">
        <v>777</v>
      </c>
      <c r="B905" s="17" t="s">
        <v>53</v>
      </c>
      <c r="C905" s="9" t="s">
        <v>212</v>
      </c>
      <c r="D905" s="17" t="s">
        <v>26</v>
      </c>
      <c r="E905" s="16">
        <v>40011</v>
      </c>
      <c r="F905" s="27">
        <f t="shared" si="239"/>
        <v>6</v>
      </c>
      <c r="G905" s="27">
        <f t="shared" si="240"/>
        <v>0</v>
      </c>
      <c r="H905" s="27">
        <f t="shared" si="241"/>
        <v>0</v>
      </c>
      <c r="I905" s="27">
        <f t="shared" si="242"/>
        <v>0</v>
      </c>
      <c r="J905" s="27">
        <f t="shared" si="243"/>
        <v>0</v>
      </c>
      <c r="K905" s="27">
        <f t="shared" si="244"/>
        <v>0</v>
      </c>
      <c r="L905" s="27">
        <f t="shared" si="245"/>
        <v>1</v>
      </c>
      <c r="M905" s="27">
        <f t="shared" si="246"/>
        <v>0</v>
      </c>
      <c r="O905" s="17">
        <v>4</v>
      </c>
      <c r="P905" s="9">
        <v>2</v>
      </c>
      <c r="Q905" s="12">
        <f t="shared" si="247"/>
        <v>0</v>
      </c>
      <c r="R905" s="12">
        <f t="shared" si="248"/>
        <v>89</v>
      </c>
      <c r="S905" s="12">
        <f t="shared" si="254"/>
        <v>652</v>
      </c>
      <c r="T905" s="12">
        <f t="shared" si="249"/>
        <v>7.3258426966292136</v>
      </c>
      <c r="U905" s="12">
        <f t="shared" si="252"/>
        <v>0</v>
      </c>
      <c r="V905" s="12">
        <f t="shared" si="250"/>
        <v>1</v>
      </c>
      <c r="W905" s="12">
        <f t="shared" si="253"/>
        <v>41</v>
      </c>
      <c r="X905" s="12">
        <f t="shared" si="251"/>
        <v>48</v>
      </c>
      <c r="Y905" s="12">
        <f t="shared" si="238"/>
        <v>0.4606741573033708</v>
      </c>
      <c r="AH905">
        <v>777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 s="30">
        <v>39328</v>
      </c>
      <c r="BB905" s="31">
        <v>42154</v>
      </c>
    </row>
    <row r="906" spans="1:54" x14ac:dyDescent="0.25">
      <c r="A906">
        <v>778</v>
      </c>
      <c r="B906" s="17" t="s">
        <v>128</v>
      </c>
      <c r="C906" s="9" t="s">
        <v>212</v>
      </c>
      <c r="D906" s="17" t="s">
        <v>26</v>
      </c>
      <c r="E906" s="16">
        <v>40012</v>
      </c>
      <c r="F906" s="27">
        <f t="shared" si="239"/>
        <v>7</v>
      </c>
      <c r="G906" s="27">
        <f t="shared" si="240"/>
        <v>0</v>
      </c>
      <c r="H906" s="27">
        <f t="shared" si="241"/>
        <v>0</v>
      </c>
      <c r="I906" s="27">
        <f t="shared" si="242"/>
        <v>0</v>
      </c>
      <c r="J906" s="27">
        <f t="shared" si="243"/>
        <v>0</v>
      </c>
      <c r="K906" s="27">
        <f t="shared" si="244"/>
        <v>0</v>
      </c>
      <c r="L906" s="27">
        <f t="shared" si="245"/>
        <v>0</v>
      </c>
      <c r="M906" s="27">
        <f t="shared" si="246"/>
        <v>1</v>
      </c>
      <c r="O906" s="17">
        <v>2</v>
      </c>
      <c r="P906" s="9">
        <v>5</v>
      </c>
      <c r="Q906" s="12">
        <f t="shared" si="247"/>
        <v>0</v>
      </c>
      <c r="R906" s="12">
        <f t="shared" si="248"/>
        <v>90</v>
      </c>
      <c r="S906" s="12">
        <f t="shared" si="254"/>
        <v>659</v>
      </c>
      <c r="T906" s="12">
        <f t="shared" si="249"/>
        <v>7.322222222222222</v>
      </c>
      <c r="U906" s="12">
        <f t="shared" si="252"/>
        <v>1</v>
      </c>
      <c r="V906" s="12">
        <f t="shared" si="250"/>
        <v>0</v>
      </c>
      <c r="W906" s="12">
        <f t="shared" si="253"/>
        <v>42</v>
      </c>
      <c r="X906" s="12">
        <f t="shared" si="251"/>
        <v>48</v>
      </c>
      <c r="Y906" s="12">
        <f t="shared" ref="Y906:Y969" si="255">W906/(W906+X906)</f>
        <v>0.46666666666666667</v>
      </c>
      <c r="AH906">
        <v>778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 s="30">
        <v>39328</v>
      </c>
      <c r="BB906" s="31">
        <v>42154</v>
      </c>
    </row>
    <row r="907" spans="1:54" x14ac:dyDescent="0.25">
      <c r="A907">
        <v>779</v>
      </c>
      <c r="B907" s="17" t="s">
        <v>128</v>
      </c>
      <c r="C907" s="9" t="s">
        <v>212</v>
      </c>
      <c r="D907" s="17" t="s">
        <v>26</v>
      </c>
      <c r="E907" s="16">
        <v>40013</v>
      </c>
      <c r="F907" s="27">
        <f t="shared" si="239"/>
        <v>1</v>
      </c>
      <c r="G907" s="27">
        <f t="shared" si="240"/>
        <v>1</v>
      </c>
      <c r="H907" s="27">
        <f t="shared" si="241"/>
        <v>0</v>
      </c>
      <c r="I907" s="27">
        <f t="shared" si="242"/>
        <v>0</v>
      </c>
      <c r="J907" s="27">
        <f t="shared" si="243"/>
        <v>0</v>
      </c>
      <c r="K907" s="27">
        <f t="shared" si="244"/>
        <v>0</v>
      </c>
      <c r="L907" s="27">
        <f t="shared" si="245"/>
        <v>0</v>
      </c>
      <c r="M907" s="27">
        <f t="shared" si="246"/>
        <v>0</v>
      </c>
      <c r="O907" s="17">
        <v>7</v>
      </c>
      <c r="P907" s="9">
        <v>4</v>
      </c>
      <c r="Q907" s="12">
        <f t="shared" si="247"/>
        <v>0</v>
      </c>
      <c r="R907" s="12">
        <f t="shared" si="248"/>
        <v>91</v>
      </c>
      <c r="S907" s="12">
        <f t="shared" si="254"/>
        <v>670</v>
      </c>
      <c r="T907" s="12">
        <f t="shared" si="249"/>
        <v>7.3626373626373622</v>
      </c>
      <c r="U907" s="12">
        <f t="shared" si="252"/>
        <v>0</v>
      </c>
      <c r="V907" s="12">
        <f t="shared" si="250"/>
        <v>1</v>
      </c>
      <c r="W907" s="12">
        <f t="shared" si="253"/>
        <v>42</v>
      </c>
      <c r="X907" s="12">
        <f t="shared" si="251"/>
        <v>49</v>
      </c>
      <c r="Y907" s="12">
        <f t="shared" si="255"/>
        <v>0.46153846153846156</v>
      </c>
      <c r="AH907">
        <v>779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 s="30">
        <v>39328</v>
      </c>
      <c r="BB907" s="31">
        <v>42154</v>
      </c>
    </row>
    <row r="908" spans="1:54" x14ac:dyDescent="0.25">
      <c r="A908">
        <v>780</v>
      </c>
      <c r="B908" s="17" t="s">
        <v>128</v>
      </c>
      <c r="C908" s="9" t="s">
        <v>212</v>
      </c>
      <c r="D908" s="17" t="s">
        <v>26</v>
      </c>
      <c r="E908" s="16">
        <v>40014</v>
      </c>
      <c r="F908" s="27">
        <f t="shared" si="239"/>
        <v>2</v>
      </c>
      <c r="G908" s="27">
        <f t="shared" si="240"/>
        <v>0</v>
      </c>
      <c r="H908" s="27">
        <f t="shared" si="241"/>
        <v>1</v>
      </c>
      <c r="I908" s="27">
        <f t="shared" si="242"/>
        <v>0</v>
      </c>
      <c r="J908" s="27">
        <f t="shared" si="243"/>
        <v>0</v>
      </c>
      <c r="K908" s="27">
        <f t="shared" si="244"/>
        <v>0</v>
      </c>
      <c r="L908" s="27">
        <f t="shared" si="245"/>
        <v>0</v>
      </c>
      <c r="M908" s="27">
        <f t="shared" si="246"/>
        <v>0</v>
      </c>
      <c r="O908" s="17">
        <v>2</v>
      </c>
      <c r="P908" s="9">
        <v>1</v>
      </c>
      <c r="Q908" s="12">
        <f t="shared" si="247"/>
        <v>0</v>
      </c>
      <c r="R908" s="12">
        <f t="shared" si="248"/>
        <v>92</v>
      </c>
      <c r="S908" s="12">
        <f t="shared" si="254"/>
        <v>673</v>
      </c>
      <c r="T908" s="12">
        <f t="shared" si="249"/>
        <v>7.3152173913043477</v>
      </c>
      <c r="U908" s="12">
        <f t="shared" si="252"/>
        <v>0</v>
      </c>
      <c r="V908" s="12">
        <f t="shared" si="250"/>
        <v>1</v>
      </c>
      <c r="W908" s="12">
        <f t="shared" si="253"/>
        <v>42</v>
      </c>
      <c r="X908" s="12">
        <f t="shared" si="251"/>
        <v>50</v>
      </c>
      <c r="Y908" s="12">
        <f t="shared" si="255"/>
        <v>0.45652173913043476</v>
      </c>
      <c r="AH908">
        <v>780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 s="30">
        <v>39328</v>
      </c>
      <c r="BB908" s="31">
        <v>42154</v>
      </c>
    </row>
    <row r="909" spans="1:54" x14ac:dyDescent="0.25">
      <c r="A909">
        <v>781</v>
      </c>
      <c r="B909" s="17" t="s">
        <v>128</v>
      </c>
      <c r="C909" s="9" t="s">
        <v>212</v>
      </c>
      <c r="D909" s="17" t="s">
        <v>26</v>
      </c>
      <c r="E909" s="16">
        <v>40015</v>
      </c>
      <c r="F909" s="27">
        <f t="shared" si="239"/>
        <v>3</v>
      </c>
      <c r="G909" s="27">
        <f t="shared" si="240"/>
        <v>0</v>
      </c>
      <c r="H909" s="27">
        <f t="shared" si="241"/>
        <v>0</v>
      </c>
      <c r="I909" s="27">
        <f t="shared" si="242"/>
        <v>1</v>
      </c>
      <c r="J909" s="27">
        <f t="shared" si="243"/>
        <v>0</v>
      </c>
      <c r="K909" s="27">
        <f t="shared" si="244"/>
        <v>0</v>
      </c>
      <c r="L909" s="27">
        <f t="shared" si="245"/>
        <v>0</v>
      </c>
      <c r="M909" s="27">
        <f t="shared" si="246"/>
        <v>0</v>
      </c>
      <c r="O909" s="17">
        <v>5</v>
      </c>
      <c r="P909" s="9">
        <v>1</v>
      </c>
      <c r="Q909" s="12">
        <f t="shared" si="247"/>
        <v>0</v>
      </c>
      <c r="R909" s="12">
        <f t="shared" si="248"/>
        <v>93</v>
      </c>
      <c r="S909" s="12">
        <f t="shared" si="254"/>
        <v>679</v>
      </c>
      <c r="T909" s="12">
        <f t="shared" si="249"/>
        <v>7.301075268817204</v>
      </c>
      <c r="U909" s="12">
        <f t="shared" si="252"/>
        <v>0</v>
      </c>
      <c r="V909" s="12">
        <f t="shared" si="250"/>
        <v>1</v>
      </c>
      <c r="W909" s="12">
        <f t="shared" si="253"/>
        <v>42</v>
      </c>
      <c r="X909" s="12">
        <f t="shared" si="251"/>
        <v>51</v>
      </c>
      <c r="Y909" s="12">
        <f t="shared" si="255"/>
        <v>0.45161290322580644</v>
      </c>
      <c r="AH909">
        <v>781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 s="30">
        <v>39328</v>
      </c>
      <c r="BB909" s="31">
        <v>42154</v>
      </c>
    </row>
    <row r="910" spans="1:54" x14ac:dyDescent="0.25">
      <c r="A910">
        <v>782</v>
      </c>
      <c r="B910" s="17" t="s">
        <v>31</v>
      </c>
      <c r="C910" s="9" t="s">
        <v>212</v>
      </c>
      <c r="D910" s="17" t="s">
        <v>14</v>
      </c>
      <c r="E910" s="16">
        <v>40016</v>
      </c>
      <c r="F910" s="27">
        <f t="shared" si="239"/>
        <v>4</v>
      </c>
      <c r="G910" s="27">
        <f t="shared" si="240"/>
        <v>0</v>
      </c>
      <c r="H910" s="27">
        <f t="shared" si="241"/>
        <v>0</v>
      </c>
      <c r="I910" s="27">
        <f t="shared" si="242"/>
        <v>0</v>
      </c>
      <c r="J910" s="27">
        <f t="shared" si="243"/>
        <v>1</v>
      </c>
      <c r="K910" s="27">
        <f t="shared" si="244"/>
        <v>0</v>
      </c>
      <c r="L910" s="27">
        <f t="shared" si="245"/>
        <v>0</v>
      </c>
      <c r="M910" s="27">
        <f t="shared" si="246"/>
        <v>0</v>
      </c>
      <c r="O910" s="17">
        <v>8</v>
      </c>
      <c r="P910" s="9">
        <v>6</v>
      </c>
      <c r="Q910" s="12">
        <f t="shared" si="247"/>
        <v>0</v>
      </c>
      <c r="R910" s="12">
        <f t="shared" si="248"/>
        <v>94</v>
      </c>
      <c r="S910" s="12">
        <f t="shared" si="254"/>
        <v>693</v>
      </c>
      <c r="T910" s="12">
        <f t="shared" si="249"/>
        <v>7.3723404255319149</v>
      </c>
      <c r="U910" s="12">
        <f t="shared" si="252"/>
        <v>0</v>
      </c>
      <c r="V910" s="12">
        <f t="shared" si="250"/>
        <v>1</v>
      </c>
      <c r="W910" s="12">
        <f t="shared" si="253"/>
        <v>42</v>
      </c>
      <c r="X910" s="12">
        <f t="shared" si="251"/>
        <v>52</v>
      </c>
      <c r="Y910" s="12">
        <f t="shared" si="255"/>
        <v>0.44680851063829785</v>
      </c>
      <c r="Z910" s="17">
        <v>89</v>
      </c>
      <c r="AA910" s="17" t="s">
        <v>15</v>
      </c>
      <c r="AB910" s="17" t="s">
        <v>73</v>
      </c>
      <c r="AC910" s="17" t="s">
        <v>19</v>
      </c>
      <c r="AD910" s="17">
        <v>185.00000000000003</v>
      </c>
      <c r="AF910" s="17">
        <v>779</v>
      </c>
      <c r="AG910" t="s">
        <v>233</v>
      </c>
      <c r="AH910">
        <v>782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1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 s="30">
        <v>39328</v>
      </c>
      <c r="BB910" s="31">
        <v>42154</v>
      </c>
    </row>
    <row r="911" spans="1:54" x14ac:dyDescent="0.25">
      <c r="A911">
        <v>783</v>
      </c>
      <c r="B911" s="17" t="s">
        <v>31</v>
      </c>
      <c r="C911" s="9" t="s">
        <v>212</v>
      </c>
      <c r="D911" s="17" t="s">
        <v>14</v>
      </c>
      <c r="E911" s="16">
        <v>40017</v>
      </c>
      <c r="F911" s="27">
        <f t="shared" si="239"/>
        <v>5</v>
      </c>
      <c r="G911" s="27">
        <f t="shared" si="240"/>
        <v>0</v>
      </c>
      <c r="H911" s="27">
        <f t="shared" si="241"/>
        <v>0</v>
      </c>
      <c r="I911" s="27">
        <f t="shared" si="242"/>
        <v>0</v>
      </c>
      <c r="J911" s="27">
        <f t="shared" si="243"/>
        <v>0</v>
      </c>
      <c r="K911" s="27">
        <f t="shared" si="244"/>
        <v>1</v>
      </c>
      <c r="L911" s="27">
        <f t="shared" si="245"/>
        <v>0</v>
      </c>
      <c r="M911" s="27">
        <f t="shared" si="246"/>
        <v>0</v>
      </c>
      <c r="O911" s="17">
        <v>6</v>
      </c>
      <c r="P911" s="9">
        <v>14</v>
      </c>
      <c r="Q911" s="12">
        <f t="shared" si="247"/>
        <v>0</v>
      </c>
      <c r="R911" s="12">
        <f t="shared" si="248"/>
        <v>95</v>
      </c>
      <c r="S911" s="12">
        <f t="shared" si="254"/>
        <v>713</v>
      </c>
      <c r="T911" s="12">
        <f t="shared" si="249"/>
        <v>7.5052631578947366</v>
      </c>
      <c r="U911" s="12">
        <f t="shared" si="252"/>
        <v>1</v>
      </c>
      <c r="V911" s="12">
        <f t="shared" si="250"/>
        <v>0</v>
      </c>
      <c r="W911" s="12">
        <f t="shared" si="253"/>
        <v>43</v>
      </c>
      <c r="X911" s="12">
        <f t="shared" si="251"/>
        <v>52</v>
      </c>
      <c r="Y911" s="12">
        <f t="shared" si="255"/>
        <v>0.45263157894736844</v>
      </c>
      <c r="Z911" s="17">
        <v>87</v>
      </c>
      <c r="AA911" s="17" t="s">
        <v>21</v>
      </c>
      <c r="AB911" s="17" t="s">
        <v>95</v>
      </c>
      <c r="AC911" s="17" t="s">
        <v>19</v>
      </c>
      <c r="AD911" s="17">
        <v>174</v>
      </c>
      <c r="AF911" s="17">
        <v>906</v>
      </c>
      <c r="AG911" t="s">
        <v>108</v>
      </c>
      <c r="AH911">
        <v>783</v>
      </c>
      <c r="AJ911">
        <v>0</v>
      </c>
      <c r="AK911">
        <v>1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 s="30">
        <v>39328</v>
      </c>
      <c r="BB911" s="31">
        <v>42154</v>
      </c>
    </row>
    <row r="912" spans="1:54" x14ac:dyDescent="0.25">
      <c r="A912">
        <v>784</v>
      </c>
      <c r="B912" s="17" t="s">
        <v>31</v>
      </c>
      <c r="C912" s="9" t="s">
        <v>212</v>
      </c>
      <c r="D912" s="17" t="s">
        <v>14</v>
      </c>
      <c r="E912" s="16">
        <v>40018</v>
      </c>
      <c r="F912" s="27">
        <f t="shared" si="239"/>
        <v>6</v>
      </c>
      <c r="G912" s="27">
        <f t="shared" si="240"/>
        <v>0</v>
      </c>
      <c r="H912" s="27">
        <f t="shared" si="241"/>
        <v>0</v>
      </c>
      <c r="I912" s="27">
        <f t="shared" si="242"/>
        <v>0</v>
      </c>
      <c r="J912" s="27">
        <f t="shared" si="243"/>
        <v>0</v>
      </c>
      <c r="K912" s="27">
        <f t="shared" si="244"/>
        <v>0</v>
      </c>
      <c r="L912" s="27">
        <f t="shared" si="245"/>
        <v>1</v>
      </c>
      <c r="M912" s="27">
        <f t="shared" si="246"/>
        <v>0</v>
      </c>
      <c r="O912" s="17">
        <v>2</v>
      </c>
      <c r="P912" s="9">
        <v>3</v>
      </c>
      <c r="Q912" s="12">
        <f t="shared" si="247"/>
        <v>0</v>
      </c>
      <c r="R912" s="12">
        <f t="shared" si="248"/>
        <v>96</v>
      </c>
      <c r="S912" s="12">
        <f t="shared" si="254"/>
        <v>718</v>
      </c>
      <c r="T912" s="12">
        <f t="shared" si="249"/>
        <v>7.479166666666667</v>
      </c>
      <c r="U912" s="12">
        <f t="shared" si="252"/>
        <v>1</v>
      </c>
      <c r="V912" s="12">
        <f t="shared" si="250"/>
        <v>0</v>
      </c>
      <c r="W912" s="12">
        <f t="shared" si="253"/>
        <v>44</v>
      </c>
      <c r="X912" s="12">
        <f t="shared" si="251"/>
        <v>52</v>
      </c>
      <c r="Y912" s="12">
        <f t="shared" si="255"/>
        <v>0.45833333333333331</v>
      </c>
      <c r="Z912" s="17">
        <v>77</v>
      </c>
      <c r="AA912" s="17" t="s">
        <v>91</v>
      </c>
      <c r="AB912" s="17" t="s">
        <v>73</v>
      </c>
      <c r="AC912" s="17" t="s">
        <v>61</v>
      </c>
      <c r="AD912" s="17">
        <v>156</v>
      </c>
      <c r="AF912" s="17">
        <v>436</v>
      </c>
      <c r="AG912" t="s">
        <v>243</v>
      </c>
      <c r="AH912">
        <v>784</v>
      </c>
      <c r="AJ912">
        <v>0</v>
      </c>
      <c r="AK912">
        <v>0</v>
      </c>
      <c r="AL912">
        <v>1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 s="30">
        <v>39328</v>
      </c>
      <c r="BB912" s="31">
        <v>42154</v>
      </c>
    </row>
    <row r="913" spans="1:54" x14ac:dyDescent="0.25">
      <c r="A913">
        <v>785</v>
      </c>
      <c r="B913" s="17" t="s">
        <v>31</v>
      </c>
      <c r="C913" s="9" t="s">
        <v>212</v>
      </c>
      <c r="D913" s="17" t="s">
        <v>14</v>
      </c>
      <c r="E913" s="16">
        <v>40019</v>
      </c>
      <c r="F913" s="27">
        <f t="shared" si="239"/>
        <v>7</v>
      </c>
      <c r="G913" s="27">
        <f t="shared" si="240"/>
        <v>0</v>
      </c>
      <c r="H913" s="27">
        <f t="shared" si="241"/>
        <v>0</v>
      </c>
      <c r="I913" s="27">
        <f t="shared" si="242"/>
        <v>0</v>
      </c>
      <c r="J913" s="27">
        <f t="shared" si="243"/>
        <v>0</v>
      </c>
      <c r="K913" s="27">
        <f t="shared" si="244"/>
        <v>0</v>
      </c>
      <c r="L913" s="27">
        <f t="shared" si="245"/>
        <v>0</v>
      </c>
      <c r="M913" s="27">
        <f t="shared" si="246"/>
        <v>1</v>
      </c>
      <c r="O913" s="17">
        <v>4</v>
      </c>
      <c r="P913" s="9">
        <v>5</v>
      </c>
      <c r="Q913" s="12">
        <f t="shared" si="247"/>
        <v>0</v>
      </c>
      <c r="R913" s="12">
        <f t="shared" si="248"/>
        <v>97</v>
      </c>
      <c r="S913" s="12">
        <f t="shared" si="254"/>
        <v>727</v>
      </c>
      <c r="T913" s="12">
        <f t="shared" si="249"/>
        <v>7.4948453608247423</v>
      </c>
      <c r="U913" s="12">
        <f t="shared" si="252"/>
        <v>1</v>
      </c>
      <c r="V913" s="12">
        <f t="shared" si="250"/>
        <v>0</v>
      </c>
      <c r="W913" s="12">
        <f t="shared" si="253"/>
        <v>45</v>
      </c>
      <c r="X913" s="12">
        <f t="shared" si="251"/>
        <v>52</v>
      </c>
      <c r="Y913" s="12">
        <f t="shared" si="255"/>
        <v>0.46391752577319589</v>
      </c>
      <c r="Z913" s="17">
        <v>76</v>
      </c>
      <c r="AA913" s="17" t="s">
        <v>196</v>
      </c>
      <c r="AB913" s="17" t="s">
        <v>75</v>
      </c>
      <c r="AD913" s="17">
        <v>147.00000000000003</v>
      </c>
      <c r="AF913" s="17">
        <v>1813</v>
      </c>
      <c r="AG913" t="s">
        <v>244</v>
      </c>
      <c r="AH913">
        <v>785</v>
      </c>
      <c r="AJ913">
        <v>0</v>
      </c>
      <c r="AK913">
        <v>0</v>
      </c>
      <c r="AL913">
        <v>1</v>
      </c>
      <c r="AM913">
        <v>0</v>
      </c>
      <c r="AN913">
        <v>0</v>
      </c>
      <c r="AO913">
        <v>0</v>
      </c>
      <c r="AP913">
        <v>0</v>
      </c>
      <c r="AQ913">
        <v>1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1</v>
      </c>
      <c r="AX913">
        <v>0</v>
      </c>
      <c r="AY913">
        <v>0</v>
      </c>
      <c r="AZ913">
        <v>0</v>
      </c>
      <c r="BA913" s="30">
        <v>39328</v>
      </c>
      <c r="BB913" s="31">
        <v>42154</v>
      </c>
    </row>
    <row r="914" spans="1:54" x14ac:dyDescent="0.25">
      <c r="A914">
        <v>786</v>
      </c>
      <c r="B914" s="17" t="s">
        <v>13</v>
      </c>
      <c r="C914" s="9" t="s">
        <v>212</v>
      </c>
      <c r="D914" s="17" t="s">
        <v>14</v>
      </c>
      <c r="E914" s="16">
        <v>40020</v>
      </c>
      <c r="F914" s="27">
        <f t="shared" si="239"/>
        <v>1</v>
      </c>
      <c r="G914" s="27">
        <f t="shared" si="240"/>
        <v>1</v>
      </c>
      <c r="H914" s="27">
        <f t="shared" si="241"/>
        <v>0</v>
      </c>
      <c r="I914" s="27">
        <f t="shared" si="242"/>
        <v>0</v>
      </c>
      <c r="J914" s="27">
        <f t="shared" si="243"/>
        <v>0</v>
      </c>
      <c r="K914" s="27">
        <f t="shared" si="244"/>
        <v>0</v>
      </c>
      <c r="L914" s="27">
        <f t="shared" si="245"/>
        <v>0</v>
      </c>
      <c r="M914" s="27">
        <f t="shared" si="246"/>
        <v>0</v>
      </c>
      <c r="O914" s="17">
        <v>0</v>
      </c>
      <c r="P914" s="9">
        <v>2</v>
      </c>
      <c r="Q914" s="12">
        <f t="shared" si="247"/>
        <v>0</v>
      </c>
      <c r="R914" s="12">
        <f t="shared" si="248"/>
        <v>98</v>
      </c>
      <c r="S914" s="12">
        <f t="shared" si="254"/>
        <v>729</v>
      </c>
      <c r="T914" s="12">
        <f t="shared" si="249"/>
        <v>7.4387755102040813</v>
      </c>
      <c r="U914" s="12">
        <f t="shared" si="252"/>
        <v>1</v>
      </c>
      <c r="V914" s="12">
        <f t="shared" si="250"/>
        <v>0</v>
      </c>
      <c r="W914" s="12">
        <f t="shared" si="253"/>
        <v>46</v>
      </c>
      <c r="X914" s="12">
        <f t="shared" si="251"/>
        <v>52</v>
      </c>
      <c r="Y914" s="12">
        <f t="shared" si="255"/>
        <v>0.46938775510204084</v>
      </c>
      <c r="Z914" s="17">
        <v>88</v>
      </c>
      <c r="AA914" s="17" t="s">
        <v>21</v>
      </c>
      <c r="AB914" s="17" t="s">
        <v>95</v>
      </c>
      <c r="AC914" s="17" t="s">
        <v>44</v>
      </c>
      <c r="AD914" s="17">
        <v>119</v>
      </c>
      <c r="AF914" s="17">
        <v>540</v>
      </c>
      <c r="AG914" t="s">
        <v>245</v>
      </c>
      <c r="AH914">
        <v>786</v>
      </c>
      <c r="AJ914">
        <v>0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1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 s="30">
        <v>39328</v>
      </c>
      <c r="BB914" s="31">
        <v>42154</v>
      </c>
    </row>
    <row r="915" spans="1:54" x14ac:dyDescent="0.25">
      <c r="A915">
        <v>787</v>
      </c>
      <c r="B915" s="17" t="s">
        <v>13</v>
      </c>
      <c r="C915" s="9" t="s">
        <v>212</v>
      </c>
      <c r="D915" s="17" t="s">
        <v>14</v>
      </c>
      <c r="E915" s="16">
        <v>40021</v>
      </c>
      <c r="F915" s="27">
        <f t="shared" si="239"/>
        <v>2</v>
      </c>
      <c r="G915" s="27">
        <f t="shared" si="240"/>
        <v>0</v>
      </c>
      <c r="H915" s="27">
        <f t="shared" si="241"/>
        <v>1</v>
      </c>
      <c r="I915" s="27">
        <f t="shared" si="242"/>
        <v>0</v>
      </c>
      <c r="J915" s="27">
        <f t="shared" si="243"/>
        <v>0</v>
      </c>
      <c r="K915" s="27">
        <f t="shared" si="244"/>
        <v>0</v>
      </c>
      <c r="L915" s="27">
        <f t="shared" si="245"/>
        <v>0</v>
      </c>
      <c r="M915" s="27">
        <f t="shared" si="246"/>
        <v>0</v>
      </c>
      <c r="O915" s="17">
        <v>1</v>
      </c>
      <c r="P915" s="9">
        <v>4</v>
      </c>
      <c r="Q915" s="12">
        <f t="shared" si="247"/>
        <v>0</v>
      </c>
      <c r="R915" s="12">
        <f t="shared" si="248"/>
        <v>99</v>
      </c>
      <c r="S915" s="12">
        <f t="shared" si="254"/>
        <v>734</v>
      </c>
      <c r="T915" s="12">
        <f t="shared" si="249"/>
        <v>7.4141414141414144</v>
      </c>
      <c r="U915" s="12">
        <f t="shared" si="252"/>
        <v>1</v>
      </c>
      <c r="V915" s="12">
        <f t="shared" si="250"/>
        <v>0</v>
      </c>
      <c r="W915" s="12">
        <f t="shared" si="253"/>
        <v>47</v>
      </c>
      <c r="X915" s="12">
        <f t="shared" si="251"/>
        <v>52</v>
      </c>
      <c r="Y915" s="12">
        <f t="shared" si="255"/>
        <v>0.47474747474747475</v>
      </c>
      <c r="Z915" s="17">
        <v>85</v>
      </c>
      <c r="AA915" s="17" t="s">
        <v>21</v>
      </c>
      <c r="AB915" s="17" t="s">
        <v>56</v>
      </c>
      <c r="AC915" s="17" t="s">
        <v>19</v>
      </c>
      <c r="AD915" s="17">
        <v>141</v>
      </c>
      <c r="AF915" s="17">
        <v>508</v>
      </c>
      <c r="AG915" t="s">
        <v>223</v>
      </c>
      <c r="AH915">
        <v>787</v>
      </c>
      <c r="AJ915">
        <v>0</v>
      </c>
      <c r="AK915">
        <v>0</v>
      </c>
      <c r="AL915">
        <v>0</v>
      </c>
      <c r="AM915">
        <v>1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 s="30">
        <v>39328</v>
      </c>
      <c r="BB915" s="31">
        <v>42154</v>
      </c>
    </row>
    <row r="916" spans="1:54" x14ac:dyDescent="0.25">
      <c r="A916">
        <v>788</v>
      </c>
      <c r="B916" s="17" t="s">
        <v>13</v>
      </c>
      <c r="C916" s="9" t="s">
        <v>212</v>
      </c>
      <c r="D916" s="17" t="s">
        <v>14</v>
      </c>
      <c r="E916" s="16">
        <v>40022</v>
      </c>
      <c r="F916" s="27">
        <f t="shared" si="239"/>
        <v>3</v>
      </c>
      <c r="G916" s="27">
        <f t="shared" si="240"/>
        <v>0</v>
      </c>
      <c r="H916" s="27">
        <f t="shared" si="241"/>
        <v>0</v>
      </c>
      <c r="I916" s="27">
        <f t="shared" si="242"/>
        <v>1</v>
      </c>
      <c r="J916" s="27">
        <f t="shared" si="243"/>
        <v>0</v>
      </c>
      <c r="K916" s="27">
        <f t="shared" si="244"/>
        <v>0</v>
      </c>
      <c r="L916" s="27">
        <f t="shared" si="245"/>
        <v>0</v>
      </c>
      <c r="M916" s="27">
        <f t="shared" si="246"/>
        <v>0</v>
      </c>
      <c r="O916" s="17">
        <v>2</v>
      </c>
      <c r="P916" s="9">
        <v>3</v>
      </c>
      <c r="Q916" s="12">
        <f t="shared" si="247"/>
        <v>0</v>
      </c>
      <c r="R916" s="12">
        <f t="shared" si="248"/>
        <v>100</v>
      </c>
      <c r="S916" s="12">
        <f t="shared" si="254"/>
        <v>739</v>
      </c>
      <c r="T916" s="12">
        <f t="shared" si="249"/>
        <v>7.39</v>
      </c>
      <c r="U916" s="12">
        <f t="shared" si="252"/>
        <v>1</v>
      </c>
      <c r="V916" s="12">
        <f t="shared" si="250"/>
        <v>0</v>
      </c>
      <c r="W916" s="12">
        <f t="shared" si="253"/>
        <v>48</v>
      </c>
      <c r="X916" s="12">
        <f t="shared" si="251"/>
        <v>52</v>
      </c>
      <c r="Y916" s="12">
        <f t="shared" si="255"/>
        <v>0.48</v>
      </c>
      <c r="Z916" s="17">
        <v>85</v>
      </c>
      <c r="AA916" s="17" t="s">
        <v>21</v>
      </c>
      <c r="AB916" s="17" t="s">
        <v>32</v>
      </c>
      <c r="AC916" s="17" t="s">
        <v>61</v>
      </c>
      <c r="AD916" s="17">
        <v>143</v>
      </c>
      <c r="AF916" s="17">
        <v>631</v>
      </c>
      <c r="AG916" t="s">
        <v>228</v>
      </c>
      <c r="AH916">
        <v>788</v>
      </c>
      <c r="AJ916">
        <v>0</v>
      </c>
      <c r="AK916">
        <v>0</v>
      </c>
      <c r="AL916">
        <v>0</v>
      </c>
      <c r="AM916">
        <v>1</v>
      </c>
      <c r="AN916">
        <v>0</v>
      </c>
      <c r="AO916">
        <v>0</v>
      </c>
      <c r="AP916">
        <v>0</v>
      </c>
      <c r="AQ916">
        <v>1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 s="30">
        <v>39328</v>
      </c>
      <c r="BB916" s="31">
        <v>42154</v>
      </c>
    </row>
    <row r="917" spans="1:54" x14ac:dyDescent="0.25">
      <c r="A917">
        <v>789</v>
      </c>
      <c r="B917" s="17" t="s">
        <v>13</v>
      </c>
      <c r="C917" s="9" t="s">
        <v>212</v>
      </c>
      <c r="D917" s="17" t="s">
        <v>14</v>
      </c>
      <c r="E917" s="16">
        <v>40023</v>
      </c>
      <c r="F917" s="27">
        <f t="shared" si="239"/>
        <v>4</v>
      </c>
      <c r="G917" s="27">
        <f t="shared" si="240"/>
        <v>0</v>
      </c>
      <c r="H917" s="27">
        <f t="shared" si="241"/>
        <v>0</v>
      </c>
      <c r="I917" s="27">
        <f t="shared" si="242"/>
        <v>0</v>
      </c>
      <c r="J917" s="27">
        <f t="shared" si="243"/>
        <v>1</v>
      </c>
      <c r="K917" s="27">
        <f t="shared" si="244"/>
        <v>0</v>
      </c>
      <c r="L917" s="27">
        <f t="shared" si="245"/>
        <v>0</v>
      </c>
      <c r="M917" s="27">
        <f t="shared" si="246"/>
        <v>0</v>
      </c>
      <c r="O917" s="17">
        <v>4</v>
      </c>
      <c r="P917" s="9">
        <v>2</v>
      </c>
      <c r="Q917" s="12">
        <f t="shared" si="247"/>
        <v>0</v>
      </c>
      <c r="R917" s="12">
        <f t="shared" si="248"/>
        <v>101</v>
      </c>
      <c r="S917" s="12">
        <f t="shared" si="254"/>
        <v>745</v>
      </c>
      <c r="T917" s="12">
        <f t="shared" si="249"/>
        <v>7.3762376237623766</v>
      </c>
      <c r="U917" s="12">
        <f t="shared" si="252"/>
        <v>0</v>
      </c>
      <c r="V917" s="12">
        <f t="shared" si="250"/>
        <v>1</v>
      </c>
      <c r="W917" s="12">
        <f t="shared" si="253"/>
        <v>48</v>
      </c>
      <c r="X917" s="12">
        <f t="shared" si="251"/>
        <v>53</v>
      </c>
      <c r="Y917" s="12">
        <f t="shared" si="255"/>
        <v>0.47524752475247523</v>
      </c>
      <c r="Z917" s="17">
        <v>86</v>
      </c>
      <c r="AA917" s="17" t="s">
        <v>21</v>
      </c>
      <c r="AB917" s="17" t="s">
        <v>73</v>
      </c>
      <c r="AC917" s="17" t="s">
        <v>61</v>
      </c>
      <c r="AD917" s="17">
        <v>154</v>
      </c>
      <c r="AF917" s="17">
        <v>1649</v>
      </c>
      <c r="AG917" t="s">
        <v>246</v>
      </c>
      <c r="AH917">
        <v>789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1</v>
      </c>
      <c r="AQ917">
        <v>1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 s="30">
        <v>39328</v>
      </c>
      <c r="BB917" s="31">
        <v>42154</v>
      </c>
    </row>
    <row r="918" spans="1:54" x14ac:dyDescent="0.25">
      <c r="A918">
        <v>790</v>
      </c>
      <c r="B918" s="17" t="s">
        <v>25</v>
      </c>
      <c r="C918" s="9" t="s">
        <v>212</v>
      </c>
      <c r="D918" s="17" t="s">
        <v>26</v>
      </c>
      <c r="E918" s="16">
        <v>40025</v>
      </c>
      <c r="F918" s="27">
        <f t="shared" si="239"/>
        <v>6</v>
      </c>
      <c r="G918" s="27">
        <f t="shared" si="240"/>
        <v>0</v>
      </c>
      <c r="H918" s="27">
        <f t="shared" si="241"/>
        <v>0</v>
      </c>
      <c r="I918" s="27">
        <f t="shared" si="242"/>
        <v>0</v>
      </c>
      <c r="J918" s="27">
        <f t="shared" si="243"/>
        <v>0</v>
      </c>
      <c r="K918" s="27">
        <f t="shared" si="244"/>
        <v>0</v>
      </c>
      <c r="L918" s="27">
        <f t="shared" si="245"/>
        <v>1</v>
      </c>
      <c r="M918" s="27">
        <f t="shared" si="246"/>
        <v>0</v>
      </c>
      <c r="O918" s="17">
        <v>5</v>
      </c>
      <c r="P918" s="9">
        <v>4</v>
      </c>
      <c r="Q918" s="12">
        <f t="shared" si="247"/>
        <v>0</v>
      </c>
      <c r="R918" s="12">
        <f t="shared" si="248"/>
        <v>102</v>
      </c>
      <c r="S918" s="12">
        <f t="shared" si="254"/>
        <v>754</v>
      </c>
      <c r="T918" s="12">
        <f t="shared" si="249"/>
        <v>7.3921568627450984</v>
      </c>
      <c r="U918" s="12">
        <f t="shared" si="252"/>
        <v>0</v>
      </c>
      <c r="V918" s="12">
        <f t="shared" si="250"/>
        <v>1</v>
      </c>
      <c r="W918" s="12">
        <f t="shared" si="253"/>
        <v>48</v>
      </c>
      <c r="X918" s="12">
        <f t="shared" si="251"/>
        <v>54</v>
      </c>
      <c r="Y918" s="12">
        <f t="shared" si="255"/>
        <v>0.47058823529411764</v>
      </c>
      <c r="AE918" s="17" t="s">
        <v>123</v>
      </c>
      <c r="AH918">
        <v>790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 s="30">
        <v>39328</v>
      </c>
      <c r="BB918" s="31">
        <v>42154</v>
      </c>
    </row>
    <row r="919" spans="1:54" x14ac:dyDescent="0.25">
      <c r="A919">
        <v>791</v>
      </c>
      <c r="B919" s="17" t="s">
        <v>25</v>
      </c>
      <c r="C919" s="9" t="s">
        <v>212</v>
      </c>
      <c r="D919" s="17" t="s">
        <v>26</v>
      </c>
      <c r="E919" s="16">
        <v>40025</v>
      </c>
      <c r="F919" s="27">
        <f t="shared" si="239"/>
        <v>6</v>
      </c>
      <c r="G919" s="27">
        <f t="shared" si="240"/>
        <v>0</v>
      </c>
      <c r="H919" s="27">
        <f t="shared" si="241"/>
        <v>0</v>
      </c>
      <c r="I919" s="27">
        <f t="shared" si="242"/>
        <v>0</v>
      </c>
      <c r="J919" s="27">
        <f t="shared" si="243"/>
        <v>0</v>
      </c>
      <c r="K919" s="27">
        <f t="shared" si="244"/>
        <v>0</v>
      </c>
      <c r="L919" s="27">
        <f t="shared" si="245"/>
        <v>1</v>
      </c>
      <c r="M919" s="27">
        <f t="shared" si="246"/>
        <v>0</v>
      </c>
      <c r="O919" s="17">
        <v>5</v>
      </c>
      <c r="P919" s="9">
        <v>3</v>
      </c>
      <c r="Q919" s="12">
        <f t="shared" si="247"/>
        <v>0</v>
      </c>
      <c r="R919" s="12">
        <f t="shared" si="248"/>
        <v>103</v>
      </c>
      <c r="S919" s="12">
        <f t="shared" si="254"/>
        <v>762</v>
      </c>
      <c r="T919" s="12">
        <f t="shared" si="249"/>
        <v>7.3980582524271847</v>
      </c>
      <c r="U919" s="12">
        <f t="shared" si="252"/>
        <v>0</v>
      </c>
      <c r="V919" s="12">
        <f t="shared" si="250"/>
        <v>1</v>
      </c>
      <c r="W919" s="12">
        <f t="shared" si="253"/>
        <v>48</v>
      </c>
      <c r="X919" s="12">
        <f t="shared" si="251"/>
        <v>55</v>
      </c>
      <c r="Y919" s="12">
        <f t="shared" si="255"/>
        <v>0.46601941747572817</v>
      </c>
      <c r="AE919" s="17" t="s">
        <v>124</v>
      </c>
      <c r="AH919">
        <v>791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 s="30">
        <v>39328</v>
      </c>
      <c r="BB919" s="31">
        <v>42154</v>
      </c>
    </row>
    <row r="920" spans="1:54" x14ac:dyDescent="0.25">
      <c r="A920">
        <v>792</v>
      </c>
      <c r="B920" s="17" t="s">
        <v>25</v>
      </c>
      <c r="C920" s="9" t="s">
        <v>212</v>
      </c>
      <c r="D920" s="17" t="s">
        <v>26</v>
      </c>
      <c r="E920" s="16">
        <v>40026</v>
      </c>
      <c r="F920" s="27">
        <f t="shared" si="239"/>
        <v>7</v>
      </c>
      <c r="G920" s="27">
        <f t="shared" si="240"/>
        <v>0</v>
      </c>
      <c r="H920" s="27">
        <f t="shared" si="241"/>
        <v>0</v>
      </c>
      <c r="I920" s="27">
        <f t="shared" si="242"/>
        <v>0</v>
      </c>
      <c r="J920" s="27">
        <f t="shared" si="243"/>
        <v>0</v>
      </c>
      <c r="K920" s="27">
        <f t="shared" si="244"/>
        <v>0</v>
      </c>
      <c r="L920" s="27">
        <f t="shared" si="245"/>
        <v>0</v>
      </c>
      <c r="M920" s="27">
        <f t="shared" si="246"/>
        <v>1</v>
      </c>
      <c r="O920" s="17">
        <v>4</v>
      </c>
      <c r="P920" s="9">
        <v>3</v>
      </c>
      <c r="Q920" s="12">
        <f t="shared" si="247"/>
        <v>0</v>
      </c>
      <c r="R920" s="12">
        <f t="shared" si="248"/>
        <v>104</v>
      </c>
      <c r="S920" s="12">
        <f t="shared" si="254"/>
        <v>769</v>
      </c>
      <c r="T920" s="12">
        <f t="shared" si="249"/>
        <v>7.3942307692307692</v>
      </c>
      <c r="U920" s="12">
        <f t="shared" si="252"/>
        <v>0</v>
      </c>
      <c r="V920" s="12">
        <f t="shared" si="250"/>
        <v>1</v>
      </c>
      <c r="W920" s="12">
        <f t="shared" si="253"/>
        <v>48</v>
      </c>
      <c r="X920" s="12">
        <f t="shared" si="251"/>
        <v>56</v>
      </c>
      <c r="Y920" s="12">
        <f t="shared" si="255"/>
        <v>0.46153846153846156</v>
      </c>
      <c r="AH920">
        <v>792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 s="30">
        <v>39328</v>
      </c>
      <c r="BB920" s="31">
        <v>42154</v>
      </c>
    </row>
    <row r="921" spans="1:54" x14ac:dyDescent="0.25">
      <c r="A921">
        <v>793</v>
      </c>
      <c r="B921" s="17" t="s">
        <v>25</v>
      </c>
      <c r="C921" s="9" t="s">
        <v>212</v>
      </c>
      <c r="D921" s="17" t="s">
        <v>26</v>
      </c>
      <c r="E921" s="16">
        <v>40027</v>
      </c>
      <c r="F921" s="27">
        <f t="shared" si="239"/>
        <v>1</v>
      </c>
      <c r="G921" s="27">
        <f t="shared" si="240"/>
        <v>1</v>
      </c>
      <c r="H921" s="27">
        <f t="shared" si="241"/>
        <v>0</v>
      </c>
      <c r="I921" s="27">
        <f t="shared" si="242"/>
        <v>0</v>
      </c>
      <c r="J921" s="27">
        <f t="shared" si="243"/>
        <v>0</v>
      </c>
      <c r="K921" s="27">
        <f t="shared" si="244"/>
        <v>0</v>
      </c>
      <c r="L921" s="27">
        <f t="shared" si="245"/>
        <v>0</v>
      </c>
      <c r="M921" s="27">
        <f t="shared" si="246"/>
        <v>0</v>
      </c>
      <c r="O921" s="17">
        <v>7</v>
      </c>
      <c r="P921" s="9">
        <v>8</v>
      </c>
      <c r="Q921" s="12">
        <f t="shared" si="247"/>
        <v>0</v>
      </c>
      <c r="R921" s="12">
        <f t="shared" si="248"/>
        <v>105</v>
      </c>
      <c r="S921" s="12">
        <f t="shared" si="254"/>
        <v>784</v>
      </c>
      <c r="T921" s="12">
        <f t="shared" si="249"/>
        <v>7.4666666666666668</v>
      </c>
      <c r="U921" s="12">
        <f t="shared" si="252"/>
        <v>1</v>
      </c>
      <c r="V921" s="12">
        <f t="shared" si="250"/>
        <v>0</v>
      </c>
      <c r="W921" s="12">
        <f t="shared" si="253"/>
        <v>49</v>
      </c>
      <c r="X921" s="12">
        <f t="shared" si="251"/>
        <v>56</v>
      </c>
      <c r="Y921" s="12">
        <f t="shared" si="255"/>
        <v>0.46666666666666667</v>
      </c>
      <c r="AH921">
        <v>793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 s="30">
        <v>39328</v>
      </c>
      <c r="BB921" s="31">
        <v>42154</v>
      </c>
    </row>
    <row r="922" spans="1:54" x14ac:dyDescent="0.25">
      <c r="A922">
        <v>794</v>
      </c>
      <c r="B922" s="17" t="s">
        <v>58</v>
      </c>
      <c r="C922" s="9" t="s">
        <v>212</v>
      </c>
      <c r="D922" s="17" t="s">
        <v>14</v>
      </c>
      <c r="E922" s="16">
        <v>40029</v>
      </c>
      <c r="F922" s="27">
        <f t="shared" si="239"/>
        <v>3</v>
      </c>
      <c r="G922" s="27">
        <f t="shared" si="240"/>
        <v>0</v>
      </c>
      <c r="H922" s="27">
        <f t="shared" si="241"/>
        <v>0</v>
      </c>
      <c r="I922" s="27">
        <f t="shared" si="242"/>
        <v>1</v>
      </c>
      <c r="J922" s="27">
        <f t="shared" si="243"/>
        <v>0</v>
      </c>
      <c r="K922" s="27">
        <f t="shared" si="244"/>
        <v>0</v>
      </c>
      <c r="L922" s="27">
        <f t="shared" si="245"/>
        <v>0</v>
      </c>
      <c r="M922" s="27">
        <f t="shared" si="246"/>
        <v>0</v>
      </c>
      <c r="O922" s="17">
        <v>4</v>
      </c>
      <c r="P922" s="9">
        <v>2</v>
      </c>
      <c r="Q922" s="12">
        <f t="shared" si="247"/>
        <v>0</v>
      </c>
      <c r="R922" s="12">
        <f t="shared" si="248"/>
        <v>106</v>
      </c>
      <c r="S922" s="12">
        <f t="shared" si="254"/>
        <v>790</v>
      </c>
      <c r="T922" s="12">
        <f t="shared" si="249"/>
        <v>7.4528301886792452</v>
      </c>
      <c r="U922" s="12">
        <f t="shared" si="252"/>
        <v>0</v>
      </c>
      <c r="V922" s="12">
        <f t="shared" si="250"/>
        <v>1</v>
      </c>
      <c r="W922" s="12">
        <f t="shared" si="253"/>
        <v>49</v>
      </c>
      <c r="X922" s="12">
        <f t="shared" si="251"/>
        <v>57</v>
      </c>
      <c r="Y922" s="12">
        <f t="shared" si="255"/>
        <v>0.46226415094339623</v>
      </c>
      <c r="Z922" s="17">
        <v>87</v>
      </c>
      <c r="AA922" s="17" t="s">
        <v>21</v>
      </c>
      <c r="AB922" s="17" t="s">
        <v>133</v>
      </c>
      <c r="AC922" s="17" t="s">
        <v>61</v>
      </c>
      <c r="AD922" s="17">
        <v>136</v>
      </c>
      <c r="AF922" s="17">
        <v>653</v>
      </c>
      <c r="AG922" t="s">
        <v>228</v>
      </c>
      <c r="AH922">
        <v>794</v>
      </c>
      <c r="AJ922">
        <v>0</v>
      </c>
      <c r="AK922">
        <v>0</v>
      </c>
      <c r="AL922">
        <v>0</v>
      </c>
      <c r="AM922">
        <v>1</v>
      </c>
      <c r="AN922">
        <v>0</v>
      </c>
      <c r="AO922">
        <v>0</v>
      </c>
      <c r="AP922">
        <v>0</v>
      </c>
      <c r="AQ922">
        <v>1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 s="30">
        <v>39328</v>
      </c>
      <c r="BB922" s="31">
        <v>42154</v>
      </c>
    </row>
    <row r="923" spans="1:54" x14ac:dyDescent="0.25">
      <c r="A923">
        <v>795</v>
      </c>
      <c r="B923" s="17" t="s">
        <v>58</v>
      </c>
      <c r="C923" s="9" t="s">
        <v>212</v>
      </c>
      <c r="D923" s="17" t="s">
        <v>26</v>
      </c>
      <c r="E923" s="16">
        <v>40030</v>
      </c>
      <c r="F923" s="27">
        <f t="shared" si="239"/>
        <v>4</v>
      </c>
      <c r="G923" s="27">
        <f t="shared" si="240"/>
        <v>0</v>
      </c>
      <c r="H923" s="27">
        <f t="shared" si="241"/>
        <v>0</v>
      </c>
      <c r="I923" s="27">
        <f t="shared" si="242"/>
        <v>0</v>
      </c>
      <c r="J923" s="27">
        <f t="shared" si="243"/>
        <v>1</v>
      </c>
      <c r="K923" s="27">
        <f t="shared" si="244"/>
        <v>0</v>
      </c>
      <c r="L923" s="27">
        <f t="shared" si="245"/>
        <v>0</v>
      </c>
      <c r="M923" s="27">
        <f t="shared" si="246"/>
        <v>0</v>
      </c>
      <c r="O923" s="17">
        <v>9</v>
      </c>
      <c r="P923" s="9">
        <v>3</v>
      </c>
      <c r="Q923" s="12">
        <f t="shared" si="247"/>
        <v>0</v>
      </c>
      <c r="R923" s="12">
        <f t="shared" si="248"/>
        <v>107</v>
      </c>
      <c r="S923" s="12">
        <f t="shared" si="254"/>
        <v>802</v>
      </c>
      <c r="T923" s="12">
        <f t="shared" si="249"/>
        <v>7.4953271028037385</v>
      </c>
      <c r="U923" s="12">
        <f t="shared" si="252"/>
        <v>0</v>
      </c>
      <c r="V923" s="12">
        <f t="shared" si="250"/>
        <v>1</v>
      </c>
      <c r="W923" s="12">
        <f t="shared" si="253"/>
        <v>49</v>
      </c>
      <c r="X923" s="12">
        <f t="shared" si="251"/>
        <v>58</v>
      </c>
      <c r="Y923" s="12">
        <f t="shared" si="255"/>
        <v>0.45794392523364486</v>
      </c>
      <c r="AH923">
        <v>795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 s="30">
        <v>39328</v>
      </c>
      <c r="BB923" s="31">
        <v>42154</v>
      </c>
    </row>
    <row r="924" spans="1:54" x14ac:dyDescent="0.25">
      <c r="A924">
        <v>796</v>
      </c>
      <c r="B924" s="17" t="s">
        <v>58</v>
      </c>
      <c r="C924" s="9" t="s">
        <v>212</v>
      </c>
      <c r="D924" s="17" t="s">
        <v>26</v>
      </c>
      <c r="E924" s="16">
        <v>40031</v>
      </c>
      <c r="F924" s="27">
        <f t="shared" si="239"/>
        <v>5</v>
      </c>
      <c r="G924" s="27">
        <f t="shared" si="240"/>
        <v>0</v>
      </c>
      <c r="H924" s="27">
        <f t="shared" si="241"/>
        <v>0</v>
      </c>
      <c r="I924" s="27">
        <f t="shared" si="242"/>
        <v>0</v>
      </c>
      <c r="J924" s="27">
        <f t="shared" si="243"/>
        <v>0</v>
      </c>
      <c r="K924" s="27">
        <f t="shared" si="244"/>
        <v>1</v>
      </c>
      <c r="L924" s="27">
        <f t="shared" si="245"/>
        <v>0</v>
      </c>
      <c r="M924" s="27">
        <f t="shared" si="246"/>
        <v>0</v>
      </c>
      <c r="O924" s="17">
        <v>8</v>
      </c>
      <c r="P924" s="9">
        <v>7</v>
      </c>
      <c r="Q924" s="12">
        <f t="shared" si="247"/>
        <v>0</v>
      </c>
      <c r="R924" s="12">
        <f t="shared" si="248"/>
        <v>108</v>
      </c>
      <c r="S924" s="12">
        <f t="shared" si="254"/>
        <v>817</v>
      </c>
      <c r="T924" s="12">
        <f t="shared" si="249"/>
        <v>7.5648148148148149</v>
      </c>
      <c r="U924" s="12">
        <f t="shared" si="252"/>
        <v>0</v>
      </c>
      <c r="V924" s="12">
        <f t="shared" si="250"/>
        <v>1</v>
      </c>
      <c r="W924" s="12">
        <f t="shared" si="253"/>
        <v>49</v>
      </c>
      <c r="X924" s="12">
        <f t="shared" si="251"/>
        <v>59</v>
      </c>
      <c r="Y924" s="12">
        <f t="shared" si="255"/>
        <v>0.45370370370370372</v>
      </c>
      <c r="AH924">
        <v>796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 s="30">
        <v>39328</v>
      </c>
      <c r="BB924" s="31">
        <v>42154</v>
      </c>
    </row>
    <row r="925" spans="1:54" x14ac:dyDescent="0.25">
      <c r="A925">
        <v>797</v>
      </c>
      <c r="B925" s="17" t="s">
        <v>58</v>
      </c>
      <c r="C925" s="9" t="s">
        <v>212</v>
      </c>
      <c r="D925" s="17" t="s">
        <v>26</v>
      </c>
      <c r="E925" s="16">
        <v>40032</v>
      </c>
      <c r="F925" s="27">
        <f t="shared" si="239"/>
        <v>6</v>
      </c>
      <c r="G925" s="27">
        <f t="shared" si="240"/>
        <v>0</v>
      </c>
      <c r="H925" s="27">
        <f t="shared" si="241"/>
        <v>0</v>
      </c>
      <c r="I925" s="27">
        <f t="shared" si="242"/>
        <v>0</v>
      </c>
      <c r="J925" s="27">
        <f t="shared" si="243"/>
        <v>0</v>
      </c>
      <c r="K925" s="27">
        <f t="shared" si="244"/>
        <v>0</v>
      </c>
      <c r="L925" s="27">
        <f t="shared" si="245"/>
        <v>1</v>
      </c>
      <c r="M925" s="27">
        <f t="shared" si="246"/>
        <v>0</v>
      </c>
      <c r="O925" s="17">
        <v>0</v>
      </c>
      <c r="P925" s="9">
        <v>3</v>
      </c>
      <c r="Q925" s="12">
        <f t="shared" si="247"/>
        <v>0</v>
      </c>
      <c r="R925" s="12">
        <f t="shared" si="248"/>
        <v>109</v>
      </c>
      <c r="S925" s="12">
        <f t="shared" si="254"/>
        <v>820</v>
      </c>
      <c r="T925" s="12">
        <f t="shared" si="249"/>
        <v>7.522935779816514</v>
      </c>
      <c r="U925" s="12">
        <f t="shared" si="252"/>
        <v>1</v>
      </c>
      <c r="V925" s="12">
        <f t="shared" si="250"/>
        <v>0</v>
      </c>
      <c r="W925" s="12">
        <f t="shared" si="253"/>
        <v>50</v>
      </c>
      <c r="X925" s="12">
        <f t="shared" si="251"/>
        <v>59</v>
      </c>
      <c r="Y925" s="12">
        <f t="shared" si="255"/>
        <v>0.45871559633027525</v>
      </c>
      <c r="AH925">
        <v>797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 s="30">
        <v>39328</v>
      </c>
      <c r="BB925" s="31">
        <v>42154</v>
      </c>
    </row>
    <row r="926" spans="1:54" x14ac:dyDescent="0.25">
      <c r="A926">
        <v>798</v>
      </c>
      <c r="B926" s="17" t="s">
        <v>43</v>
      </c>
      <c r="C926" s="9" t="s">
        <v>212</v>
      </c>
      <c r="D926" s="17" t="s">
        <v>14</v>
      </c>
      <c r="E926" s="16">
        <v>40033</v>
      </c>
      <c r="F926" s="27">
        <f t="shared" si="239"/>
        <v>7</v>
      </c>
      <c r="G926" s="27">
        <f t="shared" si="240"/>
        <v>0</v>
      </c>
      <c r="H926" s="27">
        <f t="shared" si="241"/>
        <v>0</v>
      </c>
      <c r="I926" s="27">
        <f t="shared" si="242"/>
        <v>0</v>
      </c>
      <c r="J926" s="27">
        <f t="shared" si="243"/>
        <v>0</v>
      </c>
      <c r="K926" s="27">
        <f t="shared" si="244"/>
        <v>0</v>
      </c>
      <c r="L926" s="27">
        <f t="shared" si="245"/>
        <v>0</v>
      </c>
      <c r="M926" s="27">
        <f t="shared" si="246"/>
        <v>1</v>
      </c>
      <c r="O926" s="17">
        <v>3</v>
      </c>
      <c r="P926" s="9">
        <v>6</v>
      </c>
      <c r="Q926" s="12">
        <f t="shared" si="247"/>
        <v>0</v>
      </c>
      <c r="R926" s="12">
        <f t="shared" si="248"/>
        <v>110</v>
      </c>
      <c r="S926" s="12">
        <f t="shared" si="254"/>
        <v>829</v>
      </c>
      <c r="T926" s="12">
        <f t="shared" si="249"/>
        <v>7.5363636363636362</v>
      </c>
      <c r="U926" s="12">
        <f t="shared" si="252"/>
        <v>1</v>
      </c>
      <c r="V926" s="12">
        <f t="shared" si="250"/>
        <v>0</v>
      </c>
      <c r="W926" s="12">
        <f t="shared" si="253"/>
        <v>51</v>
      </c>
      <c r="X926" s="12">
        <f t="shared" si="251"/>
        <v>59</v>
      </c>
      <c r="Y926" s="12">
        <f t="shared" si="255"/>
        <v>0.46363636363636362</v>
      </c>
      <c r="Z926" s="17">
        <v>89</v>
      </c>
      <c r="AA926" s="17" t="s">
        <v>21</v>
      </c>
      <c r="AB926" s="17" t="s">
        <v>73</v>
      </c>
      <c r="AC926" s="17" t="s">
        <v>61</v>
      </c>
      <c r="AD926" s="17">
        <v>170</v>
      </c>
      <c r="AF926" s="17">
        <v>1306</v>
      </c>
      <c r="AG926" t="s">
        <v>247</v>
      </c>
      <c r="AH926">
        <v>798</v>
      </c>
      <c r="AJ926">
        <v>0</v>
      </c>
      <c r="AK926">
        <v>0</v>
      </c>
      <c r="AL926">
        <v>1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1</v>
      </c>
      <c r="AV926">
        <v>0</v>
      </c>
      <c r="AW926">
        <v>0</v>
      </c>
      <c r="AX926">
        <v>0</v>
      </c>
      <c r="AY926">
        <v>0</v>
      </c>
      <c r="AZ926">
        <v>0</v>
      </c>
      <c r="BA926" s="30">
        <v>39328</v>
      </c>
      <c r="BB926" s="31">
        <v>42154</v>
      </c>
    </row>
    <row r="927" spans="1:54" x14ac:dyDescent="0.25">
      <c r="A927">
        <v>799</v>
      </c>
      <c r="B927" s="17" t="s">
        <v>43</v>
      </c>
      <c r="C927" s="9" t="s">
        <v>212</v>
      </c>
      <c r="D927" s="17" t="s">
        <v>14</v>
      </c>
      <c r="E927" s="16">
        <v>40034</v>
      </c>
      <c r="F927" s="27">
        <f t="shared" si="239"/>
        <v>1</v>
      </c>
      <c r="G927" s="27">
        <f t="shared" si="240"/>
        <v>1</v>
      </c>
      <c r="H927" s="27">
        <f t="shared" si="241"/>
        <v>0</v>
      </c>
      <c r="I927" s="27">
        <f t="shared" si="242"/>
        <v>0</v>
      </c>
      <c r="J927" s="27">
        <f t="shared" si="243"/>
        <v>0</v>
      </c>
      <c r="K927" s="27">
        <f t="shared" si="244"/>
        <v>0</v>
      </c>
      <c r="L927" s="27">
        <f t="shared" si="245"/>
        <v>0</v>
      </c>
      <c r="M927" s="27">
        <f t="shared" si="246"/>
        <v>0</v>
      </c>
      <c r="O927" s="17">
        <v>0</v>
      </c>
      <c r="P927" s="9">
        <v>4</v>
      </c>
      <c r="Q927" s="12">
        <f t="shared" si="247"/>
        <v>0</v>
      </c>
      <c r="R927" s="12">
        <f t="shared" si="248"/>
        <v>111</v>
      </c>
      <c r="S927" s="12">
        <f t="shared" si="254"/>
        <v>833</v>
      </c>
      <c r="T927" s="12">
        <f t="shared" si="249"/>
        <v>7.5045045045045047</v>
      </c>
      <c r="U927" s="12">
        <f t="shared" si="252"/>
        <v>1</v>
      </c>
      <c r="V927" s="12">
        <f t="shared" si="250"/>
        <v>0</v>
      </c>
      <c r="W927" s="12">
        <f t="shared" si="253"/>
        <v>52</v>
      </c>
      <c r="X927" s="12">
        <f t="shared" si="251"/>
        <v>59</v>
      </c>
      <c r="Y927" s="12">
        <f t="shared" si="255"/>
        <v>0.46846846846846846</v>
      </c>
      <c r="Z927" s="17">
        <v>90</v>
      </c>
      <c r="AA927" s="17" t="s">
        <v>15</v>
      </c>
      <c r="AB927" s="17" t="s">
        <v>109</v>
      </c>
      <c r="AC927" s="17" t="s">
        <v>23</v>
      </c>
      <c r="AD927" s="17">
        <v>147.00000000000003</v>
      </c>
      <c r="AF927" s="17">
        <v>739</v>
      </c>
      <c r="AG927" t="s">
        <v>248</v>
      </c>
      <c r="AH927">
        <v>799</v>
      </c>
      <c r="AJ927">
        <v>0</v>
      </c>
      <c r="AK927">
        <v>0</v>
      </c>
      <c r="AL927">
        <v>1</v>
      </c>
      <c r="AM927">
        <v>0</v>
      </c>
      <c r="AN927">
        <v>0</v>
      </c>
      <c r="AO927">
        <v>0</v>
      </c>
      <c r="AP927">
        <v>0</v>
      </c>
      <c r="AQ927">
        <v>1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 s="30">
        <v>39328</v>
      </c>
      <c r="BB927" s="31">
        <v>42154</v>
      </c>
    </row>
    <row r="928" spans="1:54" x14ac:dyDescent="0.25">
      <c r="A928">
        <v>800</v>
      </c>
      <c r="B928" s="17" t="s">
        <v>43</v>
      </c>
      <c r="C928" s="9" t="s">
        <v>212</v>
      </c>
      <c r="D928" s="17" t="s">
        <v>14</v>
      </c>
      <c r="E928" s="16">
        <v>40035</v>
      </c>
      <c r="F928" s="27">
        <f t="shared" si="239"/>
        <v>2</v>
      </c>
      <c r="G928" s="27">
        <f t="shared" si="240"/>
        <v>0</v>
      </c>
      <c r="H928" s="27">
        <f t="shared" si="241"/>
        <v>1</v>
      </c>
      <c r="I928" s="27">
        <f t="shared" si="242"/>
        <v>0</v>
      </c>
      <c r="J928" s="27">
        <f t="shared" si="243"/>
        <v>0</v>
      </c>
      <c r="K928" s="27">
        <f t="shared" si="244"/>
        <v>0</v>
      </c>
      <c r="L928" s="27">
        <f t="shared" si="245"/>
        <v>0</v>
      </c>
      <c r="M928" s="27">
        <f t="shared" si="246"/>
        <v>0</v>
      </c>
      <c r="O928" s="17">
        <v>2</v>
      </c>
      <c r="P928" s="9">
        <v>3</v>
      </c>
      <c r="Q928" s="12">
        <f t="shared" si="247"/>
        <v>0</v>
      </c>
      <c r="R928" s="12">
        <f t="shared" si="248"/>
        <v>112</v>
      </c>
      <c r="S928" s="12">
        <f t="shared" si="254"/>
        <v>838</v>
      </c>
      <c r="T928" s="12">
        <f t="shared" si="249"/>
        <v>7.4821428571428568</v>
      </c>
      <c r="U928" s="12">
        <f t="shared" si="252"/>
        <v>1</v>
      </c>
      <c r="V928" s="12">
        <f t="shared" si="250"/>
        <v>0</v>
      </c>
      <c r="W928" s="12">
        <f t="shared" si="253"/>
        <v>53</v>
      </c>
      <c r="X928" s="12">
        <f t="shared" si="251"/>
        <v>59</v>
      </c>
      <c r="Y928" s="12">
        <f t="shared" si="255"/>
        <v>0.4732142857142857</v>
      </c>
      <c r="Z928" s="17">
        <v>87</v>
      </c>
      <c r="AA928" s="17" t="s">
        <v>21</v>
      </c>
      <c r="AB928" s="17" t="s">
        <v>22</v>
      </c>
      <c r="AC928" s="17" t="s">
        <v>61</v>
      </c>
      <c r="AD928" s="17">
        <v>144.99999999999997</v>
      </c>
      <c r="AF928" s="17">
        <v>568</v>
      </c>
      <c r="AG928" t="s">
        <v>223</v>
      </c>
      <c r="AH928">
        <v>800</v>
      </c>
      <c r="AJ928">
        <v>0</v>
      </c>
      <c r="AK928">
        <v>0</v>
      </c>
      <c r="AL928">
        <v>0</v>
      </c>
      <c r="AM928">
        <v>1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 s="30">
        <v>39328</v>
      </c>
      <c r="BB928" s="31">
        <v>42154</v>
      </c>
    </row>
    <row r="929" spans="1:54" x14ac:dyDescent="0.25">
      <c r="A929">
        <v>801</v>
      </c>
      <c r="B929" s="17" t="s">
        <v>52</v>
      </c>
      <c r="C929" s="9" t="s">
        <v>212</v>
      </c>
      <c r="D929" s="17" t="s">
        <v>14</v>
      </c>
      <c r="E929" s="16">
        <v>40036</v>
      </c>
      <c r="F929" s="27">
        <f t="shared" si="239"/>
        <v>3</v>
      </c>
      <c r="G929" s="27">
        <f t="shared" si="240"/>
        <v>0</v>
      </c>
      <c r="H929" s="27">
        <f t="shared" si="241"/>
        <v>0</v>
      </c>
      <c r="I929" s="27">
        <f t="shared" si="242"/>
        <v>1</v>
      </c>
      <c r="J929" s="27">
        <f t="shared" si="243"/>
        <v>0</v>
      </c>
      <c r="K929" s="27">
        <f t="shared" si="244"/>
        <v>0</v>
      </c>
      <c r="L929" s="27">
        <f t="shared" si="245"/>
        <v>0</v>
      </c>
      <c r="M929" s="27">
        <f t="shared" si="246"/>
        <v>0</v>
      </c>
      <c r="O929" s="17">
        <v>3</v>
      </c>
      <c r="P929" s="9">
        <v>4</v>
      </c>
      <c r="Q929" s="12">
        <f t="shared" si="247"/>
        <v>0</v>
      </c>
      <c r="R929" s="12">
        <f t="shared" si="248"/>
        <v>113</v>
      </c>
      <c r="S929" s="12">
        <f t="shared" si="254"/>
        <v>845</v>
      </c>
      <c r="T929" s="12">
        <f t="shared" si="249"/>
        <v>7.4778761061946906</v>
      </c>
      <c r="U929" s="12">
        <f t="shared" si="252"/>
        <v>1</v>
      </c>
      <c r="V929" s="12">
        <f t="shared" si="250"/>
        <v>0</v>
      </c>
      <c r="W929" s="12">
        <f t="shared" si="253"/>
        <v>54</v>
      </c>
      <c r="X929" s="12">
        <f t="shared" si="251"/>
        <v>59</v>
      </c>
      <c r="Y929" s="12">
        <f t="shared" si="255"/>
        <v>0.47787610619469029</v>
      </c>
      <c r="Z929" s="17">
        <v>88</v>
      </c>
      <c r="AA929" s="17" t="s">
        <v>21</v>
      </c>
      <c r="AB929" s="17" t="s">
        <v>28</v>
      </c>
      <c r="AC929" s="17" t="s">
        <v>44</v>
      </c>
      <c r="AD929" s="17">
        <v>143</v>
      </c>
      <c r="AF929" s="17">
        <v>1129</v>
      </c>
      <c r="AG929" t="s">
        <v>228</v>
      </c>
      <c r="AH929">
        <v>801</v>
      </c>
      <c r="AJ929">
        <v>0</v>
      </c>
      <c r="AK929">
        <v>0</v>
      </c>
      <c r="AL929">
        <v>0</v>
      </c>
      <c r="AM929">
        <v>1</v>
      </c>
      <c r="AN929">
        <v>0</v>
      </c>
      <c r="AO929">
        <v>0</v>
      </c>
      <c r="AP929">
        <v>0</v>
      </c>
      <c r="AQ929">
        <v>1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 s="30">
        <v>39328</v>
      </c>
      <c r="BB929" s="31">
        <v>42154</v>
      </c>
    </row>
    <row r="930" spans="1:54" x14ac:dyDescent="0.25">
      <c r="A930">
        <v>802</v>
      </c>
      <c r="B930" s="17" t="s">
        <v>52</v>
      </c>
      <c r="C930" s="9" t="s">
        <v>212</v>
      </c>
      <c r="D930" s="17" t="s">
        <v>14</v>
      </c>
      <c r="E930" s="16">
        <v>40037</v>
      </c>
      <c r="F930" s="27">
        <f t="shared" si="239"/>
        <v>4</v>
      </c>
      <c r="G930" s="27">
        <f t="shared" si="240"/>
        <v>0</v>
      </c>
      <c r="H930" s="27">
        <f t="shared" si="241"/>
        <v>0</v>
      </c>
      <c r="I930" s="27">
        <f t="shared" si="242"/>
        <v>0</v>
      </c>
      <c r="J930" s="27">
        <f t="shared" si="243"/>
        <v>1</v>
      </c>
      <c r="K930" s="27">
        <f t="shared" si="244"/>
        <v>0</v>
      </c>
      <c r="L930" s="27">
        <f t="shared" si="245"/>
        <v>0</v>
      </c>
      <c r="M930" s="27">
        <f t="shared" si="246"/>
        <v>0</v>
      </c>
      <c r="O930" s="17">
        <v>4</v>
      </c>
      <c r="P930" s="9">
        <v>2</v>
      </c>
      <c r="Q930" s="12">
        <f t="shared" si="247"/>
        <v>0</v>
      </c>
      <c r="R930" s="12">
        <f t="shared" si="248"/>
        <v>114</v>
      </c>
      <c r="S930" s="12">
        <f t="shared" si="254"/>
        <v>851</v>
      </c>
      <c r="T930" s="12">
        <f t="shared" si="249"/>
        <v>7.4649122807017543</v>
      </c>
      <c r="U930" s="12">
        <f t="shared" si="252"/>
        <v>0</v>
      </c>
      <c r="V930" s="12">
        <f t="shared" si="250"/>
        <v>1</v>
      </c>
      <c r="W930" s="12">
        <f t="shared" si="253"/>
        <v>54</v>
      </c>
      <c r="X930" s="12">
        <f t="shared" si="251"/>
        <v>60</v>
      </c>
      <c r="Y930" s="12">
        <f t="shared" si="255"/>
        <v>0.47368421052631576</v>
      </c>
      <c r="Z930" s="17">
        <v>85</v>
      </c>
      <c r="AA930" s="17" t="s">
        <v>40</v>
      </c>
      <c r="AB930" s="17" t="s">
        <v>73</v>
      </c>
      <c r="AC930" s="17" t="s">
        <v>44</v>
      </c>
      <c r="AD930" s="17">
        <v>164</v>
      </c>
      <c r="AF930" s="17">
        <v>885</v>
      </c>
      <c r="AG930" t="s">
        <v>233</v>
      </c>
      <c r="AH930">
        <v>802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1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 s="30">
        <v>39328</v>
      </c>
      <c r="BB930" s="31">
        <v>42154</v>
      </c>
    </row>
    <row r="931" spans="1:54" x14ac:dyDescent="0.25">
      <c r="A931">
        <v>803</v>
      </c>
      <c r="B931" s="17" t="s">
        <v>52</v>
      </c>
      <c r="C931" s="9" t="s">
        <v>212</v>
      </c>
      <c r="D931" s="17" t="s">
        <v>14</v>
      </c>
      <c r="E931" s="16">
        <v>40038</v>
      </c>
      <c r="F931" s="27">
        <f t="shared" si="239"/>
        <v>5</v>
      </c>
      <c r="G931" s="27">
        <f t="shared" si="240"/>
        <v>0</v>
      </c>
      <c r="H931" s="27">
        <f t="shared" si="241"/>
        <v>0</v>
      </c>
      <c r="I931" s="27">
        <f t="shared" si="242"/>
        <v>0</v>
      </c>
      <c r="J931" s="27">
        <f t="shared" si="243"/>
        <v>0</v>
      </c>
      <c r="K931" s="27">
        <f t="shared" si="244"/>
        <v>1</v>
      </c>
      <c r="L931" s="27">
        <f t="shared" si="245"/>
        <v>0</v>
      </c>
      <c r="M931" s="27">
        <f t="shared" si="246"/>
        <v>0</v>
      </c>
      <c r="O931" s="17">
        <v>3</v>
      </c>
      <c r="P931" s="9">
        <v>5</v>
      </c>
      <c r="Q931" s="12">
        <f t="shared" si="247"/>
        <v>0</v>
      </c>
      <c r="R931" s="12">
        <f t="shared" si="248"/>
        <v>115</v>
      </c>
      <c r="S931" s="12">
        <f t="shared" si="254"/>
        <v>859</v>
      </c>
      <c r="T931" s="12">
        <f t="shared" si="249"/>
        <v>7.4695652173913043</v>
      </c>
      <c r="U931" s="12">
        <f t="shared" si="252"/>
        <v>1</v>
      </c>
      <c r="V931" s="12">
        <f t="shared" si="250"/>
        <v>0</v>
      </c>
      <c r="W931" s="12">
        <f t="shared" si="253"/>
        <v>55</v>
      </c>
      <c r="X931" s="12">
        <f t="shared" si="251"/>
        <v>60</v>
      </c>
      <c r="Y931" s="12">
        <f t="shared" si="255"/>
        <v>0.47826086956521741</v>
      </c>
      <c r="Z931" s="17">
        <v>86</v>
      </c>
      <c r="AA931" s="17" t="s">
        <v>21</v>
      </c>
      <c r="AB931" s="17" t="s">
        <v>56</v>
      </c>
      <c r="AD931" s="17">
        <v>159</v>
      </c>
      <c r="AF931" s="17">
        <v>647</v>
      </c>
      <c r="AG931" t="s">
        <v>108</v>
      </c>
      <c r="AH931">
        <v>803</v>
      </c>
      <c r="AJ931">
        <v>0</v>
      </c>
      <c r="AK931">
        <v>1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 s="30">
        <v>39328</v>
      </c>
      <c r="BB931" s="31">
        <v>42154</v>
      </c>
    </row>
    <row r="932" spans="1:54" x14ac:dyDescent="0.25">
      <c r="A932">
        <v>804</v>
      </c>
      <c r="B932" s="17" t="s">
        <v>43</v>
      </c>
      <c r="C932" s="9" t="s">
        <v>212</v>
      </c>
      <c r="D932" s="17" t="s">
        <v>26</v>
      </c>
      <c r="E932" s="16">
        <v>40039</v>
      </c>
      <c r="F932" s="27">
        <f t="shared" si="239"/>
        <v>6</v>
      </c>
      <c r="G932" s="27">
        <f t="shared" si="240"/>
        <v>0</v>
      </c>
      <c r="H932" s="27">
        <f t="shared" si="241"/>
        <v>0</v>
      </c>
      <c r="I932" s="27">
        <f t="shared" si="242"/>
        <v>0</v>
      </c>
      <c r="J932" s="27">
        <f t="shared" si="243"/>
        <v>0</v>
      </c>
      <c r="K932" s="27">
        <f t="shared" si="244"/>
        <v>0</v>
      </c>
      <c r="L932" s="27">
        <f t="shared" si="245"/>
        <v>1</v>
      </c>
      <c r="M932" s="27">
        <f t="shared" si="246"/>
        <v>0</v>
      </c>
      <c r="O932" s="17">
        <v>5</v>
      </c>
      <c r="P932" s="9">
        <v>3</v>
      </c>
      <c r="Q932" s="12">
        <f t="shared" si="247"/>
        <v>0</v>
      </c>
      <c r="R932" s="12">
        <f t="shared" si="248"/>
        <v>116</v>
      </c>
      <c r="S932" s="12">
        <f t="shared" si="254"/>
        <v>867</v>
      </c>
      <c r="T932" s="12">
        <f t="shared" si="249"/>
        <v>7.4741379310344831</v>
      </c>
      <c r="U932" s="12">
        <f t="shared" si="252"/>
        <v>0</v>
      </c>
      <c r="V932" s="12">
        <f t="shared" si="250"/>
        <v>1</v>
      </c>
      <c r="W932" s="12">
        <f t="shared" si="253"/>
        <v>55</v>
      </c>
      <c r="X932" s="12">
        <f t="shared" si="251"/>
        <v>61</v>
      </c>
      <c r="Y932" s="12">
        <f t="shared" si="255"/>
        <v>0.47413793103448276</v>
      </c>
      <c r="AH932">
        <v>804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 s="30">
        <v>39328</v>
      </c>
      <c r="BB932" s="31">
        <v>42154</v>
      </c>
    </row>
    <row r="933" spans="1:54" x14ac:dyDescent="0.25">
      <c r="A933">
        <v>805</v>
      </c>
      <c r="B933" s="17" t="s">
        <v>43</v>
      </c>
      <c r="C933" s="9" t="s">
        <v>212</v>
      </c>
      <c r="D933" s="17" t="s">
        <v>26</v>
      </c>
      <c r="E933" s="16">
        <v>40040</v>
      </c>
      <c r="F933" s="27">
        <f t="shared" si="239"/>
        <v>7</v>
      </c>
      <c r="G933" s="27">
        <f t="shared" si="240"/>
        <v>0</v>
      </c>
      <c r="H933" s="27">
        <f t="shared" si="241"/>
        <v>0</v>
      </c>
      <c r="I933" s="27">
        <f t="shared" si="242"/>
        <v>0</v>
      </c>
      <c r="J933" s="27">
        <f t="shared" si="243"/>
        <v>0</v>
      </c>
      <c r="K933" s="27">
        <f t="shared" si="244"/>
        <v>0</v>
      </c>
      <c r="L933" s="27">
        <f t="shared" si="245"/>
        <v>0</v>
      </c>
      <c r="M933" s="27">
        <f t="shared" si="246"/>
        <v>1</v>
      </c>
      <c r="O933" s="17">
        <v>7</v>
      </c>
      <c r="P933" s="9">
        <v>3</v>
      </c>
      <c r="Q933" s="12">
        <f t="shared" si="247"/>
        <v>0</v>
      </c>
      <c r="R933" s="12">
        <f t="shared" si="248"/>
        <v>117</v>
      </c>
      <c r="S933" s="12">
        <f t="shared" si="254"/>
        <v>877</v>
      </c>
      <c r="T933" s="12">
        <f t="shared" si="249"/>
        <v>7.4957264957264957</v>
      </c>
      <c r="U933" s="12">
        <f t="shared" si="252"/>
        <v>0</v>
      </c>
      <c r="V933" s="12">
        <f t="shared" si="250"/>
        <v>1</v>
      </c>
      <c r="W933" s="12">
        <f t="shared" si="253"/>
        <v>55</v>
      </c>
      <c r="X933" s="12">
        <f t="shared" si="251"/>
        <v>62</v>
      </c>
      <c r="Y933" s="12">
        <f t="shared" si="255"/>
        <v>0.47008547008547008</v>
      </c>
      <c r="AH933">
        <v>805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 s="30">
        <v>39328</v>
      </c>
      <c r="BB933" s="31">
        <v>42154</v>
      </c>
    </row>
    <row r="934" spans="1:54" x14ac:dyDescent="0.25">
      <c r="A934">
        <v>806</v>
      </c>
      <c r="B934" s="17" t="s">
        <v>43</v>
      </c>
      <c r="C934" s="9" t="s">
        <v>212</v>
      </c>
      <c r="D934" s="17" t="s">
        <v>26</v>
      </c>
      <c r="E934" s="16">
        <v>40041</v>
      </c>
      <c r="F934" s="27">
        <f t="shared" si="239"/>
        <v>1</v>
      </c>
      <c r="G934" s="27">
        <f t="shared" si="240"/>
        <v>1</v>
      </c>
      <c r="H934" s="27">
        <f t="shared" si="241"/>
        <v>0</v>
      </c>
      <c r="I934" s="27">
        <f t="shared" si="242"/>
        <v>0</v>
      </c>
      <c r="J934" s="27">
        <f t="shared" si="243"/>
        <v>0</v>
      </c>
      <c r="K934" s="27">
        <f t="shared" si="244"/>
        <v>0</v>
      </c>
      <c r="L934" s="27">
        <f t="shared" si="245"/>
        <v>0</v>
      </c>
      <c r="M934" s="27">
        <f t="shared" si="246"/>
        <v>0</v>
      </c>
      <c r="O934" s="17">
        <v>14</v>
      </c>
      <c r="P934" s="9">
        <v>6</v>
      </c>
      <c r="Q934" s="12">
        <f t="shared" si="247"/>
        <v>0</v>
      </c>
      <c r="R934" s="12">
        <f t="shared" si="248"/>
        <v>118</v>
      </c>
      <c r="S934" s="12">
        <f t="shared" si="254"/>
        <v>897</v>
      </c>
      <c r="T934" s="12">
        <f t="shared" si="249"/>
        <v>7.601694915254237</v>
      </c>
      <c r="U934" s="12">
        <f t="shared" si="252"/>
        <v>0</v>
      </c>
      <c r="V934" s="12">
        <f t="shared" si="250"/>
        <v>1</v>
      </c>
      <c r="W934" s="12">
        <f t="shared" si="253"/>
        <v>55</v>
      </c>
      <c r="X934" s="12">
        <f t="shared" si="251"/>
        <v>63</v>
      </c>
      <c r="Y934" s="12">
        <f t="shared" si="255"/>
        <v>0.46610169491525422</v>
      </c>
      <c r="AH934">
        <v>806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 s="30">
        <v>39328</v>
      </c>
      <c r="BB934" s="31">
        <v>42154</v>
      </c>
    </row>
    <row r="935" spans="1:54" x14ac:dyDescent="0.25">
      <c r="A935">
        <v>807</v>
      </c>
      <c r="B935" s="17" t="s">
        <v>52</v>
      </c>
      <c r="C935" s="9" t="s">
        <v>212</v>
      </c>
      <c r="D935" s="17" t="s">
        <v>26</v>
      </c>
      <c r="E935" s="16">
        <v>40042</v>
      </c>
      <c r="F935" s="27">
        <f t="shared" si="239"/>
        <v>2</v>
      </c>
      <c r="G935" s="27">
        <f t="shared" si="240"/>
        <v>0</v>
      </c>
      <c r="H935" s="27">
        <f t="shared" si="241"/>
        <v>1</v>
      </c>
      <c r="I935" s="27">
        <f t="shared" si="242"/>
        <v>0</v>
      </c>
      <c r="J935" s="27">
        <f t="shared" si="243"/>
        <v>0</v>
      </c>
      <c r="K935" s="27">
        <f t="shared" si="244"/>
        <v>0</v>
      </c>
      <c r="L935" s="27">
        <f t="shared" si="245"/>
        <v>0</v>
      </c>
      <c r="M935" s="27">
        <f t="shared" si="246"/>
        <v>0</v>
      </c>
      <c r="O935" s="17">
        <v>9</v>
      </c>
      <c r="P935" s="9">
        <v>2</v>
      </c>
      <c r="Q935" s="12">
        <f t="shared" si="247"/>
        <v>0</v>
      </c>
      <c r="R935" s="12">
        <f t="shared" si="248"/>
        <v>119</v>
      </c>
      <c r="S935" s="12">
        <f t="shared" si="254"/>
        <v>908</v>
      </c>
      <c r="T935" s="12">
        <f t="shared" si="249"/>
        <v>7.6302521008403366</v>
      </c>
      <c r="U935" s="12">
        <f t="shared" si="252"/>
        <v>0</v>
      </c>
      <c r="V935" s="12">
        <f t="shared" si="250"/>
        <v>1</v>
      </c>
      <c r="W935" s="12">
        <f t="shared" si="253"/>
        <v>55</v>
      </c>
      <c r="X935" s="12">
        <f t="shared" si="251"/>
        <v>64</v>
      </c>
      <c r="Y935" s="12">
        <f t="shared" si="255"/>
        <v>0.46218487394957986</v>
      </c>
      <c r="AH935">
        <v>807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 s="30">
        <v>39328</v>
      </c>
      <c r="BB935" s="31">
        <v>42154</v>
      </c>
    </row>
    <row r="936" spans="1:54" x14ac:dyDescent="0.25">
      <c r="A936">
        <v>808</v>
      </c>
      <c r="B936" s="17" t="s">
        <v>52</v>
      </c>
      <c r="C936" s="9" t="s">
        <v>212</v>
      </c>
      <c r="D936" s="17" t="s">
        <v>26</v>
      </c>
      <c r="E936" s="16">
        <v>40043</v>
      </c>
      <c r="F936" s="27">
        <f t="shared" si="239"/>
        <v>3</v>
      </c>
      <c r="G936" s="27">
        <f t="shared" si="240"/>
        <v>0</v>
      </c>
      <c r="H936" s="27">
        <f t="shared" si="241"/>
        <v>0</v>
      </c>
      <c r="I936" s="27">
        <f t="shared" si="242"/>
        <v>1</v>
      </c>
      <c r="J936" s="27">
        <f t="shared" si="243"/>
        <v>0</v>
      </c>
      <c r="K936" s="27">
        <f t="shared" si="244"/>
        <v>0</v>
      </c>
      <c r="L936" s="27">
        <f t="shared" si="245"/>
        <v>0</v>
      </c>
      <c r="M936" s="27">
        <f t="shared" si="246"/>
        <v>0</v>
      </c>
      <c r="O936" s="17">
        <v>2</v>
      </c>
      <c r="P936" s="9">
        <v>8</v>
      </c>
      <c r="Q936" s="12">
        <f t="shared" si="247"/>
        <v>0</v>
      </c>
      <c r="R936" s="12">
        <f t="shared" si="248"/>
        <v>120</v>
      </c>
      <c r="S936" s="12">
        <f t="shared" si="254"/>
        <v>918</v>
      </c>
      <c r="T936" s="12">
        <f t="shared" si="249"/>
        <v>7.65</v>
      </c>
      <c r="U936" s="12">
        <f t="shared" si="252"/>
        <v>1</v>
      </c>
      <c r="V936" s="12">
        <f t="shared" si="250"/>
        <v>0</v>
      </c>
      <c r="W936" s="12">
        <f t="shared" si="253"/>
        <v>56</v>
      </c>
      <c r="X936" s="12">
        <f t="shared" si="251"/>
        <v>64</v>
      </c>
      <c r="Y936" s="12">
        <f t="shared" si="255"/>
        <v>0.46666666666666667</v>
      </c>
      <c r="AH936">
        <v>808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 s="30">
        <v>39328</v>
      </c>
      <c r="BB936" s="31">
        <v>42154</v>
      </c>
    </row>
    <row r="937" spans="1:54" x14ac:dyDescent="0.25">
      <c r="A937">
        <v>809</v>
      </c>
      <c r="B937" s="17" t="s">
        <v>52</v>
      </c>
      <c r="C937" s="9" t="s">
        <v>212</v>
      </c>
      <c r="D937" s="17" t="s">
        <v>26</v>
      </c>
      <c r="E937" s="16">
        <v>40044</v>
      </c>
      <c r="F937" s="27">
        <f t="shared" si="239"/>
        <v>4</v>
      </c>
      <c r="G937" s="27">
        <f t="shared" si="240"/>
        <v>0</v>
      </c>
      <c r="H937" s="27">
        <f t="shared" si="241"/>
        <v>0</v>
      </c>
      <c r="I937" s="27">
        <f t="shared" si="242"/>
        <v>0</v>
      </c>
      <c r="J937" s="27">
        <f t="shared" si="243"/>
        <v>1</v>
      </c>
      <c r="K937" s="27">
        <f t="shared" si="244"/>
        <v>0</v>
      </c>
      <c r="L937" s="27">
        <f t="shared" si="245"/>
        <v>0</v>
      </c>
      <c r="M937" s="27">
        <f t="shared" si="246"/>
        <v>0</v>
      </c>
      <c r="O937" s="17">
        <v>4</v>
      </c>
      <c r="P937" s="9">
        <v>8</v>
      </c>
      <c r="Q937" s="12">
        <f t="shared" si="247"/>
        <v>0</v>
      </c>
      <c r="R937" s="12">
        <f t="shared" si="248"/>
        <v>121</v>
      </c>
      <c r="S937" s="12">
        <f t="shared" si="254"/>
        <v>930</v>
      </c>
      <c r="T937" s="12">
        <f t="shared" si="249"/>
        <v>7.6859504132231402</v>
      </c>
      <c r="U937" s="12">
        <f t="shared" si="252"/>
        <v>1</v>
      </c>
      <c r="V937" s="12">
        <f t="shared" si="250"/>
        <v>0</v>
      </c>
      <c r="W937" s="12">
        <f t="shared" si="253"/>
        <v>57</v>
      </c>
      <c r="X937" s="12">
        <f t="shared" si="251"/>
        <v>64</v>
      </c>
      <c r="Y937" s="12">
        <f t="shared" si="255"/>
        <v>0.47107438016528924</v>
      </c>
      <c r="AH937">
        <v>809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 s="30">
        <v>39328</v>
      </c>
      <c r="BB937" s="31">
        <v>42154</v>
      </c>
    </row>
    <row r="938" spans="1:54" x14ac:dyDescent="0.25">
      <c r="A938">
        <v>810</v>
      </c>
      <c r="B938" s="17" t="s">
        <v>58</v>
      </c>
      <c r="C938" s="9" t="s">
        <v>212</v>
      </c>
      <c r="D938" s="17" t="s">
        <v>26</v>
      </c>
      <c r="E938" s="16">
        <v>40045</v>
      </c>
      <c r="F938" s="27">
        <f t="shared" si="239"/>
        <v>5</v>
      </c>
      <c r="G938" s="27">
        <f t="shared" si="240"/>
        <v>0</v>
      </c>
      <c r="H938" s="27">
        <f t="shared" si="241"/>
        <v>0</v>
      </c>
      <c r="I938" s="27">
        <f t="shared" si="242"/>
        <v>0</v>
      </c>
      <c r="J938" s="27">
        <f t="shared" si="243"/>
        <v>0</v>
      </c>
      <c r="K938" s="27">
        <f t="shared" si="244"/>
        <v>1</v>
      </c>
      <c r="L938" s="27">
        <f t="shared" si="245"/>
        <v>0</v>
      </c>
      <c r="M938" s="27">
        <f t="shared" si="246"/>
        <v>0</v>
      </c>
      <c r="O938" s="17">
        <v>3</v>
      </c>
      <c r="P938" s="9">
        <v>2</v>
      </c>
      <c r="Q938" s="12">
        <f t="shared" si="247"/>
        <v>0</v>
      </c>
      <c r="R938" s="12">
        <f t="shared" si="248"/>
        <v>122</v>
      </c>
      <c r="S938" s="12">
        <f t="shared" si="254"/>
        <v>935</v>
      </c>
      <c r="T938" s="12">
        <f t="shared" si="249"/>
        <v>7.6639344262295079</v>
      </c>
      <c r="U938" s="12">
        <f t="shared" si="252"/>
        <v>0</v>
      </c>
      <c r="V938" s="12">
        <f t="shared" si="250"/>
        <v>1</v>
      </c>
      <c r="W938" s="12">
        <f t="shared" si="253"/>
        <v>57</v>
      </c>
      <c r="X938" s="12">
        <f t="shared" si="251"/>
        <v>65</v>
      </c>
      <c r="Y938" s="12">
        <f t="shared" si="255"/>
        <v>0.46721311475409838</v>
      </c>
      <c r="AH938">
        <v>810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 s="30">
        <v>39328</v>
      </c>
      <c r="BB938" s="31">
        <v>42154</v>
      </c>
    </row>
    <row r="939" spans="1:54" x14ac:dyDescent="0.25">
      <c r="A939">
        <v>811</v>
      </c>
      <c r="B939" s="17" t="s">
        <v>58</v>
      </c>
      <c r="C939" s="9" t="s">
        <v>212</v>
      </c>
      <c r="D939" s="17" t="s">
        <v>14</v>
      </c>
      <c r="E939" s="16">
        <v>40046</v>
      </c>
      <c r="F939" s="27">
        <f t="shared" si="239"/>
        <v>6</v>
      </c>
      <c r="G939" s="27">
        <f t="shared" si="240"/>
        <v>0</v>
      </c>
      <c r="H939" s="27">
        <f t="shared" si="241"/>
        <v>0</v>
      </c>
      <c r="I939" s="27">
        <f t="shared" si="242"/>
        <v>0</v>
      </c>
      <c r="J939" s="27">
        <f t="shared" si="243"/>
        <v>0</v>
      </c>
      <c r="K939" s="27">
        <f t="shared" si="244"/>
        <v>0</v>
      </c>
      <c r="L939" s="27">
        <f t="shared" si="245"/>
        <v>1</v>
      </c>
      <c r="M939" s="27">
        <f t="shared" si="246"/>
        <v>0</v>
      </c>
      <c r="O939" s="17">
        <v>0</v>
      </c>
      <c r="P939" s="9">
        <v>4</v>
      </c>
      <c r="Q939" s="12">
        <f t="shared" si="247"/>
        <v>0</v>
      </c>
      <c r="R939" s="12">
        <f t="shared" si="248"/>
        <v>123</v>
      </c>
      <c r="S939" s="12">
        <f t="shared" si="254"/>
        <v>939</v>
      </c>
      <c r="T939" s="12">
        <f t="shared" si="249"/>
        <v>7.6341463414634143</v>
      </c>
      <c r="U939" s="12">
        <f t="shared" si="252"/>
        <v>1</v>
      </c>
      <c r="V939" s="12">
        <f t="shared" si="250"/>
        <v>0</v>
      </c>
      <c r="W939" s="12">
        <f t="shared" si="253"/>
        <v>58</v>
      </c>
      <c r="X939" s="12">
        <f t="shared" si="251"/>
        <v>65</v>
      </c>
      <c r="Y939" s="12">
        <f t="shared" si="255"/>
        <v>0.47154471544715448</v>
      </c>
      <c r="Z939" s="17">
        <v>86</v>
      </c>
      <c r="AA939" s="17" t="s">
        <v>21</v>
      </c>
      <c r="AB939" s="17" t="s">
        <v>30</v>
      </c>
      <c r="AC939" s="17" t="s">
        <v>29</v>
      </c>
      <c r="AD939" s="17">
        <v>152</v>
      </c>
      <c r="AF939" s="17">
        <v>1233</v>
      </c>
      <c r="AG939" t="s">
        <v>249</v>
      </c>
      <c r="AH939">
        <v>811</v>
      </c>
      <c r="AJ939">
        <v>0</v>
      </c>
      <c r="AK939">
        <v>0</v>
      </c>
      <c r="AL939">
        <v>1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 s="30">
        <v>39328</v>
      </c>
      <c r="BB939" s="31">
        <v>42154</v>
      </c>
    </row>
    <row r="940" spans="1:54" x14ac:dyDescent="0.25">
      <c r="A940">
        <v>812</v>
      </c>
      <c r="B940" s="17" t="s">
        <v>58</v>
      </c>
      <c r="C940" s="9" t="s">
        <v>212</v>
      </c>
      <c r="D940" s="17" t="s">
        <v>14</v>
      </c>
      <c r="E940" s="16">
        <v>40047</v>
      </c>
      <c r="F940" s="27">
        <f t="shared" si="239"/>
        <v>7</v>
      </c>
      <c r="G940" s="27">
        <f t="shared" si="240"/>
        <v>0</v>
      </c>
      <c r="H940" s="27">
        <f t="shared" si="241"/>
        <v>0</v>
      </c>
      <c r="I940" s="27">
        <f t="shared" si="242"/>
        <v>0</v>
      </c>
      <c r="J940" s="27">
        <f t="shared" si="243"/>
        <v>0</v>
      </c>
      <c r="K940" s="27">
        <f t="shared" si="244"/>
        <v>0</v>
      </c>
      <c r="L940" s="27">
        <f t="shared" si="245"/>
        <v>0</v>
      </c>
      <c r="M940" s="27">
        <f t="shared" si="246"/>
        <v>1</v>
      </c>
      <c r="O940" s="17">
        <v>1</v>
      </c>
      <c r="P940" s="9">
        <v>3</v>
      </c>
      <c r="Q940" s="12">
        <f t="shared" si="247"/>
        <v>0</v>
      </c>
      <c r="R940" s="12">
        <f t="shared" si="248"/>
        <v>124</v>
      </c>
      <c r="S940" s="12">
        <f t="shared" si="254"/>
        <v>943</v>
      </c>
      <c r="T940" s="12">
        <f t="shared" si="249"/>
        <v>7.604838709677419</v>
      </c>
      <c r="U940" s="12">
        <f t="shared" si="252"/>
        <v>1</v>
      </c>
      <c r="V940" s="12">
        <f t="shared" si="250"/>
        <v>0</v>
      </c>
      <c r="W940" s="12">
        <f t="shared" si="253"/>
        <v>59</v>
      </c>
      <c r="X940" s="12">
        <f t="shared" si="251"/>
        <v>65</v>
      </c>
      <c r="Y940" s="12">
        <f t="shared" si="255"/>
        <v>0.47580645161290325</v>
      </c>
      <c r="Z940" s="17">
        <v>86</v>
      </c>
      <c r="AA940" s="17" t="s">
        <v>40</v>
      </c>
      <c r="AB940" s="17" t="s">
        <v>102</v>
      </c>
      <c r="AC940" s="17" t="s">
        <v>44</v>
      </c>
      <c r="AD940" s="17">
        <v>97</v>
      </c>
      <c r="AE940" s="17" t="s">
        <v>250</v>
      </c>
      <c r="AF940" s="17">
        <v>3226</v>
      </c>
      <c r="AG940" t="s">
        <v>251</v>
      </c>
      <c r="AH940">
        <v>812</v>
      </c>
      <c r="AJ940">
        <v>0</v>
      </c>
      <c r="AK940">
        <v>0</v>
      </c>
      <c r="AL940">
        <v>1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1</v>
      </c>
      <c r="AX940">
        <v>0</v>
      </c>
      <c r="AY940">
        <v>0</v>
      </c>
      <c r="AZ940">
        <v>0</v>
      </c>
      <c r="BA940" s="30">
        <v>39328</v>
      </c>
      <c r="BB940" s="31">
        <v>42154</v>
      </c>
    </row>
    <row r="941" spans="1:54" x14ac:dyDescent="0.25">
      <c r="A941">
        <v>813</v>
      </c>
      <c r="B941" s="17" t="s">
        <v>58</v>
      </c>
      <c r="C941" s="9" t="s">
        <v>212</v>
      </c>
      <c r="D941" s="17" t="s">
        <v>14</v>
      </c>
      <c r="E941" s="16">
        <v>40048</v>
      </c>
      <c r="F941" s="27">
        <f t="shared" si="239"/>
        <v>1</v>
      </c>
      <c r="G941" s="27">
        <f t="shared" si="240"/>
        <v>1</v>
      </c>
      <c r="H941" s="27">
        <f t="shared" si="241"/>
        <v>0</v>
      </c>
      <c r="I941" s="27">
        <f t="shared" si="242"/>
        <v>0</v>
      </c>
      <c r="J941" s="27">
        <f t="shared" si="243"/>
        <v>0</v>
      </c>
      <c r="K941" s="27">
        <f t="shared" si="244"/>
        <v>0</v>
      </c>
      <c r="L941" s="27">
        <f t="shared" si="245"/>
        <v>0</v>
      </c>
      <c r="M941" s="27">
        <f t="shared" si="246"/>
        <v>0</v>
      </c>
      <c r="O941" s="17">
        <v>15</v>
      </c>
      <c r="P941" s="9">
        <v>3</v>
      </c>
      <c r="Q941" s="12">
        <f t="shared" si="247"/>
        <v>0</v>
      </c>
      <c r="R941" s="12">
        <f t="shared" si="248"/>
        <v>125</v>
      </c>
      <c r="S941" s="12">
        <f t="shared" si="254"/>
        <v>961</v>
      </c>
      <c r="T941" s="12">
        <f t="shared" si="249"/>
        <v>7.6879999999999997</v>
      </c>
      <c r="U941" s="12">
        <f t="shared" si="252"/>
        <v>0</v>
      </c>
      <c r="V941" s="12">
        <f t="shared" si="250"/>
        <v>1</v>
      </c>
      <c r="W941" s="12">
        <f t="shared" si="253"/>
        <v>59</v>
      </c>
      <c r="X941" s="12">
        <f t="shared" si="251"/>
        <v>66</v>
      </c>
      <c r="Y941" s="12">
        <f t="shared" si="255"/>
        <v>0.47199999999999998</v>
      </c>
      <c r="Z941" s="17">
        <v>88</v>
      </c>
      <c r="AA941" s="17" t="s">
        <v>40</v>
      </c>
      <c r="AB941" s="17" t="s">
        <v>133</v>
      </c>
      <c r="AC941" s="17" t="s">
        <v>61</v>
      </c>
      <c r="AD941" s="17">
        <v>170</v>
      </c>
      <c r="AF941" s="17">
        <v>1246</v>
      </c>
      <c r="AG941" t="s">
        <v>252</v>
      </c>
      <c r="AH941">
        <v>813</v>
      </c>
      <c r="AJ941">
        <v>0</v>
      </c>
      <c r="AK941">
        <v>0</v>
      </c>
      <c r="AL941">
        <v>1</v>
      </c>
      <c r="AM941">
        <v>0</v>
      </c>
      <c r="AN941">
        <v>0</v>
      </c>
      <c r="AO941">
        <v>0</v>
      </c>
      <c r="AP941">
        <v>0</v>
      </c>
      <c r="AQ941">
        <v>1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 s="30">
        <v>39328</v>
      </c>
      <c r="BB941" s="31">
        <v>42154</v>
      </c>
    </row>
    <row r="942" spans="1:54" x14ac:dyDescent="0.25">
      <c r="A942">
        <v>814</v>
      </c>
      <c r="B942" s="17" t="s">
        <v>53</v>
      </c>
      <c r="C942" s="9" t="s">
        <v>212</v>
      </c>
      <c r="D942" s="17" t="s">
        <v>26</v>
      </c>
      <c r="E942" s="16">
        <v>40051</v>
      </c>
      <c r="F942" s="27">
        <f t="shared" si="239"/>
        <v>4</v>
      </c>
      <c r="G942" s="27">
        <f t="shared" si="240"/>
        <v>0</v>
      </c>
      <c r="H942" s="27">
        <f t="shared" si="241"/>
        <v>0</v>
      </c>
      <c r="I942" s="27">
        <f t="shared" si="242"/>
        <v>0</v>
      </c>
      <c r="J942" s="27">
        <f t="shared" si="243"/>
        <v>1</v>
      </c>
      <c r="K942" s="27">
        <f t="shared" si="244"/>
        <v>0</v>
      </c>
      <c r="L942" s="27">
        <f t="shared" si="245"/>
        <v>0</v>
      </c>
      <c r="M942" s="27">
        <f t="shared" si="246"/>
        <v>0</v>
      </c>
      <c r="O942" s="17">
        <v>4</v>
      </c>
      <c r="P942" s="9">
        <v>0</v>
      </c>
      <c r="Q942" s="12">
        <f t="shared" si="247"/>
        <v>0</v>
      </c>
      <c r="R942" s="12">
        <f t="shared" si="248"/>
        <v>126</v>
      </c>
      <c r="S942" s="12">
        <f t="shared" si="254"/>
        <v>965</v>
      </c>
      <c r="T942" s="12">
        <f t="shared" si="249"/>
        <v>7.6587301587301591</v>
      </c>
      <c r="U942" s="12">
        <f t="shared" si="252"/>
        <v>0</v>
      </c>
      <c r="V942" s="12">
        <f t="shared" si="250"/>
        <v>1</v>
      </c>
      <c r="W942" s="12">
        <f t="shared" si="253"/>
        <v>59</v>
      </c>
      <c r="X942" s="12">
        <f t="shared" si="251"/>
        <v>67</v>
      </c>
      <c r="Y942" s="12">
        <f t="shared" si="255"/>
        <v>0.46825396825396826</v>
      </c>
      <c r="AE942" s="17" t="s">
        <v>123</v>
      </c>
      <c r="AH942">
        <v>814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 s="30">
        <v>39328</v>
      </c>
      <c r="BB942" s="31">
        <v>42154</v>
      </c>
    </row>
    <row r="943" spans="1:54" x14ac:dyDescent="0.25">
      <c r="A943">
        <v>815</v>
      </c>
      <c r="B943" s="17" t="s">
        <v>53</v>
      </c>
      <c r="C943" s="9" t="s">
        <v>212</v>
      </c>
      <c r="D943" s="17" t="s">
        <v>26</v>
      </c>
      <c r="E943" s="16">
        <v>40051</v>
      </c>
      <c r="F943" s="27">
        <f t="shared" si="239"/>
        <v>4</v>
      </c>
      <c r="G943" s="27">
        <f t="shared" si="240"/>
        <v>0</v>
      </c>
      <c r="H943" s="27">
        <f t="shared" si="241"/>
        <v>0</v>
      </c>
      <c r="I943" s="27">
        <f t="shared" si="242"/>
        <v>0</v>
      </c>
      <c r="J943" s="27">
        <f t="shared" si="243"/>
        <v>1</v>
      </c>
      <c r="K943" s="27">
        <f t="shared" si="244"/>
        <v>0</v>
      </c>
      <c r="L943" s="27">
        <f t="shared" si="245"/>
        <v>0</v>
      </c>
      <c r="M943" s="27">
        <f t="shared" si="246"/>
        <v>0</v>
      </c>
      <c r="O943" s="17">
        <v>0</v>
      </c>
      <c r="P943" s="9">
        <v>1</v>
      </c>
      <c r="Q943" s="12">
        <f t="shared" si="247"/>
        <v>0</v>
      </c>
      <c r="R943" s="12">
        <f t="shared" si="248"/>
        <v>127</v>
      </c>
      <c r="S943" s="12">
        <f t="shared" si="254"/>
        <v>966</v>
      </c>
      <c r="T943" s="12">
        <f t="shared" si="249"/>
        <v>7.606299212598425</v>
      </c>
      <c r="U943" s="12">
        <f t="shared" si="252"/>
        <v>1</v>
      </c>
      <c r="V943" s="12">
        <f t="shared" si="250"/>
        <v>0</v>
      </c>
      <c r="W943" s="12">
        <f t="shared" si="253"/>
        <v>60</v>
      </c>
      <c r="X943" s="12">
        <f t="shared" si="251"/>
        <v>67</v>
      </c>
      <c r="Y943" s="12">
        <f t="shared" si="255"/>
        <v>0.47244094488188976</v>
      </c>
      <c r="AE943" s="17" t="s">
        <v>124</v>
      </c>
      <c r="AH943">
        <v>815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 s="30">
        <v>39328</v>
      </c>
      <c r="BB943" s="31">
        <v>42154</v>
      </c>
    </row>
    <row r="944" spans="1:54" x14ac:dyDescent="0.25">
      <c r="A944">
        <v>816</v>
      </c>
      <c r="B944" s="17" t="s">
        <v>47</v>
      </c>
      <c r="C944" s="9" t="s">
        <v>212</v>
      </c>
      <c r="D944" s="17" t="s">
        <v>26</v>
      </c>
      <c r="E944" s="16">
        <v>40053</v>
      </c>
      <c r="F944" s="27">
        <f t="shared" si="239"/>
        <v>6</v>
      </c>
      <c r="G944" s="27">
        <f t="shared" si="240"/>
        <v>0</v>
      </c>
      <c r="H944" s="27">
        <f t="shared" si="241"/>
        <v>0</v>
      </c>
      <c r="I944" s="27">
        <f t="shared" si="242"/>
        <v>0</v>
      </c>
      <c r="J944" s="27">
        <f t="shared" si="243"/>
        <v>0</v>
      </c>
      <c r="K944" s="27">
        <f t="shared" si="244"/>
        <v>0</v>
      </c>
      <c r="L944" s="27">
        <f t="shared" si="245"/>
        <v>1</v>
      </c>
      <c r="M944" s="27">
        <f t="shared" si="246"/>
        <v>0</v>
      </c>
      <c r="O944" s="17">
        <v>4</v>
      </c>
      <c r="P944" s="9">
        <v>6</v>
      </c>
      <c r="Q944" s="12">
        <f t="shared" si="247"/>
        <v>0</v>
      </c>
      <c r="R944" s="12">
        <f t="shared" si="248"/>
        <v>128</v>
      </c>
      <c r="S944" s="12">
        <f t="shared" si="254"/>
        <v>976</v>
      </c>
      <c r="T944" s="12">
        <f t="shared" si="249"/>
        <v>7.625</v>
      </c>
      <c r="U944" s="12">
        <f t="shared" si="252"/>
        <v>1</v>
      </c>
      <c r="V944" s="12">
        <f t="shared" si="250"/>
        <v>0</v>
      </c>
      <c r="W944" s="12">
        <f t="shared" si="253"/>
        <v>61</v>
      </c>
      <c r="X944" s="12">
        <f t="shared" si="251"/>
        <v>67</v>
      </c>
      <c r="Y944" s="12">
        <f t="shared" si="255"/>
        <v>0.4765625</v>
      </c>
      <c r="AH944">
        <v>816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 s="30">
        <v>39328</v>
      </c>
      <c r="BB944" s="31">
        <v>42154</v>
      </c>
    </row>
    <row r="945" spans="1:54" x14ac:dyDescent="0.25">
      <c r="A945">
        <v>817</v>
      </c>
      <c r="B945" s="17" t="s">
        <v>47</v>
      </c>
      <c r="C945" s="9" t="s">
        <v>212</v>
      </c>
      <c r="D945" s="17" t="s">
        <v>26</v>
      </c>
      <c r="E945" s="16">
        <v>40054</v>
      </c>
      <c r="F945" s="27">
        <f t="shared" si="239"/>
        <v>7</v>
      </c>
      <c r="G945" s="27">
        <f t="shared" si="240"/>
        <v>0</v>
      </c>
      <c r="H945" s="27">
        <f t="shared" si="241"/>
        <v>0</v>
      </c>
      <c r="I945" s="27">
        <f t="shared" si="242"/>
        <v>0</v>
      </c>
      <c r="J945" s="27">
        <f t="shared" si="243"/>
        <v>0</v>
      </c>
      <c r="K945" s="27">
        <f t="shared" si="244"/>
        <v>0</v>
      </c>
      <c r="L945" s="27">
        <f t="shared" si="245"/>
        <v>0</v>
      </c>
      <c r="M945" s="27">
        <f t="shared" si="246"/>
        <v>1</v>
      </c>
      <c r="O945" s="17">
        <v>2</v>
      </c>
      <c r="P945" s="9">
        <v>1</v>
      </c>
      <c r="Q945" s="12">
        <f t="shared" si="247"/>
        <v>0</v>
      </c>
      <c r="R945" s="12">
        <f t="shared" si="248"/>
        <v>129</v>
      </c>
      <c r="S945" s="12">
        <f t="shared" si="254"/>
        <v>979</v>
      </c>
      <c r="T945" s="12">
        <f t="shared" si="249"/>
        <v>7.5891472868217056</v>
      </c>
      <c r="U945" s="12">
        <f t="shared" si="252"/>
        <v>0</v>
      </c>
      <c r="V945" s="12">
        <f t="shared" si="250"/>
        <v>1</v>
      </c>
      <c r="W945" s="12">
        <f t="shared" si="253"/>
        <v>61</v>
      </c>
      <c r="X945" s="12">
        <f t="shared" si="251"/>
        <v>68</v>
      </c>
      <c r="Y945" s="12">
        <f t="shared" si="255"/>
        <v>0.47286821705426357</v>
      </c>
      <c r="AH945">
        <v>817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 s="30">
        <v>39328</v>
      </c>
      <c r="BB945" s="31">
        <v>42154</v>
      </c>
    </row>
    <row r="946" spans="1:54" x14ac:dyDescent="0.25">
      <c r="A946">
        <v>818</v>
      </c>
      <c r="B946" s="17" t="s">
        <v>47</v>
      </c>
      <c r="C946" s="9" t="s">
        <v>212</v>
      </c>
      <c r="D946" s="17" t="s">
        <v>26</v>
      </c>
      <c r="E946" s="16">
        <v>40055</v>
      </c>
      <c r="F946" s="27">
        <f t="shared" si="239"/>
        <v>1</v>
      </c>
      <c r="G946" s="27">
        <f t="shared" si="240"/>
        <v>1</v>
      </c>
      <c r="H946" s="27">
        <f t="shared" si="241"/>
        <v>0</v>
      </c>
      <c r="I946" s="27">
        <f t="shared" si="242"/>
        <v>0</v>
      </c>
      <c r="J946" s="27">
        <f t="shared" si="243"/>
        <v>0</v>
      </c>
      <c r="K946" s="27">
        <f t="shared" si="244"/>
        <v>0</v>
      </c>
      <c r="L946" s="27">
        <f t="shared" si="245"/>
        <v>0</v>
      </c>
      <c r="M946" s="27">
        <f t="shared" si="246"/>
        <v>0</v>
      </c>
      <c r="O946" s="17">
        <v>3</v>
      </c>
      <c r="P946" s="9">
        <v>2</v>
      </c>
      <c r="Q946" s="12">
        <f t="shared" si="247"/>
        <v>0</v>
      </c>
      <c r="R946" s="12">
        <f t="shared" si="248"/>
        <v>130</v>
      </c>
      <c r="S946" s="12">
        <f t="shared" si="254"/>
        <v>984</v>
      </c>
      <c r="T946" s="12">
        <f t="shared" si="249"/>
        <v>7.569230769230769</v>
      </c>
      <c r="U946" s="12">
        <f t="shared" si="252"/>
        <v>0</v>
      </c>
      <c r="V946" s="12">
        <f t="shared" si="250"/>
        <v>1</v>
      </c>
      <c r="W946" s="12">
        <f t="shared" si="253"/>
        <v>61</v>
      </c>
      <c r="X946" s="12">
        <f t="shared" si="251"/>
        <v>69</v>
      </c>
      <c r="Y946" s="12">
        <f t="shared" si="255"/>
        <v>0.46923076923076923</v>
      </c>
      <c r="AH946">
        <v>818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 s="30">
        <v>39328</v>
      </c>
      <c r="BB946" s="31">
        <v>42154</v>
      </c>
    </row>
    <row r="947" spans="1:54" x14ac:dyDescent="0.25">
      <c r="A947">
        <v>819</v>
      </c>
      <c r="B947" s="17" t="s">
        <v>53</v>
      </c>
      <c r="C947" s="9" t="s">
        <v>212</v>
      </c>
      <c r="D947" s="17" t="s">
        <v>14</v>
      </c>
      <c r="E947" s="16">
        <v>40057</v>
      </c>
      <c r="F947" s="27">
        <f t="shared" si="239"/>
        <v>3</v>
      </c>
      <c r="G947" s="27">
        <f t="shared" si="240"/>
        <v>0</v>
      </c>
      <c r="H947" s="27">
        <f t="shared" si="241"/>
        <v>0</v>
      </c>
      <c r="I947" s="27">
        <f t="shared" si="242"/>
        <v>1</v>
      </c>
      <c r="J947" s="27">
        <f t="shared" si="243"/>
        <v>0</v>
      </c>
      <c r="K947" s="27">
        <f t="shared" si="244"/>
        <v>0</v>
      </c>
      <c r="L947" s="27">
        <f t="shared" si="245"/>
        <v>0</v>
      </c>
      <c r="M947" s="27">
        <f t="shared" si="246"/>
        <v>0</v>
      </c>
      <c r="O947" s="17">
        <v>3</v>
      </c>
      <c r="P947" s="9">
        <v>6</v>
      </c>
      <c r="Q947" s="12">
        <f t="shared" si="247"/>
        <v>0</v>
      </c>
      <c r="R947" s="12">
        <f t="shared" si="248"/>
        <v>131</v>
      </c>
      <c r="S947" s="12">
        <f t="shared" si="254"/>
        <v>993</v>
      </c>
      <c r="T947" s="12">
        <f t="shared" si="249"/>
        <v>7.5801526717557248</v>
      </c>
      <c r="U947" s="12">
        <f t="shared" si="252"/>
        <v>1</v>
      </c>
      <c r="V947" s="12">
        <f t="shared" si="250"/>
        <v>0</v>
      </c>
      <c r="W947" s="12">
        <f t="shared" si="253"/>
        <v>62</v>
      </c>
      <c r="X947" s="12">
        <f t="shared" si="251"/>
        <v>69</v>
      </c>
      <c r="Y947" s="12">
        <f t="shared" si="255"/>
        <v>0.47328244274809161</v>
      </c>
      <c r="Z947" s="17">
        <v>86</v>
      </c>
      <c r="AA947" s="17" t="s">
        <v>119</v>
      </c>
      <c r="AB947" s="17" t="s">
        <v>133</v>
      </c>
      <c r="AC947" s="17" t="s">
        <v>61</v>
      </c>
      <c r="AD947" s="17">
        <v>114.99999999999999</v>
      </c>
      <c r="AE947" s="17" t="s">
        <v>253</v>
      </c>
      <c r="AH947">
        <v>819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1</v>
      </c>
      <c r="AY947">
        <v>0</v>
      </c>
      <c r="AZ947">
        <v>0</v>
      </c>
      <c r="BA947" s="30">
        <v>39328</v>
      </c>
      <c r="BB947" s="31">
        <v>42154</v>
      </c>
    </row>
    <row r="948" spans="1:54" x14ac:dyDescent="0.25">
      <c r="A948">
        <v>820</v>
      </c>
      <c r="B948" s="17" t="s">
        <v>53</v>
      </c>
      <c r="C948" s="9" t="s">
        <v>212</v>
      </c>
      <c r="D948" s="17" t="s">
        <v>14</v>
      </c>
      <c r="E948" s="16">
        <v>40057</v>
      </c>
      <c r="F948" s="27">
        <f t="shared" si="239"/>
        <v>3</v>
      </c>
      <c r="G948" s="27">
        <f t="shared" si="240"/>
        <v>0</v>
      </c>
      <c r="H948" s="27">
        <f t="shared" si="241"/>
        <v>0</v>
      </c>
      <c r="I948" s="27">
        <f t="shared" si="242"/>
        <v>1</v>
      </c>
      <c r="J948" s="27">
        <f t="shared" si="243"/>
        <v>0</v>
      </c>
      <c r="K948" s="27">
        <f t="shared" si="244"/>
        <v>0</v>
      </c>
      <c r="L948" s="27">
        <f t="shared" si="245"/>
        <v>0</v>
      </c>
      <c r="M948" s="27">
        <f t="shared" si="246"/>
        <v>0</v>
      </c>
      <c r="O948" s="17">
        <v>4</v>
      </c>
      <c r="P948" s="9">
        <v>9</v>
      </c>
      <c r="Q948" s="12">
        <f t="shared" si="247"/>
        <v>0</v>
      </c>
      <c r="R948" s="12">
        <f t="shared" si="248"/>
        <v>132</v>
      </c>
      <c r="S948" s="12">
        <f t="shared" si="254"/>
        <v>1006</v>
      </c>
      <c r="T948" s="12">
        <f t="shared" si="249"/>
        <v>7.6212121212121211</v>
      </c>
      <c r="U948" s="12">
        <f t="shared" si="252"/>
        <v>1</v>
      </c>
      <c r="V948" s="12">
        <f t="shared" si="250"/>
        <v>0</v>
      </c>
      <c r="W948" s="12">
        <f t="shared" si="253"/>
        <v>63</v>
      </c>
      <c r="X948" s="12">
        <f t="shared" si="251"/>
        <v>69</v>
      </c>
      <c r="Y948" s="12">
        <f t="shared" si="255"/>
        <v>0.47727272727272729</v>
      </c>
      <c r="Z948" s="17">
        <v>82</v>
      </c>
      <c r="AA948" s="17" t="s">
        <v>196</v>
      </c>
      <c r="AB948" s="17" t="s">
        <v>133</v>
      </c>
      <c r="AC948" s="17" t="s">
        <v>61</v>
      </c>
      <c r="AD948" s="17">
        <v>120</v>
      </c>
      <c r="AE948" s="17" t="s">
        <v>254</v>
      </c>
      <c r="AF948" s="17">
        <v>420</v>
      </c>
      <c r="AG948" t="s">
        <v>228</v>
      </c>
      <c r="AH948">
        <v>820</v>
      </c>
      <c r="AJ948">
        <v>0</v>
      </c>
      <c r="AK948">
        <v>0</v>
      </c>
      <c r="AL948">
        <v>0</v>
      </c>
      <c r="AM948">
        <v>1</v>
      </c>
      <c r="AN948">
        <v>0</v>
      </c>
      <c r="AO948">
        <v>0</v>
      </c>
      <c r="AP948">
        <v>0</v>
      </c>
      <c r="AQ948">
        <v>1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1</v>
      </c>
      <c r="AZ948">
        <v>0</v>
      </c>
      <c r="BA948" s="30">
        <v>39328</v>
      </c>
      <c r="BB948" s="31">
        <v>42154</v>
      </c>
    </row>
    <row r="949" spans="1:54" x14ac:dyDescent="0.25">
      <c r="A949">
        <v>821</v>
      </c>
      <c r="B949" s="17" t="s">
        <v>53</v>
      </c>
      <c r="C949" s="9" t="s">
        <v>212</v>
      </c>
      <c r="D949" s="17" t="s">
        <v>14</v>
      </c>
      <c r="E949" s="16">
        <v>40058</v>
      </c>
      <c r="F949" s="27">
        <f t="shared" si="239"/>
        <v>4</v>
      </c>
      <c r="G949" s="27">
        <f t="shared" si="240"/>
        <v>0</v>
      </c>
      <c r="H949" s="27">
        <f t="shared" si="241"/>
        <v>0</v>
      </c>
      <c r="I949" s="27">
        <f t="shared" si="242"/>
        <v>0</v>
      </c>
      <c r="J949" s="27">
        <f t="shared" si="243"/>
        <v>1</v>
      </c>
      <c r="K949" s="27">
        <f t="shared" si="244"/>
        <v>0</v>
      </c>
      <c r="L949" s="27">
        <f t="shared" si="245"/>
        <v>0</v>
      </c>
      <c r="M949" s="27">
        <f t="shared" si="246"/>
        <v>0</v>
      </c>
      <c r="O949" s="17">
        <v>3</v>
      </c>
      <c r="P949" s="9">
        <v>1</v>
      </c>
      <c r="Q949" s="12">
        <f t="shared" si="247"/>
        <v>0</v>
      </c>
      <c r="R949" s="12">
        <f t="shared" si="248"/>
        <v>133</v>
      </c>
      <c r="S949" s="12">
        <f t="shared" si="254"/>
        <v>1010</v>
      </c>
      <c r="T949" s="12">
        <f t="shared" si="249"/>
        <v>7.5939849624060152</v>
      </c>
      <c r="U949" s="12">
        <f t="shared" si="252"/>
        <v>0</v>
      </c>
      <c r="V949" s="12">
        <f t="shared" si="250"/>
        <v>1</v>
      </c>
      <c r="W949" s="12">
        <f t="shared" si="253"/>
        <v>63</v>
      </c>
      <c r="X949" s="12">
        <f t="shared" si="251"/>
        <v>70</v>
      </c>
      <c r="Y949" s="12">
        <f t="shared" si="255"/>
        <v>0.47368421052631576</v>
      </c>
      <c r="Z949" s="17">
        <v>83</v>
      </c>
      <c r="AA949" s="17" t="s">
        <v>40</v>
      </c>
      <c r="AB949" s="17" t="s">
        <v>75</v>
      </c>
      <c r="AC949" s="17" t="s">
        <v>44</v>
      </c>
      <c r="AD949" s="17">
        <v>142</v>
      </c>
      <c r="AF949" s="17">
        <v>692</v>
      </c>
      <c r="AG949" t="s">
        <v>233</v>
      </c>
      <c r="AH949">
        <v>821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1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 s="30">
        <v>39328</v>
      </c>
      <c r="BB949" s="31">
        <v>42154</v>
      </c>
    </row>
    <row r="950" spans="1:54" x14ac:dyDescent="0.25">
      <c r="A950">
        <v>822</v>
      </c>
      <c r="B950" s="17" t="s">
        <v>53</v>
      </c>
      <c r="C950" s="9" t="s">
        <v>212</v>
      </c>
      <c r="D950" s="17" t="s">
        <v>14</v>
      </c>
      <c r="E950" s="16">
        <v>40059</v>
      </c>
      <c r="F950" s="27">
        <f t="shared" si="239"/>
        <v>5</v>
      </c>
      <c r="G950" s="27">
        <f t="shared" si="240"/>
        <v>0</v>
      </c>
      <c r="H950" s="27">
        <f t="shared" si="241"/>
        <v>0</v>
      </c>
      <c r="I950" s="27">
        <f t="shared" si="242"/>
        <v>0</v>
      </c>
      <c r="J950" s="27">
        <f t="shared" si="243"/>
        <v>0</v>
      </c>
      <c r="K950" s="27">
        <f t="shared" si="244"/>
        <v>1</v>
      </c>
      <c r="L950" s="27">
        <f t="shared" si="245"/>
        <v>0</v>
      </c>
      <c r="M950" s="27">
        <f t="shared" si="246"/>
        <v>0</v>
      </c>
      <c r="O950" s="17">
        <v>5</v>
      </c>
      <c r="P950" s="9">
        <v>6</v>
      </c>
      <c r="Q950" s="12">
        <f t="shared" si="247"/>
        <v>0</v>
      </c>
      <c r="R950" s="12">
        <f t="shared" si="248"/>
        <v>134</v>
      </c>
      <c r="S950" s="12">
        <f t="shared" si="254"/>
        <v>1021</v>
      </c>
      <c r="T950" s="12">
        <f t="shared" si="249"/>
        <v>7.6194029850746272</v>
      </c>
      <c r="U950" s="12">
        <f t="shared" si="252"/>
        <v>1</v>
      </c>
      <c r="V950" s="12">
        <f t="shared" si="250"/>
        <v>0</v>
      </c>
      <c r="W950" s="12">
        <f t="shared" si="253"/>
        <v>64</v>
      </c>
      <c r="X950" s="12">
        <f t="shared" si="251"/>
        <v>70</v>
      </c>
      <c r="Y950" s="12">
        <f t="shared" si="255"/>
        <v>0.47761194029850745</v>
      </c>
      <c r="Z950" s="17">
        <v>77</v>
      </c>
      <c r="AA950" s="17" t="s">
        <v>196</v>
      </c>
      <c r="AB950" s="17" t="s">
        <v>56</v>
      </c>
      <c r="AC950" s="20"/>
      <c r="AD950" s="17">
        <v>163</v>
      </c>
      <c r="AE950" s="17" t="s">
        <v>255</v>
      </c>
      <c r="AF950" s="17">
        <v>649</v>
      </c>
      <c r="AG950" t="s">
        <v>108</v>
      </c>
      <c r="AH950">
        <v>822</v>
      </c>
      <c r="AJ950">
        <v>0</v>
      </c>
      <c r="AK950">
        <v>1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 s="30">
        <v>39328</v>
      </c>
      <c r="BB950" s="31">
        <v>42154</v>
      </c>
    </row>
    <row r="951" spans="1:54" x14ac:dyDescent="0.25">
      <c r="A951">
        <v>823</v>
      </c>
      <c r="B951" s="17" t="s">
        <v>47</v>
      </c>
      <c r="C951" s="9" t="s">
        <v>212</v>
      </c>
      <c r="D951" s="17" t="s">
        <v>14</v>
      </c>
      <c r="E951" s="16">
        <v>40060</v>
      </c>
      <c r="F951" s="27">
        <f t="shared" si="239"/>
        <v>6</v>
      </c>
      <c r="G951" s="27">
        <f t="shared" si="240"/>
        <v>0</v>
      </c>
      <c r="H951" s="27">
        <f t="shared" si="241"/>
        <v>0</v>
      </c>
      <c r="I951" s="27">
        <f t="shared" si="242"/>
        <v>0</v>
      </c>
      <c r="J951" s="27">
        <f t="shared" si="243"/>
        <v>0</v>
      </c>
      <c r="K951" s="27">
        <f t="shared" si="244"/>
        <v>0</v>
      </c>
      <c r="L951" s="27">
        <f t="shared" si="245"/>
        <v>1</v>
      </c>
      <c r="M951" s="27">
        <f t="shared" si="246"/>
        <v>0</v>
      </c>
      <c r="O951" s="17">
        <v>1</v>
      </c>
      <c r="P951" s="9">
        <v>10</v>
      </c>
      <c r="Q951" s="12">
        <f t="shared" si="247"/>
        <v>0</v>
      </c>
      <c r="R951" s="12">
        <f t="shared" si="248"/>
        <v>135</v>
      </c>
      <c r="S951" s="12">
        <f t="shared" si="254"/>
        <v>1032</v>
      </c>
      <c r="T951" s="12">
        <f t="shared" si="249"/>
        <v>7.6444444444444448</v>
      </c>
      <c r="U951" s="12">
        <f t="shared" si="252"/>
        <v>1</v>
      </c>
      <c r="V951" s="12">
        <f t="shared" si="250"/>
        <v>0</v>
      </c>
      <c r="W951" s="12">
        <f t="shared" si="253"/>
        <v>65</v>
      </c>
      <c r="X951" s="12">
        <f t="shared" si="251"/>
        <v>70</v>
      </c>
      <c r="Y951" s="12">
        <f t="shared" si="255"/>
        <v>0.48148148148148145</v>
      </c>
      <c r="Z951" s="17">
        <v>83</v>
      </c>
      <c r="AA951" s="17" t="s">
        <v>40</v>
      </c>
      <c r="AB951" s="17" t="s">
        <v>133</v>
      </c>
      <c r="AC951" s="17" t="s">
        <v>61</v>
      </c>
      <c r="AD951" s="17">
        <v>163</v>
      </c>
      <c r="AF951" s="17">
        <v>1563</v>
      </c>
      <c r="AG951" t="s">
        <v>256</v>
      </c>
      <c r="AH951">
        <v>823</v>
      </c>
      <c r="AJ951">
        <v>0</v>
      </c>
      <c r="AK951">
        <v>0</v>
      </c>
      <c r="AL951">
        <v>1</v>
      </c>
      <c r="AM951">
        <v>0</v>
      </c>
      <c r="AN951">
        <v>1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 s="30">
        <v>39328</v>
      </c>
      <c r="BB951" s="31">
        <v>42154</v>
      </c>
    </row>
    <row r="952" spans="1:54" x14ac:dyDescent="0.25">
      <c r="A952">
        <v>824</v>
      </c>
      <c r="B952" s="17" t="s">
        <v>47</v>
      </c>
      <c r="C952" s="9" t="s">
        <v>212</v>
      </c>
      <c r="D952" s="17" t="s">
        <v>14</v>
      </c>
      <c r="E952" s="16">
        <v>40061</v>
      </c>
      <c r="F952" s="27">
        <f t="shared" si="239"/>
        <v>7</v>
      </c>
      <c r="G952" s="27">
        <f t="shared" si="240"/>
        <v>0</v>
      </c>
      <c r="H952" s="27">
        <f t="shared" si="241"/>
        <v>0</v>
      </c>
      <c r="I952" s="27">
        <f t="shared" si="242"/>
        <v>0</v>
      </c>
      <c r="J952" s="27">
        <f t="shared" si="243"/>
        <v>0</v>
      </c>
      <c r="K952" s="27">
        <f t="shared" si="244"/>
        <v>0</v>
      </c>
      <c r="L952" s="27">
        <f t="shared" si="245"/>
        <v>0</v>
      </c>
      <c r="M952" s="27">
        <f t="shared" si="246"/>
        <v>1</v>
      </c>
      <c r="O952" s="17">
        <v>1</v>
      </c>
      <c r="P952" s="9">
        <v>3</v>
      </c>
      <c r="Q952" s="12">
        <f t="shared" si="247"/>
        <v>0</v>
      </c>
      <c r="R952" s="12">
        <f t="shared" si="248"/>
        <v>136</v>
      </c>
      <c r="S952" s="12">
        <f t="shared" si="254"/>
        <v>1036</v>
      </c>
      <c r="T952" s="12">
        <f t="shared" si="249"/>
        <v>7.617647058823529</v>
      </c>
      <c r="U952" s="12">
        <f t="shared" si="252"/>
        <v>1</v>
      </c>
      <c r="V952" s="12">
        <f t="shared" si="250"/>
        <v>0</v>
      </c>
      <c r="W952" s="12">
        <f t="shared" si="253"/>
        <v>66</v>
      </c>
      <c r="X952" s="12">
        <f t="shared" si="251"/>
        <v>70</v>
      </c>
      <c r="Y952" s="12">
        <f t="shared" si="255"/>
        <v>0.48529411764705882</v>
      </c>
      <c r="Z952" s="17">
        <v>89</v>
      </c>
      <c r="AA952" s="17" t="s">
        <v>40</v>
      </c>
      <c r="AB952" s="17" t="s">
        <v>73</v>
      </c>
      <c r="AC952" s="17" t="s">
        <v>19</v>
      </c>
      <c r="AD952" s="17">
        <v>120.99999999999999</v>
      </c>
      <c r="AE952" s="17" t="s">
        <v>123</v>
      </c>
      <c r="AH952">
        <v>824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1</v>
      </c>
      <c r="AY952">
        <v>0</v>
      </c>
      <c r="AZ952">
        <v>0</v>
      </c>
      <c r="BA952" s="30">
        <v>39328</v>
      </c>
      <c r="BB952" s="31">
        <v>42154</v>
      </c>
    </row>
    <row r="953" spans="1:54" x14ac:dyDescent="0.25">
      <c r="A953">
        <v>825</v>
      </c>
      <c r="B953" s="17" t="s">
        <v>47</v>
      </c>
      <c r="C953" s="9" t="s">
        <v>212</v>
      </c>
      <c r="D953" s="17" t="s">
        <v>14</v>
      </c>
      <c r="E953" s="16">
        <v>40061</v>
      </c>
      <c r="F953" s="27">
        <f t="shared" si="239"/>
        <v>7</v>
      </c>
      <c r="G953" s="27">
        <f t="shared" si="240"/>
        <v>0</v>
      </c>
      <c r="H953" s="27">
        <f t="shared" si="241"/>
        <v>0</v>
      </c>
      <c r="I953" s="27">
        <f t="shared" si="242"/>
        <v>0</v>
      </c>
      <c r="J953" s="27">
        <f t="shared" si="243"/>
        <v>0</v>
      </c>
      <c r="K953" s="27">
        <f t="shared" si="244"/>
        <v>0</v>
      </c>
      <c r="L953" s="27">
        <f t="shared" si="245"/>
        <v>0</v>
      </c>
      <c r="M953" s="27">
        <f t="shared" si="246"/>
        <v>1</v>
      </c>
      <c r="O953" s="17">
        <v>5</v>
      </c>
      <c r="P953" s="9">
        <v>6</v>
      </c>
      <c r="Q953" s="12">
        <f t="shared" si="247"/>
        <v>0</v>
      </c>
      <c r="R953" s="12">
        <f t="shared" si="248"/>
        <v>137</v>
      </c>
      <c r="S953" s="12">
        <f t="shared" si="254"/>
        <v>1047</v>
      </c>
      <c r="T953" s="12">
        <f t="shared" si="249"/>
        <v>7.6423357664233578</v>
      </c>
      <c r="U953" s="12">
        <f t="shared" si="252"/>
        <v>1</v>
      </c>
      <c r="V953" s="12">
        <f t="shared" si="250"/>
        <v>0</v>
      </c>
      <c r="W953" s="12">
        <f t="shared" si="253"/>
        <v>67</v>
      </c>
      <c r="X953" s="12">
        <f t="shared" si="251"/>
        <v>70</v>
      </c>
      <c r="Y953" s="12">
        <f t="shared" si="255"/>
        <v>0.48905109489051096</v>
      </c>
      <c r="Z953" s="17">
        <v>89</v>
      </c>
      <c r="AA953" s="17" t="s">
        <v>40</v>
      </c>
      <c r="AB953" s="17" t="s">
        <v>73</v>
      </c>
      <c r="AC953" s="17" t="s">
        <v>19</v>
      </c>
      <c r="AD953" s="17">
        <v>130</v>
      </c>
      <c r="AE953" s="17" t="s">
        <v>124</v>
      </c>
      <c r="AF953" s="17">
        <v>1330</v>
      </c>
      <c r="AG953" t="s">
        <v>257</v>
      </c>
      <c r="AH953">
        <v>825</v>
      </c>
      <c r="AJ953">
        <v>0</v>
      </c>
      <c r="AK953">
        <v>0</v>
      </c>
      <c r="AL953">
        <v>1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1</v>
      </c>
      <c r="AZ953">
        <v>0</v>
      </c>
      <c r="BA953" s="30">
        <v>39328</v>
      </c>
      <c r="BB953" s="31">
        <v>42154</v>
      </c>
    </row>
    <row r="954" spans="1:54" x14ac:dyDescent="0.25">
      <c r="A954">
        <v>826</v>
      </c>
      <c r="B954" s="17" t="s">
        <v>25</v>
      </c>
      <c r="C954" s="13" t="s">
        <v>258</v>
      </c>
      <c r="D954" s="17" t="s">
        <v>101</v>
      </c>
      <c r="E954" s="16">
        <v>39912</v>
      </c>
      <c r="F954" s="27">
        <f t="shared" si="239"/>
        <v>5</v>
      </c>
      <c r="G954" s="27">
        <f t="shared" si="240"/>
        <v>0</v>
      </c>
      <c r="H954" s="27">
        <f t="shared" si="241"/>
        <v>0</v>
      </c>
      <c r="I954" s="27">
        <f t="shared" si="242"/>
        <v>0</v>
      </c>
      <c r="J954" s="27">
        <f t="shared" si="243"/>
        <v>0</v>
      </c>
      <c r="K954" s="27">
        <f t="shared" si="244"/>
        <v>1</v>
      </c>
      <c r="L954" s="27">
        <f t="shared" si="245"/>
        <v>0</v>
      </c>
      <c r="M954" s="27">
        <f t="shared" si="246"/>
        <v>0</v>
      </c>
      <c r="O954" s="17">
        <v>4</v>
      </c>
      <c r="P954" s="9">
        <v>6</v>
      </c>
      <c r="Q954" s="12">
        <f t="shared" si="247"/>
        <v>1</v>
      </c>
      <c r="R954" s="12">
        <f t="shared" si="248"/>
        <v>1</v>
      </c>
      <c r="S954" s="12">
        <f t="shared" si="254"/>
        <v>10</v>
      </c>
      <c r="T954" s="12">
        <f t="shared" si="249"/>
        <v>10</v>
      </c>
      <c r="U954" s="12">
        <f t="shared" si="252"/>
        <v>1</v>
      </c>
      <c r="V954" s="12">
        <f t="shared" si="250"/>
        <v>0</v>
      </c>
      <c r="W954" s="12">
        <f t="shared" si="253"/>
        <v>1</v>
      </c>
      <c r="X954" s="12">
        <f t="shared" si="251"/>
        <v>0</v>
      </c>
      <c r="Y954" s="12">
        <f t="shared" si="255"/>
        <v>1</v>
      </c>
      <c r="Z954" s="17">
        <v>80</v>
      </c>
      <c r="AA954" s="17" t="s">
        <v>15</v>
      </c>
      <c r="AB954" s="17" t="s">
        <v>95</v>
      </c>
      <c r="AC954" s="17" t="s">
        <v>48</v>
      </c>
      <c r="AD954" s="17">
        <v>157</v>
      </c>
      <c r="AF954" s="17">
        <v>2224</v>
      </c>
      <c r="AG954" t="s">
        <v>259</v>
      </c>
      <c r="AH954">
        <v>826</v>
      </c>
      <c r="AJ954">
        <v>1</v>
      </c>
      <c r="AK954">
        <v>1</v>
      </c>
      <c r="AL954">
        <v>1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 s="30">
        <v>78452</v>
      </c>
      <c r="BB954" s="31">
        <v>26083</v>
      </c>
    </row>
    <row r="955" spans="1:54" x14ac:dyDescent="0.25">
      <c r="A955">
        <v>827</v>
      </c>
      <c r="B955" s="17" t="s">
        <v>25</v>
      </c>
      <c r="C955" s="9" t="s">
        <v>258</v>
      </c>
      <c r="D955" s="17" t="s">
        <v>26</v>
      </c>
      <c r="E955" s="16">
        <v>39913</v>
      </c>
      <c r="F955" s="27">
        <f t="shared" si="239"/>
        <v>6</v>
      </c>
      <c r="G955" s="27">
        <f t="shared" si="240"/>
        <v>0</v>
      </c>
      <c r="H955" s="27">
        <f t="shared" si="241"/>
        <v>0</v>
      </c>
      <c r="I955" s="27">
        <f t="shared" si="242"/>
        <v>0</v>
      </c>
      <c r="J955" s="27">
        <f t="shared" si="243"/>
        <v>0</v>
      </c>
      <c r="K955" s="27">
        <f t="shared" si="244"/>
        <v>0</v>
      </c>
      <c r="L955" s="27">
        <f t="shared" si="245"/>
        <v>1</v>
      </c>
      <c r="M955" s="27">
        <f t="shared" si="246"/>
        <v>0</v>
      </c>
      <c r="O955" s="17">
        <v>2</v>
      </c>
      <c r="P955" s="9">
        <v>1</v>
      </c>
      <c r="Q955" s="12">
        <f t="shared" si="247"/>
        <v>0</v>
      </c>
      <c r="R955" s="12">
        <f t="shared" si="248"/>
        <v>2</v>
      </c>
      <c r="S955" s="12">
        <f t="shared" si="254"/>
        <v>13</v>
      </c>
      <c r="T955" s="12">
        <f t="shared" si="249"/>
        <v>6.5</v>
      </c>
      <c r="U955" s="12">
        <f t="shared" si="252"/>
        <v>0</v>
      </c>
      <c r="V955" s="12">
        <f t="shared" si="250"/>
        <v>1</v>
      </c>
      <c r="W955" s="12">
        <f t="shared" si="253"/>
        <v>1</v>
      </c>
      <c r="X955" s="12">
        <f t="shared" si="251"/>
        <v>1</v>
      </c>
      <c r="Y955" s="12">
        <f t="shared" si="255"/>
        <v>0.5</v>
      </c>
      <c r="AH955">
        <v>827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 s="30">
        <v>78452</v>
      </c>
      <c r="BB955" s="31">
        <v>26083</v>
      </c>
    </row>
    <row r="956" spans="1:54" x14ac:dyDescent="0.25">
      <c r="A956">
        <v>828</v>
      </c>
      <c r="B956" s="17" t="s">
        <v>25</v>
      </c>
      <c r="C956" s="9" t="s">
        <v>258</v>
      </c>
      <c r="D956" s="17" t="s">
        <v>101</v>
      </c>
      <c r="E956" s="16">
        <v>39914</v>
      </c>
      <c r="F956" s="27">
        <f t="shared" si="239"/>
        <v>7</v>
      </c>
      <c r="G956" s="27">
        <f t="shared" si="240"/>
        <v>0</v>
      </c>
      <c r="H956" s="27">
        <f t="shared" si="241"/>
        <v>0</v>
      </c>
      <c r="I956" s="27">
        <f t="shared" si="242"/>
        <v>0</v>
      </c>
      <c r="J956" s="27">
        <f t="shared" si="243"/>
        <v>0</v>
      </c>
      <c r="K956" s="27">
        <f t="shared" si="244"/>
        <v>0</v>
      </c>
      <c r="L956" s="27">
        <f t="shared" si="245"/>
        <v>0</v>
      </c>
      <c r="M956" s="27">
        <f t="shared" si="246"/>
        <v>1</v>
      </c>
      <c r="O956" s="17">
        <v>3</v>
      </c>
      <c r="P956" s="9">
        <v>5</v>
      </c>
      <c r="Q956" s="12">
        <f t="shared" si="247"/>
        <v>0</v>
      </c>
      <c r="R956" s="12">
        <f t="shared" si="248"/>
        <v>3</v>
      </c>
      <c r="S956" s="12">
        <f t="shared" si="254"/>
        <v>21</v>
      </c>
      <c r="T956" s="12">
        <f t="shared" si="249"/>
        <v>7</v>
      </c>
      <c r="U956" s="12">
        <f t="shared" si="252"/>
        <v>1</v>
      </c>
      <c r="V956" s="12">
        <f t="shared" si="250"/>
        <v>0</v>
      </c>
      <c r="W956" s="12">
        <f t="shared" si="253"/>
        <v>2</v>
      </c>
      <c r="X956" s="12">
        <f t="shared" si="251"/>
        <v>1</v>
      </c>
      <c r="Y956" s="12">
        <f t="shared" si="255"/>
        <v>0.66666666666666663</v>
      </c>
      <c r="Z956" s="17">
        <v>82</v>
      </c>
      <c r="AA956" s="17" t="s">
        <v>21</v>
      </c>
      <c r="AB956" s="17" t="s">
        <v>109</v>
      </c>
      <c r="AC956" s="17" t="s">
        <v>19</v>
      </c>
      <c r="AD956" s="17">
        <v>190</v>
      </c>
      <c r="AF956" s="17">
        <v>1710</v>
      </c>
      <c r="AG956" t="s">
        <v>260</v>
      </c>
      <c r="AH956">
        <v>828</v>
      </c>
      <c r="AJ956">
        <v>0</v>
      </c>
      <c r="AK956">
        <v>0</v>
      </c>
      <c r="AL956">
        <v>0</v>
      </c>
      <c r="AM956">
        <v>0</v>
      </c>
      <c r="AN956">
        <v>1</v>
      </c>
      <c r="AO956">
        <v>0</v>
      </c>
      <c r="AP956">
        <v>0</v>
      </c>
      <c r="AQ956">
        <v>1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 s="30">
        <v>78452</v>
      </c>
      <c r="BB956" s="31">
        <v>26083</v>
      </c>
    </row>
    <row r="957" spans="1:54" x14ac:dyDescent="0.25">
      <c r="A957">
        <v>829</v>
      </c>
      <c r="B957" s="17" t="s">
        <v>25</v>
      </c>
      <c r="C957" s="9" t="s">
        <v>258</v>
      </c>
      <c r="D957" s="17" t="s">
        <v>26</v>
      </c>
      <c r="E957" s="16">
        <v>39916</v>
      </c>
      <c r="F957" s="27">
        <f t="shared" si="239"/>
        <v>2</v>
      </c>
      <c r="G957" s="27">
        <f t="shared" si="240"/>
        <v>0</v>
      </c>
      <c r="H957" s="27">
        <f t="shared" si="241"/>
        <v>1</v>
      </c>
      <c r="I957" s="27">
        <f t="shared" si="242"/>
        <v>0</v>
      </c>
      <c r="J957" s="27">
        <f t="shared" si="243"/>
        <v>0</v>
      </c>
      <c r="K957" s="27">
        <f t="shared" si="244"/>
        <v>0</v>
      </c>
      <c r="L957" s="27">
        <f t="shared" si="245"/>
        <v>0</v>
      </c>
      <c r="M957" s="27">
        <f t="shared" si="246"/>
        <v>0</v>
      </c>
      <c r="O957" s="17">
        <v>4</v>
      </c>
      <c r="P957" s="9">
        <v>2</v>
      </c>
      <c r="Q957" s="12">
        <f t="shared" si="247"/>
        <v>0</v>
      </c>
      <c r="R957" s="12">
        <f t="shared" si="248"/>
        <v>4</v>
      </c>
      <c r="S957" s="12">
        <f t="shared" si="254"/>
        <v>27</v>
      </c>
      <c r="T957" s="12">
        <f t="shared" si="249"/>
        <v>6.75</v>
      </c>
      <c r="U957" s="12">
        <f t="shared" si="252"/>
        <v>0</v>
      </c>
      <c r="V957" s="12">
        <f t="shared" si="250"/>
        <v>1</v>
      </c>
      <c r="W957" s="12">
        <f t="shared" si="253"/>
        <v>2</v>
      </c>
      <c r="X957" s="12">
        <f t="shared" si="251"/>
        <v>2</v>
      </c>
      <c r="Y957" s="12">
        <f t="shared" si="255"/>
        <v>0.5</v>
      </c>
      <c r="AH957">
        <v>829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 s="30">
        <v>78452</v>
      </c>
      <c r="BB957" s="31">
        <v>26083</v>
      </c>
    </row>
    <row r="958" spans="1:54" x14ac:dyDescent="0.25">
      <c r="A958">
        <v>830</v>
      </c>
      <c r="B958" s="17" t="s">
        <v>36</v>
      </c>
      <c r="C958" s="9" t="s">
        <v>258</v>
      </c>
      <c r="D958" s="17" t="s">
        <v>26</v>
      </c>
      <c r="E958" s="16">
        <v>39918</v>
      </c>
      <c r="F958" s="27">
        <f t="shared" si="239"/>
        <v>4</v>
      </c>
      <c r="G958" s="27">
        <f t="shared" si="240"/>
        <v>0</v>
      </c>
      <c r="H958" s="27">
        <f t="shared" si="241"/>
        <v>0</v>
      </c>
      <c r="I958" s="27">
        <f t="shared" si="242"/>
        <v>0</v>
      </c>
      <c r="J958" s="27">
        <f t="shared" si="243"/>
        <v>1</v>
      </c>
      <c r="K958" s="27">
        <f t="shared" si="244"/>
        <v>0</v>
      </c>
      <c r="L958" s="27">
        <f t="shared" si="245"/>
        <v>0</v>
      </c>
      <c r="M958" s="27">
        <f t="shared" si="246"/>
        <v>0</v>
      </c>
      <c r="O958" s="17">
        <v>8</v>
      </c>
      <c r="P958" s="9">
        <v>1</v>
      </c>
      <c r="Q958" s="12">
        <f t="shared" si="247"/>
        <v>0</v>
      </c>
      <c r="R958" s="12">
        <f t="shared" si="248"/>
        <v>5</v>
      </c>
      <c r="S958" s="12">
        <f t="shared" si="254"/>
        <v>36</v>
      </c>
      <c r="T958" s="12">
        <f t="shared" si="249"/>
        <v>7.2</v>
      </c>
      <c r="U958" s="12">
        <f t="shared" si="252"/>
        <v>0</v>
      </c>
      <c r="V958" s="12">
        <f t="shared" si="250"/>
        <v>1</v>
      </c>
      <c r="W958" s="12">
        <f t="shared" si="253"/>
        <v>2</v>
      </c>
      <c r="X958" s="12">
        <f t="shared" si="251"/>
        <v>3</v>
      </c>
      <c r="Y958" s="12">
        <f t="shared" si="255"/>
        <v>0.4</v>
      </c>
      <c r="AH958">
        <v>830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 s="30">
        <v>78452</v>
      </c>
      <c r="BB958" s="31">
        <v>26083</v>
      </c>
    </row>
    <row r="959" spans="1:54" x14ac:dyDescent="0.25">
      <c r="A959">
        <v>831</v>
      </c>
      <c r="B959" s="17" t="s">
        <v>36</v>
      </c>
      <c r="C959" s="9" t="s">
        <v>258</v>
      </c>
      <c r="D959" s="17" t="s">
        <v>26</v>
      </c>
      <c r="E959" s="16">
        <v>39919</v>
      </c>
      <c r="F959" s="27">
        <f t="shared" si="239"/>
        <v>5</v>
      </c>
      <c r="G959" s="27">
        <f t="shared" si="240"/>
        <v>0</v>
      </c>
      <c r="H959" s="27">
        <f t="shared" si="241"/>
        <v>0</v>
      </c>
      <c r="I959" s="27">
        <f t="shared" si="242"/>
        <v>0</v>
      </c>
      <c r="J959" s="27">
        <f t="shared" si="243"/>
        <v>0</v>
      </c>
      <c r="K959" s="27">
        <f t="shared" si="244"/>
        <v>1</v>
      </c>
      <c r="L959" s="27">
        <f t="shared" si="245"/>
        <v>0</v>
      </c>
      <c r="M959" s="27">
        <f t="shared" si="246"/>
        <v>0</v>
      </c>
      <c r="O959" s="17">
        <v>1</v>
      </c>
      <c r="P959" s="9">
        <v>0</v>
      </c>
      <c r="Q959" s="12">
        <f t="shared" si="247"/>
        <v>0</v>
      </c>
      <c r="R959" s="12">
        <f t="shared" si="248"/>
        <v>6</v>
      </c>
      <c r="S959" s="12">
        <f t="shared" si="254"/>
        <v>37</v>
      </c>
      <c r="T959" s="12">
        <f t="shared" si="249"/>
        <v>6.166666666666667</v>
      </c>
      <c r="U959" s="12">
        <f t="shared" si="252"/>
        <v>0</v>
      </c>
      <c r="V959" s="12">
        <f t="shared" si="250"/>
        <v>1</v>
      </c>
      <c r="W959" s="12">
        <f t="shared" si="253"/>
        <v>2</v>
      </c>
      <c r="X959" s="12">
        <f t="shared" si="251"/>
        <v>4</v>
      </c>
      <c r="Y959" s="12">
        <f t="shared" si="255"/>
        <v>0.33333333333333331</v>
      </c>
      <c r="AE959" s="17" t="s">
        <v>123</v>
      </c>
      <c r="AH959">
        <v>831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 s="30">
        <v>78452</v>
      </c>
      <c r="BB959" s="31">
        <v>26083</v>
      </c>
    </row>
    <row r="960" spans="1:54" x14ac:dyDescent="0.25">
      <c r="A960">
        <v>832</v>
      </c>
      <c r="B960" s="17" t="s">
        <v>36</v>
      </c>
      <c r="C960" s="9" t="s">
        <v>258</v>
      </c>
      <c r="D960" s="17" t="s">
        <v>26</v>
      </c>
      <c r="E960" s="16">
        <v>39919</v>
      </c>
      <c r="F960" s="27">
        <f t="shared" si="239"/>
        <v>5</v>
      </c>
      <c r="G960" s="27">
        <f t="shared" si="240"/>
        <v>0</v>
      </c>
      <c r="H960" s="27">
        <f t="shared" si="241"/>
        <v>0</v>
      </c>
      <c r="I960" s="27">
        <f t="shared" si="242"/>
        <v>0</v>
      </c>
      <c r="J960" s="27">
        <f t="shared" si="243"/>
        <v>0</v>
      </c>
      <c r="K960" s="27">
        <f t="shared" si="244"/>
        <v>1</v>
      </c>
      <c r="L960" s="27">
        <f t="shared" si="245"/>
        <v>0</v>
      </c>
      <c r="M960" s="27">
        <f t="shared" si="246"/>
        <v>0</v>
      </c>
      <c r="O960" s="17">
        <v>3</v>
      </c>
      <c r="P960" s="9">
        <v>6</v>
      </c>
      <c r="Q960" s="12">
        <f t="shared" si="247"/>
        <v>0</v>
      </c>
      <c r="R960" s="12">
        <f t="shared" si="248"/>
        <v>7</v>
      </c>
      <c r="S960" s="12">
        <f t="shared" si="254"/>
        <v>46</v>
      </c>
      <c r="T960" s="12">
        <f t="shared" si="249"/>
        <v>6.5714285714285712</v>
      </c>
      <c r="U960" s="12">
        <f t="shared" si="252"/>
        <v>1</v>
      </c>
      <c r="V960" s="12">
        <f t="shared" si="250"/>
        <v>0</v>
      </c>
      <c r="W960" s="12">
        <f t="shared" si="253"/>
        <v>3</v>
      </c>
      <c r="X960" s="12">
        <f t="shared" si="251"/>
        <v>4</v>
      </c>
      <c r="Y960" s="12">
        <f t="shared" si="255"/>
        <v>0.42857142857142855</v>
      </c>
      <c r="AE960" s="17" t="s">
        <v>124</v>
      </c>
      <c r="AH960">
        <v>832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 s="30">
        <v>78452</v>
      </c>
      <c r="BB960" s="31">
        <v>26083</v>
      </c>
    </row>
    <row r="961" spans="1:54" x14ac:dyDescent="0.25">
      <c r="A961">
        <v>833</v>
      </c>
      <c r="B961" s="17" t="s">
        <v>27</v>
      </c>
      <c r="C961" s="9" t="s">
        <v>258</v>
      </c>
      <c r="D961" s="17" t="s">
        <v>101</v>
      </c>
      <c r="E961" s="16">
        <v>39920</v>
      </c>
      <c r="F961" s="27">
        <f t="shared" si="239"/>
        <v>6</v>
      </c>
      <c r="G961" s="27">
        <f t="shared" si="240"/>
        <v>0</v>
      </c>
      <c r="H961" s="27">
        <f t="shared" si="241"/>
        <v>0</v>
      </c>
      <c r="I961" s="27">
        <f t="shared" si="242"/>
        <v>0</v>
      </c>
      <c r="J961" s="27">
        <f t="shared" si="243"/>
        <v>0</v>
      </c>
      <c r="K961" s="27">
        <f t="shared" si="244"/>
        <v>0</v>
      </c>
      <c r="L961" s="27">
        <f t="shared" si="245"/>
        <v>1</v>
      </c>
      <c r="M961" s="27">
        <f t="shared" si="246"/>
        <v>0</v>
      </c>
      <c r="O961" s="17">
        <v>5</v>
      </c>
      <c r="P961" s="9">
        <v>1</v>
      </c>
      <c r="Q961" s="12">
        <f t="shared" si="247"/>
        <v>0</v>
      </c>
      <c r="R961" s="12">
        <f t="shared" si="248"/>
        <v>8</v>
      </c>
      <c r="S961" s="12">
        <f t="shared" si="254"/>
        <v>52</v>
      </c>
      <c r="T961" s="12">
        <f t="shared" si="249"/>
        <v>6.5</v>
      </c>
      <c r="U961" s="12">
        <f t="shared" si="252"/>
        <v>0</v>
      </c>
      <c r="V961" s="12">
        <f t="shared" si="250"/>
        <v>1</v>
      </c>
      <c r="W961" s="12">
        <f t="shared" si="253"/>
        <v>3</v>
      </c>
      <c r="X961" s="12">
        <f t="shared" si="251"/>
        <v>5</v>
      </c>
      <c r="Y961" s="12">
        <f t="shared" si="255"/>
        <v>0.375</v>
      </c>
      <c r="Z961" s="17">
        <v>76</v>
      </c>
      <c r="AA961" s="17" t="s">
        <v>15</v>
      </c>
      <c r="AB961" s="17" t="s">
        <v>86</v>
      </c>
      <c r="AC961" s="17" t="s">
        <v>44</v>
      </c>
      <c r="AD961" s="17">
        <v>136</v>
      </c>
      <c r="AF961" s="17">
        <v>827</v>
      </c>
      <c r="AG961" t="s">
        <v>261</v>
      </c>
      <c r="AH961">
        <v>833</v>
      </c>
      <c r="AJ961">
        <v>1</v>
      </c>
      <c r="AK961">
        <v>0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 s="30">
        <v>78452</v>
      </c>
      <c r="BB961" s="31">
        <v>26083</v>
      </c>
    </row>
    <row r="962" spans="1:54" x14ac:dyDescent="0.25">
      <c r="A962">
        <v>834</v>
      </c>
      <c r="B962" s="17" t="s">
        <v>27</v>
      </c>
      <c r="C962" s="9" t="s">
        <v>258</v>
      </c>
      <c r="D962" s="17" t="s">
        <v>101</v>
      </c>
      <c r="E962" s="16">
        <v>39921</v>
      </c>
      <c r="F962" s="27">
        <f t="shared" si="239"/>
        <v>7</v>
      </c>
      <c r="G962" s="27">
        <f t="shared" si="240"/>
        <v>0</v>
      </c>
      <c r="H962" s="27">
        <f t="shared" si="241"/>
        <v>0</v>
      </c>
      <c r="I962" s="27">
        <f t="shared" si="242"/>
        <v>0</v>
      </c>
      <c r="J962" s="27">
        <f t="shared" si="243"/>
        <v>0</v>
      </c>
      <c r="K962" s="27">
        <f t="shared" si="244"/>
        <v>0</v>
      </c>
      <c r="L962" s="27">
        <f t="shared" si="245"/>
        <v>0</v>
      </c>
      <c r="M962" s="27">
        <f t="shared" si="246"/>
        <v>1</v>
      </c>
      <c r="O962" s="17">
        <v>3</v>
      </c>
      <c r="P962" s="9">
        <v>5</v>
      </c>
      <c r="Q962" s="12">
        <f t="shared" si="247"/>
        <v>0</v>
      </c>
      <c r="R962" s="12">
        <f t="shared" si="248"/>
        <v>9</v>
      </c>
      <c r="S962" s="12">
        <f t="shared" si="254"/>
        <v>60</v>
      </c>
      <c r="T962" s="12">
        <f t="shared" si="249"/>
        <v>6.666666666666667</v>
      </c>
      <c r="U962" s="12">
        <f t="shared" si="252"/>
        <v>1</v>
      </c>
      <c r="V962" s="12">
        <f t="shared" si="250"/>
        <v>0</v>
      </c>
      <c r="W962" s="12">
        <f t="shared" si="253"/>
        <v>4</v>
      </c>
      <c r="X962" s="12">
        <f t="shared" si="251"/>
        <v>5</v>
      </c>
      <c r="Y962" s="12">
        <f t="shared" si="255"/>
        <v>0.44444444444444442</v>
      </c>
      <c r="Z962" s="17">
        <v>81</v>
      </c>
      <c r="AA962" s="17" t="s">
        <v>21</v>
      </c>
      <c r="AB962" s="17" t="s">
        <v>30</v>
      </c>
      <c r="AC962" s="17" t="s">
        <v>61</v>
      </c>
      <c r="AD962" s="17">
        <v>167</v>
      </c>
      <c r="AF962" s="17">
        <v>1021</v>
      </c>
      <c r="AG962" t="s">
        <v>262</v>
      </c>
      <c r="AH962">
        <v>834</v>
      </c>
      <c r="AJ962">
        <v>0</v>
      </c>
      <c r="AK962">
        <v>0</v>
      </c>
      <c r="AL962">
        <v>0</v>
      </c>
      <c r="AM962">
        <v>0</v>
      </c>
      <c r="AN962">
        <v>1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 s="30">
        <v>78452</v>
      </c>
      <c r="BB962" s="31">
        <v>26083</v>
      </c>
    </row>
    <row r="963" spans="1:54" x14ac:dyDescent="0.25">
      <c r="A963">
        <v>835</v>
      </c>
      <c r="B963" s="17" t="s">
        <v>27</v>
      </c>
      <c r="C963" s="9" t="s">
        <v>258</v>
      </c>
      <c r="D963" s="17" t="s">
        <v>101</v>
      </c>
      <c r="E963" s="16">
        <v>39922</v>
      </c>
      <c r="F963" s="27">
        <f t="shared" ref="F963:F1026" si="256">WEEKDAY(E963)</f>
        <v>1</v>
      </c>
      <c r="G963" s="27">
        <f t="shared" ref="G963:G1026" si="257">IF(F963=1,1,0)</f>
        <v>1</v>
      </c>
      <c r="H963" s="27">
        <f t="shared" ref="H963:H1026" si="258">IF(F963=2,1,0)</f>
        <v>0</v>
      </c>
      <c r="I963" s="27">
        <f t="shared" ref="I963:I1026" si="259">IF(F963=3,1,0)</f>
        <v>0</v>
      </c>
      <c r="J963" s="27">
        <f t="shared" ref="J963:J1026" si="260">IF(F963=4,1,0)</f>
        <v>0</v>
      </c>
      <c r="K963" s="27">
        <f t="shared" ref="K963:K1026" si="261">IF(F963=5,1,0)</f>
        <v>0</v>
      </c>
      <c r="L963" s="27">
        <f t="shared" ref="L963:L1026" si="262">IF(F963=6,1,0)</f>
        <v>0</v>
      </c>
      <c r="M963" s="27">
        <f t="shared" ref="M963:M1026" si="263">IF(F963=7,1,0)</f>
        <v>0</v>
      </c>
      <c r="O963" s="17">
        <v>2</v>
      </c>
      <c r="P963" s="9">
        <v>4</v>
      </c>
      <c r="Q963" s="12">
        <f t="shared" ref="Q963:Q1026" si="264">IF(C963=C962,0,1)</f>
        <v>0</v>
      </c>
      <c r="R963" s="12">
        <f t="shared" ref="R963:R1026" si="265">IF(Q963,1,1+R962)</f>
        <v>10</v>
      </c>
      <c r="S963" s="12">
        <f t="shared" si="254"/>
        <v>66</v>
      </c>
      <c r="T963" s="12">
        <f t="shared" ref="T963:T1026" si="266">S963/R963</f>
        <v>6.6</v>
      </c>
      <c r="U963" s="12">
        <f t="shared" si="252"/>
        <v>1</v>
      </c>
      <c r="V963" s="12">
        <f t="shared" ref="V963:V1026" si="267">IF(P963&lt;O963,1,0)</f>
        <v>0</v>
      </c>
      <c r="W963" s="12">
        <f t="shared" si="253"/>
        <v>5</v>
      </c>
      <c r="X963" s="12">
        <f t="shared" ref="X963:X1026" si="268">IF(Q963=1,V963,V963+X962)</f>
        <v>5</v>
      </c>
      <c r="Y963" s="12">
        <f t="shared" si="255"/>
        <v>0.5</v>
      </c>
      <c r="Z963" s="17">
        <v>80</v>
      </c>
      <c r="AA963" s="17" t="s">
        <v>21</v>
      </c>
      <c r="AB963" s="17" t="s">
        <v>32</v>
      </c>
      <c r="AC963" s="17" t="s">
        <v>44</v>
      </c>
      <c r="AD963" s="17">
        <v>135</v>
      </c>
      <c r="AF963" s="17">
        <v>542</v>
      </c>
      <c r="AG963" t="s">
        <v>263</v>
      </c>
      <c r="AH963">
        <v>835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1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 s="30">
        <v>78452</v>
      </c>
      <c r="BB963" s="31">
        <v>26083</v>
      </c>
    </row>
    <row r="964" spans="1:54" x14ac:dyDescent="0.25">
      <c r="A964">
        <v>836</v>
      </c>
      <c r="B964" s="17" t="s">
        <v>36</v>
      </c>
      <c r="C964" s="9" t="s">
        <v>258</v>
      </c>
      <c r="D964" s="17" t="s">
        <v>101</v>
      </c>
      <c r="E964" s="16">
        <v>39924</v>
      </c>
      <c r="F964" s="27">
        <f t="shared" si="256"/>
        <v>3</v>
      </c>
      <c r="G964" s="27">
        <f t="shared" si="257"/>
        <v>0</v>
      </c>
      <c r="H964" s="27">
        <f t="shared" si="258"/>
        <v>0</v>
      </c>
      <c r="I964" s="27">
        <f t="shared" si="259"/>
        <v>1</v>
      </c>
      <c r="J964" s="27">
        <f t="shared" si="260"/>
        <v>0</v>
      </c>
      <c r="K964" s="27">
        <f t="shared" si="261"/>
        <v>0</v>
      </c>
      <c r="L964" s="27">
        <f t="shared" si="262"/>
        <v>0</v>
      </c>
      <c r="M964" s="27">
        <f t="shared" si="263"/>
        <v>0</v>
      </c>
      <c r="O964" s="17">
        <v>4</v>
      </c>
      <c r="P964" s="9">
        <v>0</v>
      </c>
      <c r="Q964" s="12">
        <f t="shared" si="264"/>
        <v>0</v>
      </c>
      <c r="R964" s="12">
        <f t="shared" si="265"/>
        <v>11</v>
      </c>
      <c r="S964" s="12">
        <f t="shared" si="254"/>
        <v>70</v>
      </c>
      <c r="T964" s="12">
        <f t="shared" si="266"/>
        <v>6.3636363636363633</v>
      </c>
      <c r="U964" s="12">
        <f t="shared" ref="U964:U1027" si="269">IF(P964&gt;O964,1,0)</f>
        <v>0</v>
      </c>
      <c r="V964" s="12">
        <f t="shared" si="267"/>
        <v>1</v>
      </c>
      <c r="W964" s="12">
        <f t="shared" ref="W964:W1027" si="270">IF(Q964=1,U964,U964+W963)</f>
        <v>5</v>
      </c>
      <c r="X964" s="12">
        <f t="shared" si="268"/>
        <v>6</v>
      </c>
      <c r="Y964" s="12">
        <f t="shared" si="255"/>
        <v>0.45454545454545453</v>
      </c>
      <c r="Z964" s="17">
        <v>76</v>
      </c>
      <c r="AA964" s="17" t="s">
        <v>15</v>
      </c>
      <c r="AB964" s="17" t="s">
        <v>16</v>
      </c>
      <c r="AC964" s="17" t="s">
        <v>19</v>
      </c>
      <c r="AD964" s="17">
        <v>125.00000000000001</v>
      </c>
      <c r="AF964" s="17">
        <v>488</v>
      </c>
      <c r="AG964" t="s">
        <v>264</v>
      </c>
      <c r="AH964">
        <v>836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 s="30">
        <v>78452</v>
      </c>
      <c r="BB964" s="31">
        <v>26083</v>
      </c>
    </row>
    <row r="965" spans="1:54" x14ac:dyDescent="0.25">
      <c r="A965">
        <v>837</v>
      </c>
      <c r="B965" s="17" t="s">
        <v>36</v>
      </c>
      <c r="C965" s="9" t="s">
        <v>258</v>
      </c>
      <c r="D965" s="17" t="s">
        <v>101</v>
      </c>
      <c r="E965" s="16">
        <v>39925</v>
      </c>
      <c r="F965" s="27">
        <f t="shared" si="256"/>
        <v>4</v>
      </c>
      <c r="G965" s="27">
        <f t="shared" si="257"/>
        <v>0</v>
      </c>
      <c r="H965" s="27">
        <f t="shared" si="258"/>
        <v>0</v>
      </c>
      <c r="I965" s="27">
        <f t="shared" si="259"/>
        <v>0</v>
      </c>
      <c r="J965" s="27">
        <f t="shared" si="260"/>
        <v>1</v>
      </c>
      <c r="K965" s="27">
        <f t="shared" si="261"/>
        <v>0</v>
      </c>
      <c r="L965" s="27">
        <f t="shared" si="262"/>
        <v>0</v>
      </c>
      <c r="M965" s="27">
        <f t="shared" si="263"/>
        <v>0</v>
      </c>
      <c r="O965" s="17">
        <v>1</v>
      </c>
      <c r="P965" s="9">
        <v>7</v>
      </c>
      <c r="Q965" s="12">
        <f t="shared" si="264"/>
        <v>0</v>
      </c>
      <c r="R965" s="12">
        <f t="shared" si="265"/>
        <v>12</v>
      </c>
      <c r="S965" s="12">
        <f t="shared" si="254"/>
        <v>78</v>
      </c>
      <c r="T965" s="12">
        <f t="shared" si="266"/>
        <v>6.5</v>
      </c>
      <c r="U965" s="12">
        <f t="shared" si="269"/>
        <v>1</v>
      </c>
      <c r="V965" s="12">
        <f t="shared" si="267"/>
        <v>0</v>
      </c>
      <c r="W965" s="12">
        <f t="shared" si="270"/>
        <v>6</v>
      </c>
      <c r="X965" s="12">
        <f t="shared" si="268"/>
        <v>6</v>
      </c>
      <c r="Y965" s="12">
        <f t="shared" si="255"/>
        <v>0.5</v>
      </c>
      <c r="Z965" s="17">
        <v>81</v>
      </c>
      <c r="AA965" s="17" t="s">
        <v>15</v>
      </c>
      <c r="AB965" s="17" t="s">
        <v>107</v>
      </c>
      <c r="AC965" s="17" t="s">
        <v>19</v>
      </c>
      <c r="AD965" s="17">
        <v>149</v>
      </c>
      <c r="AF965" s="17">
        <v>523</v>
      </c>
      <c r="AG965" t="s">
        <v>265</v>
      </c>
      <c r="AH965">
        <v>837</v>
      </c>
      <c r="AJ965">
        <v>1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 s="30">
        <v>78452</v>
      </c>
      <c r="BB965" s="31">
        <v>26083</v>
      </c>
    </row>
    <row r="966" spans="1:54" x14ac:dyDescent="0.25">
      <c r="A966">
        <v>838</v>
      </c>
      <c r="B966" s="17" t="s">
        <v>36</v>
      </c>
      <c r="C966" s="9" t="s">
        <v>258</v>
      </c>
      <c r="D966" s="17" t="s">
        <v>101</v>
      </c>
      <c r="E966" s="16">
        <v>39926</v>
      </c>
      <c r="F966" s="27">
        <f t="shared" si="256"/>
        <v>5</v>
      </c>
      <c r="G966" s="27">
        <f t="shared" si="257"/>
        <v>0</v>
      </c>
      <c r="H966" s="27">
        <f t="shared" si="258"/>
        <v>0</v>
      </c>
      <c r="I966" s="27">
        <f t="shared" si="259"/>
        <v>0</v>
      </c>
      <c r="J966" s="27">
        <f t="shared" si="260"/>
        <v>0</v>
      </c>
      <c r="K966" s="27">
        <f t="shared" si="261"/>
        <v>1</v>
      </c>
      <c r="L966" s="27">
        <f t="shared" si="262"/>
        <v>0</v>
      </c>
      <c r="M966" s="27">
        <f t="shared" si="263"/>
        <v>0</v>
      </c>
      <c r="O966" s="17">
        <v>7</v>
      </c>
      <c r="P966" s="9">
        <v>6</v>
      </c>
      <c r="Q966" s="12">
        <f t="shared" si="264"/>
        <v>0</v>
      </c>
      <c r="R966" s="12">
        <f t="shared" si="265"/>
        <v>13</v>
      </c>
      <c r="S966" s="12">
        <f t="shared" ref="S966:S1029" si="271">IF(Q966=1,(O966+P966),(O966+P966+S965))</f>
        <v>91</v>
      </c>
      <c r="T966" s="12">
        <f t="shared" si="266"/>
        <v>7</v>
      </c>
      <c r="U966" s="12">
        <f t="shared" si="269"/>
        <v>0</v>
      </c>
      <c r="V966" s="12">
        <f t="shared" si="267"/>
        <v>1</v>
      </c>
      <c r="W966" s="12">
        <f t="shared" si="270"/>
        <v>6</v>
      </c>
      <c r="X966" s="12">
        <f t="shared" si="268"/>
        <v>7</v>
      </c>
      <c r="Y966" s="12">
        <f t="shared" si="255"/>
        <v>0.46153846153846156</v>
      </c>
      <c r="Z966" s="17">
        <v>89</v>
      </c>
      <c r="AA966" s="17" t="s">
        <v>15</v>
      </c>
      <c r="AB966" s="17" t="s">
        <v>95</v>
      </c>
      <c r="AC966" s="17" t="s">
        <v>61</v>
      </c>
      <c r="AD966" s="17">
        <v>172</v>
      </c>
      <c r="AF966" s="17">
        <v>575</v>
      </c>
      <c r="AG966" t="s">
        <v>266</v>
      </c>
      <c r="AH966">
        <v>838</v>
      </c>
      <c r="AJ966">
        <v>1</v>
      </c>
      <c r="AK966">
        <v>1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 s="30">
        <v>78452</v>
      </c>
      <c r="BB966" s="31">
        <v>26083</v>
      </c>
    </row>
    <row r="967" spans="1:54" x14ac:dyDescent="0.25">
      <c r="A967">
        <v>839</v>
      </c>
      <c r="B967" s="17" t="s">
        <v>27</v>
      </c>
      <c r="C967" s="9" t="s">
        <v>258</v>
      </c>
      <c r="D967" s="17" t="s">
        <v>26</v>
      </c>
      <c r="E967" s="16">
        <v>39927</v>
      </c>
      <c r="F967" s="27">
        <f t="shared" si="256"/>
        <v>6</v>
      </c>
      <c r="G967" s="27">
        <f t="shared" si="257"/>
        <v>0</v>
      </c>
      <c r="H967" s="27">
        <f t="shared" si="258"/>
        <v>0</v>
      </c>
      <c r="I967" s="27">
        <f t="shared" si="259"/>
        <v>0</v>
      </c>
      <c r="J967" s="27">
        <f t="shared" si="260"/>
        <v>0</v>
      </c>
      <c r="K967" s="27">
        <f t="shared" si="261"/>
        <v>0</v>
      </c>
      <c r="L967" s="27">
        <f t="shared" si="262"/>
        <v>1</v>
      </c>
      <c r="M967" s="27">
        <f t="shared" si="263"/>
        <v>0</v>
      </c>
      <c r="O967" s="17">
        <v>1</v>
      </c>
      <c r="P967" s="9">
        <v>5</v>
      </c>
      <c r="Q967" s="12">
        <f t="shared" si="264"/>
        <v>0</v>
      </c>
      <c r="R967" s="12">
        <f t="shared" si="265"/>
        <v>14</v>
      </c>
      <c r="S967" s="12">
        <f t="shared" si="271"/>
        <v>97</v>
      </c>
      <c r="T967" s="12">
        <f t="shared" si="266"/>
        <v>6.9285714285714288</v>
      </c>
      <c r="U967" s="12">
        <f t="shared" si="269"/>
        <v>1</v>
      </c>
      <c r="V967" s="12">
        <f t="shared" si="267"/>
        <v>0</v>
      </c>
      <c r="W967" s="12">
        <f t="shared" si="270"/>
        <v>7</v>
      </c>
      <c r="X967" s="12">
        <f t="shared" si="268"/>
        <v>7</v>
      </c>
      <c r="Y967" s="12">
        <f t="shared" si="255"/>
        <v>0.5</v>
      </c>
      <c r="AH967">
        <v>839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 s="30">
        <v>78452</v>
      </c>
      <c r="BB967" s="31">
        <v>26083</v>
      </c>
    </row>
    <row r="968" spans="1:54" x14ac:dyDescent="0.25">
      <c r="A968">
        <v>840</v>
      </c>
      <c r="B968" s="17" t="s">
        <v>27</v>
      </c>
      <c r="C968" s="9" t="s">
        <v>258</v>
      </c>
      <c r="D968" s="17" t="s">
        <v>26</v>
      </c>
      <c r="E968" s="16">
        <v>39928</v>
      </c>
      <c r="F968" s="27">
        <f t="shared" si="256"/>
        <v>7</v>
      </c>
      <c r="G968" s="27">
        <f t="shared" si="257"/>
        <v>0</v>
      </c>
      <c r="H968" s="27">
        <f t="shared" si="258"/>
        <v>0</v>
      </c>
      <c r="I968" s="27">
        <f t="shared" si="259"/>
        <v>0</v>
      </c>
      <c r="J968" s="27">
        <f t="shared" si="260"/>
        <v>0</v>
      </c>
      <c r="K968" s="27">
        <f t="shared" si="261"/>
        <v>0</v>
      </c>
      <c r="L968" s="27">
        <f t="shared" si="262"/>
        <v>0</v>
      </c>
      <c r="M968" s="27">
        <f t="shared" si="263"/>
        <v>1</v>
      </c>
      <c r="O968" s="17">
        <v>6</v>
      </c>
      <c r="P968" s="9">
        <v>3</v>
      </c>
      <c r="Q968" s="12">
        <f t="shared" si="264"/>
        <v>0</v>
      </c>
      <c r="R968" s="12">
        <f t="shared" si="265"/>
        <v>15</v>
      </c>
      <c r="S968" s="12">
        <f t="shared" si="271"/>
        <v>106</v>
      </c>
      <c r="T968" s="12">
        <f t="shared" si="266"/>
        <v>7.0666666666666664</v>
      </c>
      <c r="U968" s="12">
        <f t="shared" si="269"/>
        <v>0</v>
      </c>
      <c r="V968" s="12">
        <f t="shared" si="267"/>
        <v>1</v>
      </c>
      <c r="W968" s="12">
        <f t="shared" si="270"/>
        <v>7</v>
      </c>
      <c r="X968" s="12">
        <f t="shared" si="268"/>
        <v>8</v>
      </c>
      <c r="Y968" s="12">
        <f t="shared" si="255"/>
        <v>0.46666666666666667</v>
      </c>
      <c r="AH968">
        <v>840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 s="30">
        <v>78452</v>
      </c>
      <c r="BB968" s="31">
        <v>26083</v>
      </c>
    </row>
    <row r="969" spans="1:54" x14ac:dyDescent="0.25">
      <c r="A969">
        <v>841</v>
      </c>
      <c r="B969" s="17" t="s">
        <v>27</v>
      </c>
      <c r="C969" s="9" t="s">
        <v>258</v>
      </c>
      <c r="D969" s="17" t="s">
        <v>26</v>
      </c>
      <c r="E969" s="16">
        <v>39929</v>
      </c>
      <c r="F969" s="27">
        <f t="shared" si="256"/>
        <v>1</v>
      </c>
      <c r="G969" s="27">
        <f t="shared" si="257"/>
        <v>1</v>
      </c>
      <c r="H969" s="27">
        <f t="shared" si="258"/>
        <v>0</v>
      </c>
      <c r="I969" s="27">
        <f t="shared" si="259"/>
        <v>0</v>
      </c>
      <c r="J969" s="27">
        <f t="shared" si="260"/>
        <v>0</v>
      </c>
      <c r="K969" s="27">
        <f t="shared" si="261"/>
        <v>0</v>
      </c>
      <c r="L969" s="27">
        <f t="shared" si="262"/>
        <v>0</v>
      </c>
      <c r="M969" s="27">
        <f t="shared" si="263"/>
        <v>0</v>
      </c>
      <c r="O969" s="17">
        <v>5</v>
      </c>
      <c r="P969" s="9">
        <v>3</v>
      </c>
      <c r="Q969" s="12">
        <f t="shared" si="264"/>
        <v>0</v>
      </c>
      <c r="R969" s="12">
        <f t="shared" si="265"/>
        <v>16</v>
      </c>
      <c r="S969" s="12">
        <f t="shared" si="271"/>
        <v>114</v>
      </c>
      <c r="T969" s="12">
        <f t="shared" si="266"/>
        <v>7.125</v>
      </c>
      <c r="U969" s="12">
        <f t="shared" si="269"/>
        <v>0</v>
      </c>
      <c r="V969" s="12">
        <f t="shared" si="267"/>
        <v>1</v>
      </c>
      <c r="W969" s="12">
        <f t="shared" si="270"/>
        <v>7</v>
      </c>
      <c r="X969" s="12">
        <f t="shared" si="268"/>
        <v>9</v>
      </c>
      <c r="Y969" s="12">
        <f t="shared" si="255"/>
        <v>0.4375</v>
      </c>
      <c r="AH969">
        <v>841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 s="30">
        <v>78452</v>
      </c>
      <c r="BB969" s="31">
        <v>26083</v>
      </c>
    </row>
    <row r="970" spans="1:54" x14ac:dyDescent="0.25">
      <c r="A970">
        <v>842</v>
      </c>
      <c r="B970" s="17" t="s">
        <v>25</v>
      </c>
      <c r="C970" s="9" t="s">
        <v>258</v>
      </c>
      <c r="D970" s="17" t="s">
        <v>101</v>
      </c>
      <c r="E970" s="16">
        <v>39930</v>
      </c>
      <c r="F970" s="27">
        <f t="shared" si="256"/>
        <v>2</v>
      </c>
      <c r="G970" s="27">
        <f t="shared" si="257"/>
        <v>0</v>
      </c>
      <c r="H970" s="27">
        <f t="shared" si="258"/>
        <v>1</v>
      </c>
      <c r="I970" s="27">
        <f t="shared" si="259"/>
        <v>0</v>
      </c>
      <c r="J970" s="27">
        <f t="shared" si="260"/>
        <v>0</v>
      </c>
      <c r="K970" s="27">
        <f t="shared" si="261"/>
        <v>0</v>
      </c>
      <c r="L970" s="27">
        <f t="shared" si="262"/>
        <v>0</v>
      </c>
      <c r="M970" s="27">
        <f t="shared" si="263"/>
        <v>0</v>
      </c>
      <c r="O970" s="17">
        <v>6</v>
      </c>
      <c r="P970" s="9">
        <v>0</v>
      </c>
      <c r="Q970" s="12">
        <f t="shared" si="264"/>
        <v>0</v>
      </c>
      <c r="R970" s="12">
        <f t="shared" si="265"/>
        <v>17</v>
      </c>
      <c r="S970" s="12">
        <f t="shared" si="271"/>
        <v>120</v>
      </c>
      <c r="T970" s="12">
        <f t="shared" si="266"/>
        <v>7.0588235294117645</v>
      </c>
      <c r="U970" s="12">
        <f t="shared" si="269"/>
        <v>0</v>
      </c>
      <c r="V970" s="12">
        <f t="shared" si="267"/>
        <v>1</v>
      </c>
      <c r="W970" s="12">
        <f t="shared" si="270"/>
        <v>7</v>
      </c>
      <c r="X970" s="12">
        <f t="shared" si="268"/>
        <v>10</v>
      </c>
      <c r="Y970" s="12">
        <f t="shared" ref="Y970:Y1033" si="272">W970/(W970+X970)</f>
        <v>0.41176470588235292</v>
      </c>
      <c r="Z970" s="17">
        <v>82</v>
      </c>
      <c r="AA970" s="17" t="s">
        <v>21</v>
      </c>
      <c r="AB970" s="17" t="s">
        <v>67</v>
      </c>
      <c r="AC970" s="17" t="s">
        <v>44</v>
      </c>
      <c r="AD970" s="17">
        <v>152</v>
      </c>
      <c r="AF970" s="17">
        <v>473</v>
      </c>
      <c r="AG970" t="s">
        <v>604</v>
      </c>
      <c r="AH970">
        <v>842</v>
      </c>
      <c r="AJ970">
        <v>1</v>
      </c>
      <c r="AK970">
        <v>0</v>
      </c>
      <c r="AL970">
        <v>0</v>
      </c>
      <c r="AM970">
        <v>1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 s="30">
        <v>78452</v>
      </c>
      <c r="BB970" s="31">
        <v>26083</v>
      </c>
    </row>
    <row r="971" spans="1:54" x14ac:dyDescent="0.25">
      <c r="A971">
        <v>843</v>
      </c>
      <c r="B971" s="17" t="s">
        <v>25</v>
      </c>
      <c r="C971" s="9" t="s">
        <v>258</v>
      </c>
      <c r="D971" s="17" t="s">
        <v>101</v>
      </c>
      <c r="E971" s="16">
        <v>39931</v>
      </c>
      <c r="F971" s="27">
        <f t="shared" si="256"/>
        <v>3</v>
      </c>
      <c r="G971" s="27">
        <f t="shared" si="257"/>
        <v>0</v>
      </c>
      <c r="H971" s="27">
        <f t="shared" si="258"/>
        <v>0</v>
      </c>
      <c r="I971" s="27">
        <f t="shared" si="259"/>
        <v>1</v>
      </c>
      <c r="J971" s="27">
        <f t="shared" si="260"/>
        <v>0</v>
      </c>
      <c r="K971" s="27">
        <f t="shared" si="261"/>
        <v>0</v>
      </c>
      <c r="L971" s="27">
        <f t="shared" si="262"/>
        <v>0</v>
      </c>
      <c r="M971" s="27">
        <f t="shared" si="263"/>
        <v>0</v>
      </c>
      <c r="O971" s="17">
        <v>3</v>
      </c>
      <c r="P971" s="9">
        <v>1</v>
      </c>
      <c r="Q971" s="12">
        <f t="shared" si="264"/>
        <v>0</v>
      </c>
      <c r="R971" s="12">
        <f t="shared" si="265"/>
        <v>18</v>
      </c>
      <c r="S971" s="12">
        <f t="shared" si="271"/>
        <v>124</v>
      </c>
      <c r="T971" s="12">
        <f t="shared" si="266"/>
        <v>6.8888888888888893</v>
      </c>
      <c r="U971" s="12">
        <f t="shared" si="269"/>
        <v>0</v>
      </c>
      <c r="V971" s="12">
        <f t="shared" si="267"/>
        <v>1</v>
      </c>
      <c r="W971" s="12">
        <f t="shared" si="270"/>
        <v>7</v>
      </c>
      <c r="X971" s="12">
        <f t="shared" si="268"/>
        <v>11</v>
      </c>
      <c r="Y971" s="12">
        <f t="shared" si="272"/>
        <v>0.3888888888888889</v>
      </c>
      <c r="Z971" s="17">
        <v>75</v>
      </c>
      <c r="AA971" s="17" t="s">
        <v>21</v>
      </c>
      <c r="AB971" s="17" t="s">
        <v>95</v>
      </c>
      <c r="AC971" s="17" t="s">
        <v>44</v>
      </c>
      <c r="AD971" s="17">
        <v>154</v>
      </c>
      <c r="AF971" s="17">
        <v>3161</v>
      </c>
      <c r="AG971" t="s">
        <v>267</v>
      </c>
      <c r="AH971">
        <v>843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1</v>
      </c>
      <c r="AQ971">
        <v>1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 s="30">
        <v>78452</v>
      </c>
      <c r="BB971" s="31">
        <v>26083</v>
      </c>
    </row>
    <row r="972" spans="1:54" x14ac:dyDescent="0.25">
      <c r="A972">
        <v>844</v>
      </c>
      <c r="B972" s="17" t="s">
        <v>25</v>
      </c>
      <c r="C972" s="9" t="s">
        <v>258</v>
      </c>
      <c r="D972" s="17" t="s">
        <v>101</v>
      </c>
      <c r="E972" s="16">
        <v>39932</v>
      </c>
      <c r="F972" s="27">
        <f t="shared" si="256"/>
        <v>4</v>
      </c>
      <c r="G972" s="27">
        <f t="shared" si="257"/>
        <v>0</v>
      </c>
      <c r="H972" s="27">
        <f t="shared" si="258"/>
        <v>0</v>
      </c>
      <c r="I972" s="27">
        <f t="shared" si="259"/>
        <v>0</v>
      </c>
      <c r="J972" s="27">
        <f t="shared" si="260"/>
        <v>1</v>
      </c>
      <c r="K972" s="27">
        <f t="shared" si="261"/>
        <v>0</v>
      </c>
      <c r="L972" s="27">
        <f t="shared" si="262"/>
        <v>0</v>
      </c>
      <c r="M972" s="27">
        <f t="shared" si="263"/>
        <v>0</v>
      </c>
      <c r="O972" s="17">
        <v>0</v>
      </c>
      <c r="P972" s="9">
        <v>5</v>
      </c>
      <c r="Q972" s="12">
        <f t="shared" si="264"/>
        <v>0</v>
      </c>
      <c r="R972" s="12">
        <f t="shared" si="265"/>
        <v>19</v>
      </c>
      <c r="S972" s="12">
        <f t="shared" si="271"/>
        <v>129</v>
      </c>
      <c r="T972" s="12">
        <f t="shared" si="266"/>
        <v>6.7894736842105265</v>
      </c>
      <c r="U972" s="12">
        <f t="shared" si="269"/>
        <v>1</v>
      </c>
      <c r="V972" s="12">
        <f t="shared" si="267"/>
        <v>0</v>
      </c>
      <c r="W972" s="12">
        <f t="shared" si="270"/>
        <v>8</v>
      </c>
      <c r="X972" s="12">
        <f t="shared" si="268"/>
        <v>11</v>
      </c>
      <c r="Y972" s="12">
        <f t="shared" si="272"/>
        <v>0.42105263157894735</v>
      </c>
      <c r="Z972" s="17">
        <v>82</v>
      </c>
      <c r="AA972" s="17" t="s">
        <v>21</v>
      </c>
      <c r="AB972" s="17" t="s">
        <v>28</v>
      </c>
      <c r="AC972" s="17" t="s">
        <v>61</v>
      </c>
      <c r="AD972" s="17">
        <v>141</v>
      </c>
      <c r="AF972" s="17">
        <v>627</v>
      </c>
      <c r="AG972" t="s">
        <v>268</v>
      </c>
      <c r="AH972">
        <v>844</v>
      </c>
      <c r="AJ972">
        <v>1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 s="30">
        <v>78452</v>
      </c>
      <c r="BB972" s="31">
        <v>26083</v>
      </c>
    </row>
    <row r="973" spans="1:54" x14ac:dyDescent="0.25">
      <c r="A973">
        <v>845</v>
      </c>
      <c r="B973" s="17" t="s">
        <v>25</v>
      </c>
      <c r="C973" s="9" t="s">
        <v>258</v>
      </c>
      <c r="D973" s="17" t="s">
        <v>26</v>
      </c>
      <c r="E973" s="16">
        <v>39933</v>
      </c>
      <c r="F973" s="27">
        <f t="shared" si="256"/>
        <v>5</v>
      </c>
      <c r="G973" s="27">
        <f t="shared" si="257"/>
        <v>0</v>
      </c>
      <c r="H973" s="27">
        <f t="shared" si="258"/>
        <v>0</v>
      </c>
      <c r="I973" s="27">
        <f t="shared" si="259"/>
        <v>0</v>
      </c>
      <c r="J973" s="27">
        <f t="shared" si="260"/>
        <v>0</v>
      </c>
      <c r="K973" s="27">
        <f t="shared" si="261"/>
        <v>1</v>
      </c>
      <c r="L973" s="27">
        <f t="shared" si="262"/>
        <v>0</v>
      </c>
      <c r="M973" s="27">
        <f t="shared" si="263"/>
        <v>0</v>
      </c>
      <c r="O973" s="17">
        <v>2</v>
      </c>
      <c r="P973" s="9">
        <v>4</v>
      </c>
      <c r="Q973" s="12">
        <f t="shared" si="264"/>
        <v>0</v>
      </c>
      <c r="R973" s="12">
        <f t="shared" si="265"/>
        <v>20</v>
      </c>
      <c r="S973" s="12">
        <f t="shared" si="271"/>
        <v>135</v>
      </c>
      <c r="T973" s="12">
        <f t="shared" si="266"/>
        <v>6.75</v>
      </c>
      <c r="U973" s="12">
        <f t="shared" si="269"/>
        <v>1</v>
      </c>
      <c r="V973" s="12">
        <f t="shared" si="267"/>
        <v>0</v>
      </c>
      <c r="W973" s="12">
        <f t="shared" si="270"/>
        <v>9</v>
      </c>
      <c r="X973" s="12">
        <f t="shared" si="268"/>
        <v>11</v>
      </c>
      <c r="Y973" s="12">
        <f t="shared" si="272"/>
        <v>0.45</v>
      </c>
      <c r="AH973">
        <v>845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 s="30">
        <v>78452</v>
      </c>
      <c r="BB973" s="31">
        <v>26083</v>
      </c>
    </row>
    <row r="974" spans="1:54" x14ac:dyDescent="0.25">
      <c r="A974">
        <v>846</v>
      </c>
      <c r="B974" s="17" t="s">
        <v>128</v>
      </c>
      <c r="C974" s="9" t="s">
        <v>258</v>
      </c>
      <c r="D974" s="17" t="s">
        <v>26</v>
      </c>
      <c r="E974" s="16">
        <v>39934</v>
      </c>
      <c r="F974" s="27">
        <f t="shared" si="256"/>
        <v>6</v>
      </c>
      <c r="G974" s="27">
        <f t="shared" si="257"/>
        <v>0</v>
      </c>
      <c r="H974" s="27">
        <f t="shared" si="258"/>
        <v>0</v>
      </c>
      <c r="I974" s="27">
        <f t="shared" si="259"/>
        <v>0</v>
      </c>
      <c r="J974" s="27">
        <f t="shared" si="260"/>
        <v>0</v>
      </c>
      <c r="K974" s="27">
        <f t="shared" si="261"/>
        <v>0</v>
      </c>
      <c r="L974" s="27">
        <f t="shared" si="262"/>
        <v>1</v>
      </c>
      <c r="M974" s="27">
        <f t="shared" si="263"/>
        <v>0</v>
      </c>
      <c r="O974" s="17">
        <v>2</v>
      </c>
      <c r="P974" s="9">
        <v>0</v>
      </c>
      <c r="Q974" s="12">
        <f t="shared" si="264"/>
        <v>0</v>
      </c>
      <c r="R974" s="12">
        <f t="shared" si="265"/>
        <v>21</v>
      </c>
      <c r="S974" s="12">
        <f t="shared" si="271"/>
        <v>137</v>
      </c>
      <c r="T974" s="12">
        <f t="shared" si="266"/>
        <v>6.5238095238095237</v>
      </c>
      <c r="U974" s="12">
        <f t="shared" si="269"/>
        <v>0</v>
      </c>
      <c r="V974" s="12">
        <f t="shared" si="267"/>
        <v>1</v>
      </c>
      <c r="W974" s="12">
        <f t="shared" si="270"/>
        <v>9</v>
      </c>
      <c r="X974" s="12">
        <f t="shared" si="268"/>
        <v>12</v>
      </c>
      <c r="Y974" s="12">
        <f t="shared" si="272"/>
        <v>0.42857142857142855</v>
      </c>
      <c r="AH974">
        <v>846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 s="30">
        <v>78452</v>
      </c>
      <c r="BB974" s="31">
        <v>26083</v>
      </c>
    </row>
    <row r="975" spans="1:54" x14ac:dyDescent="0.25">
      <c r="A975">
        <v>847</v>
      </c>
      <c r="B975" s="17" t="s">
        <v>128</v>
      </c>
      <c r="C975" s="9" t="s">
        <v>258</v>
      </c>
      <c r="D975" s="17" t="s">
        <v>26</v>
      </c>
      <c r="E975" s="16">
        <v>39935</v>
      </c>
      <c r="F975" s="27">
        <f t="shared" si="256"/>
        <v>7</v>
      </c>
      <c r="G975" s="27">
        <f t="shared" si="257"/>
        <v>0</v>
      </c>
      <c r="H975" s="27">
        <f t="shared" si="258"/>
        <v>0</v>
      </c>
      <c r="I975" s="27">
        <f t="shared" si="259"/>
        <v>0</v>
      </c>
      <c r="J975" s="27">
        <f t="shared" si="260"/>
        <v>0</v>
      </c>
      <c r="K975" s="27">
        <f t="shared" si="261"/>
        <v>0</v>
      </c>
      <c r="L975" s="27">
        <f t="shared" si="262"/>
        <v>0</v>
      </c>
      <c r="M975" s="27">
        <f t="shared" si="263"/>
        <v>1</v>
      </c>
      <c r="O975" s="17">
        <v>5</v>
      </c>
      <c r="P975" s="9">
        <v>1</v>
      </c>
      <c r="Q975" s="12">
        <f t="shared" si="264"/>
        <v>0</v>
      </c>
      <c r="R975" s="12">
        <f t="shared" si="265"/>
        <v>22</v>
      </c>
      <c r="S975" s="12">
        <f t="shared" si="271"/>
        <v>143</v>
      </c>
      <c r="T975" s="12">
        <f t="shared" si="266"/>
        <v>6.5</v>
      </c>
      <c r="U975" s="12">
        <f t="shared" si="269"/>
        <v>0</v>
      </c>
      <c r="V975" s="12">
        <f t="shared" si="267"/>
        <v>1</v>
      </c>
      <c r="W975" s="12">
        <f t="shared" si="270"/>
        <v>9</v>
      </c>
      <c r="X975" s="12">
        <f t="shared" si="268"/>
        <v>13</v>
      </c>
      <c r="Y975" s="12">
        <f t="shared" si="272"/>
        <v>0.40909090909090912</v>
      </c>
      <c r="AH975">
        <v>847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 s="30">
        <v>78452</v>
      </c>
      <c r="BB975" s="31">
        <v>26083</v>
      </c>
    </row>
    <row r="976" spans="1:54" x14ac:dyDescent="0.25">
      <c r="A976">
        <v>848</v>
      </c>
      <c r="B976" s="17" t="s">
        <v>128</v>
      </c>
      <c r="C976" s="9" t="s">
        <v>258</v>
      </c>
      <c r="D976" s="17" t="s">
        <v>26</v>
      </c>
      <c r="E976" s="16">
        <v>39936</v>
      </c>
      <c r="F976" s="27">
        <f t="shared" si="256"/>
        <v>1</v>
      </c>
      <c r="G976" s="27">
        <f t="shared" si="257"/>
        <v>1</v>
      </c>
      <c r="H976" s="27">
        <f t="shared" si="258"/>
        <v>0</v>
      </c>
      <c r="I976" s="27">
        <f t="shared" si="259"/>
        <v>0</v>
      </c>
      <c r="J976" s="27">
        <f t="shared" si="260"/>
        <v>0</v>
      </c>
      <c r="K976" s="27">
        <f t="shared" si="261"/>
        <v>0</v>
      </c>
      <c r="L976" s="27">
        <f t="shared" si="262"/>
        <v>0</v>
      </c>
      <c r="M976" s="27">
        <f t="shared" si="263"/>
        <v>0</v>
      </c>
      <c r="O976" s="17">
        <v>4</v>
      </c>
      <c r="P976" s="9">
        <v>1</v>
      </c>
      <c r="Q976" s="12">
        <f t="shared" si="264"/>
        <v>0</v>
      </c>
      <c r="R976" s="12">
        <f t="shared" si="265"/>
        <v>23</v>
      </c>
      <c r="S976" s="12">
        <f t="shared" si="271"/>
        <v>148</v>
      </c>
      <c r="T976" s="12">
        <f t="shared" si="266"/>
        <v>6.4347826086956523</v>
      </c>
      <c r="U976" s="12">
        <f t="shared" si="269"/>
        <v>0</v>
      </c>
      <c r="V976" s="12">
        <f t="shared" si="267"/>
        <v>1</v>
      </c>
      <c r="W976" s="12">
        <f t="shared" si="270"/>
        <v>9</v>
      </c>
      <c r="X976" s="12">
        <f t="shared" si="268"/>
        <v>14</v>
      </c>
      <c r="Y976" s="12">
        <f t="shared" si="272"/>
        <v>0.39130434782608697</v>
      </c>
      <c r="AH976">
        <v>848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 s="30">
        <v>78452</v>
      </c>
      <c r="BB976" s="31">
        <v>26083</v>
      </c>
    </row>
    <row r="977" spans="1:54" x14ac:dyDescent="0.25">
      <c r="A977">
        <v>849</v>
      </c>
      <c r="B977" s="17" t="s">
        <v>13</v>
      </c>
      <c r="C977" s="9" t="s">
        <v>258</v>
      </c>
      <c r="D977" s="17" t="s">
        <v>101</v>
      </c>
      <c r="E977" s="16">
        <v>39937</v>
      </c>
      <c r="F977" s="27">
        <f t="shared" si="256"/>
        <v>2</v>
      </c>
      <c r="G977" s="27">
        <f t="shared" si="257"/>
        <v>0</v>
      </c>
      <c r="H977" s="27">
        <f t="shared" si="258"/>
        <v>1</v>
      </c>
      <c r="I977" s="27">
        <f t="shared" si="259"/>
        <v>0</v>
      </c>
      <c r="J977" s="27">
        <f t="shared" si="260"/>
        <v>0</v>
      </c>
      <c r="K977" s="27">
        <f t="shared" si="261"/>
        <v>0</v>
      </c>
      <c r="L977" s="27">
        <f t="shared" si="262"/>
        <v>0</v>
      </c>
      <c r="M977" s="27">
        <f t="shared" si="263"/>
        <v>0</v>
      </c>
      <c r="O977" s="17">
        <v>8</v>
      </c>
      <c r="P977" s="9">
        <v>9</v>
      </c>
      <c r="Q977" s="12">
        <f t="shared" si="264"/>
        <v>0</v>
      </c>
      <c r="R977" s="12">
        <f t="shared" si="265"/>
        <v>24</v>
      </c>
      <c r="S977" s="12">
        <f t="shared" si="271"/>
        <v>165</v>
      </c>
      <c r="T977" s="12">
        <f t="shared" si="266"/>
        <v>6.875</v>
      </c>
      <c r="U977" s="12">
        <f t="shared" si="269"/>
        <v>1</v>
      </c>
      <c r="V977" s="12">
        <f t="shared" si="267"/>
        <v>0</v>
      </c>
      <c r="W977" s="12">
        <f t="shared" si="270"/>
        <v>10</v>
      </c>
      <c r="X977" s="12">
        <f t="shared" si="268"/>
        <v>14</v>
      </c>
      <c r="Y977" s="12">
        <f t="shared" si="272"/>
        <v>0.41666666666666669</v>
      </c>
      <c r="Z977" s="17">
        <v>86</v>
      </c>
      <c r="AA977" s="17" t="s">
        <v>40</v>
      </c>
      <c r="AB977" s="17" t="s">
        <v>22</v>
      </c>
      <c r="AC977" s="17" t="s">
        <v>19</v>
      </c>
      <c r="AD977" s="17">
        <v>159</v>
      </c>
      <c r="AF977" s="17">
        <v>392</v>
      </c>
      <c r="AG977" t="s">
        <v>269</v>
      </c>
      <c r="AH977">
        <v>849</v>
      </c>
      <c r="AJ977">
        <v>1</v>
      </c>
      <c r="AK977">
        <v>0</v>
      </c>
      <c r="AL977">
        <v>0</v>
      </c>
      <c r="AM977">
        <v>1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 s="30">
        <v>78452</v>
      </c>
      <c r="BB977" s="31">
        <v>26083</v>
      </c>
    </row>
    <row r="978" spans="1:54" x14ac:dyDescent="0.25">
      <c r="A978">
        <v>850</v>
      </c>
      <c r="B978" s="17" t="s">
        <v>13</v>
      </c>
      <c r="C978" s="9" t="s">
        <v>258</v>
      </c>
      <c r="D978" s="17" t="s">
        <v>101</v>
      </c>
      <c r="E978" s="16">
        <v>39938</v>
      </c>
      <c r="F978" s="27">
        <f t="shared" si="256"/>
        <v>3</v>
      </c>
      <c r="G978" s="27">
        <f t="shared" si="257"/>
        <v>0</v>
      </c>
      <c r="H978" s="27">
        <f t="shared" si="258"/>
        <v>0</v>
      </c>
      <c r="I978" s="27">
        <f t="shared" si="259"/>
        <v>1</v>
      </c>
      <c r="J978" s="27">
        <f t="shared" si="260"/>
        <v>0</v>
      </c>
      <c r="K978" s="27">
        <f t="shared" si="261"/>
        <v>0</v>
      </c>
      <c r="L978" s="27">
        <f t="shared" si="262"/>
        <v>0</v>
      </c>
      <c r="M978" s="27">
        <f t="shared" si="263"/>
        <v>0</v>
      </c>
      <c r="O978" s="17">
        <v>5</v>
      </c>
      <c r="P978" s="9">
        <v>8</v>
      </c>
      <c r="Q978" s="12">
        <f t="shared" si="264"/>
        <v>0</v>
      </c>
      <c r="R978" s="12">
        <f t="shared" si="265"/>
        <v>25</v>
      </c>
      <c r="S978" s="12">
        <f t="shared" si="271"/>
        <v>178</v>
      </c>
      <c r="T978" s="12">
        <f t="shared" si="266"/>
        <v>7.12</v>
      </c>
      <c r="U978" s="12">
        <f t="shared" si="269"/>
        <v>1</v>
      </c>
      <c r="V978" s="12">
        <f t="shared" si="267"/>
        <v>0</v>
      </c>
      <c r="W978" s="12">
        <f t="shared" si="270"/>
        <v>11</v>
      </c>
      <c r="X978" s="12">
        <f t="shared" si="268"/>
        <v>14</v>
      </c>
      <c r="Y978" s="12">
        <f t="shared" si="272"/>
        <v>0.44</v>
      </c>
      <c r="Z978" s="17">
        <v>78</v>
      </c>
      <c r="AA978" s="17" t="s">
        <v>37</v>
      </c>
      <c r="AB978" s="17" t="s">
        <v>95</v>
      </c>
      <c r="AC978" s="17" t="s">
        <v>69</v>
      </c>
      <c r="AD978" s="17">
        <v>150</v>
      </c>
      <c r="AF978" s="17">
        <v>2522</v>
      </c>
      <c r="AG978" t="s">
        <v>270</v>
      </c>
      <c r="AH978">
        <v>850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1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 s="30">
        <v>78452</v>
      </c>
      <c r="BB978" s="31">
        <v>26083</v>
      </c>
    </row>
    <row r="979" spans="1:54" x14ac:dyDescent="0.25">
      <c r="A979">
        <v>851</v>
      </c>
      <c r="B979" s="17" t="s">
        <v>13</v>
      </c>
      <c r="C979" s="9" t="s">
        <v>258</v>
      </c>
      <c r="D979" s="17" t="s">
        <v>101</v>
      </c>
      <c r="E979" s="16">
        <v>39939</v>
      </c>
      <c r="F979" s="27">
        <f t="shared" si="256"/>
        <v>4</v>
      </c>
      <c r="G979" s="27">
        <f t="shared" si="257"/>
        <v>0</v>
      </c>
      <c r="H979" s="27">
        <f t="shared" si="258"/>
        <v>0</v>
      </c>
      <c r="I979" s="27">
        <f t="shared" si="259"/>
        <v>0</v>
      </c>
      <c r="J979" s="27">
        <f t="shared" si="260"/>
        <v>1</v>
      </c>
      <c r="K979" s="27">
        <f t="shared" si="261"/>
        <v>0</v>
      </c>
      <c r="L979" s="27">
        <f t="shared" si="262"/>
        <v>0</v>
      </c>
      <c r="M979" s="27">
        <f t="shared" si="263"/>
        <v>0</v>
      </c>
      <c r="O979" s="17">
        <v>6</v>
      </c>
      <c r="P979" s="9">
        <v>4</v>
      </c>
      <c r="Q979" s="12">
        <f t="shared" si="264"/>
        <v>0</v>
      </c>
      <c r="R979" s="12">
        <f t="shared" si="265"/>
        <v>26</v>
      </c>
      <c r="S979" s="12">
        <f t="shared" si="271"/>
        <v>188</v>
      </c>
      <c r="T979" s="12">
        <f t="shared" si="266"/>
        <v>7.2307692307692308</v>
      </c>
      <c r="U979" s="12">
        <f t="shared" si="269"/>
        <v>0</v>
      </c>
      <c r="V979" s="12">
        <f t="shared" si="267"/>
        <v>1</v>
      </c>
      <c r="W979" s="12">
        <f t="shared" si="270"/>
        <v>11</v>
      </c>
      <c r="X979" s="12">
        <f t="shared" si="268"/>
        <v>15</v>
      </c>
      <c r="Y979" s="12">
        <f t="shared" si="272"/>
        <v>0.42307692307692307</v>
      </c>
      <c r="Z979" s="17">
        <v>87</v>
      </c>
      <c r="AA979" s="17" t="s">
        <v>21</v>
      </c>
      <c r="AB979" s="17" t="s">
        <v>107</v>
      </c>
      <c r="AC979" s="17" t="s">
        <v>48</v>
      </c>
      <c r="AD979" s="17">
        <v>181</v>
      </c>
      <c r="AF979" s="17">
        <v>531</v>
      </c>
      <c r="AG979" t="s">
        <v>268</v>
      </c>
      <c r="AH979">
        <v>851</v>
      </c>
      <c r="AJ979">
        <v>1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 s="30">
        <v>78452</v>
      </c>
      <c r="BB979" s="31">
        <v>26083</v>
      </c>
    </row>
    <row r="980" spans="1:54" x14ac:dyDescent="0.25">
      <c r="A980">
        <v>852</v>
      </c>
      <c r="B980" s="17" t="s">
        <v>128</v>
      </c>
      <c r="C980" s="9" t="s">
        <v>258</v>
      </c>
      <c r="D980" s="17" t="s">
        <v>101</v>
      </c>
      <c r="E980" s="16">
        <v>39940</v>
      </c>
      <c r="F980" s="27">
        <f t="shared" si="256"/>
        <v>5</v>
      </c>
      <c r="G980" s="27">
        <f t="shared" si="257"/>
        <v>0</v>
      </c>
      <c r="H980" s="27">
        <f t="shared" si="258"/>
        <v>0</v>
      </c>
      <c r="I980" s="27">
        <f t="shared" si="259"/>
        <v>0</v>
      </c>
      <c r="J980" s="27">
        <f t="shared" si="260"/>
        <v>0</v>
      </c>
      <c r="K980" s="27">
        <f t="shared" si="261"/>
        <v>1</v>
      </c>
      <c r="L980" s="27">
        <f t="shared" si="262"/>
        <v>0</v>
      </c>
      <c r="M980" s="27">
        <f t="shared" si="263"/>
        <v>0</v>
      </c>
      <c r="O980" s="17">
        <v>1</v>
      </c>
      <c r="P980" s="9">
        <v>2</v>
      </c>
      <c r="Q980" s="12">
        <f t="shared" si="264"/>
        <v>0</v>
      </c>
      <c r="R980" s="12">
        <f t="shared" si="265"/>
        <v>27</v>
      </c>
      <c r="S980" s="12">
        <f t="shared" si="271"/>
        <v>191</v>
      </c>
      <c r="T980" s="12">
        <f t="shared" si="266"/>
        <v>7.0740740740740744</v>
      </c>
      <c r="U980" s="12">
        <f t="shared" si="269"/>
        <v>1</v>
      </c>
      <c r="V980" s="12">
        <f t="shared" si="267"/>
        <v>0</v>
      </c>
      <c r="W980" s="12">
        <f t="shared" si="270"/>
        <v>12</v>
      </c>
      <c r="X980" s="12">
        <f t="shared" si="268"/>
        <v>15</v>
      </c>
      <c r="Y980" s="12">
        <f t="shared" si="272"/>
        <v>0.44444444444444442</v>
      </c>
      <c r="Z980" s="17">
        <v>89</v>
      </c>
      <c r="AA980" s="17" t="s">
        <v>21</v>
      </c>
      <c r="AB980" s="17" t="s">
        <v>16</v>
      </c>
      <c r="AC980" s="17" t="s">
        <v>48</v>
      </c>
      <c r="AD980" s="17">
        <v>178</v>
      </c>
      <c r="AF980" s="17">
        <v>399</v>
      </c>
      <c r="AG980" t="s">
        <v>271</v>
      </c>
      <c r="AH980">
        <v>852</v>
      </c>
      <c r="AJ980">
        <v>1</v>
      </c>
      <c r="AK980">
        <v>1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 s="30">
        <v>78452</v>
      </c>
      <c r="BB980" s="31">
        <v>26083</v>
      </c>
    </row>
    <row r="981" spans="1:54" x14ac:dyDescent="0.25">
      <c r="A981">
        <v>853</v>
      </c>
      <c r="B981" s="17" t="s">
        <v>128</v>
      </c>
      <c r="C981" s="9" t="s">
        <v>258</v>
      </c>
      <c r="D981" s="17" t="s">
        <v>101</v>
      </c>
      <c r="E981" s="16">
        <v>39941</v>
      </c>
      <c r="F981" s="27">
        <f t="shared" si="256"/>
        <v>6</v>
      </c>
      <c r="G981" s="27">
        <f t="shared" si="257"/>
        <v>0</v>
      </c>
      <c r="H981" s="27">
        <f t="shared" si="258"/>
        <v>0</v>
      </c>
      <c r="I981" s="27">
        <f t="shared" si="259"/>
        <v>0</v>
      </c>
      <c r="J981" s="27">
        <f t="shared" si="260"/>
        <v>0</v>
      </c>
      <c r="K981" s="27">
        <f t="shared" si="261"/>
        <v>0</v>
      </c>
      <c r="L981" s="27">
        <f t="shared" si="262"/>
        <v>1</v>
      </c>
      <c r="M981" s="27">
        <f t="shared" si="263"/>
        <v>0</v>
      </c>
      <c r="O981" s="17">
        <v>5</v>
      </c>
      <c r="P981" s="9">
        <v>3</v>
      </c>
      <c r="Q981" s="12">
        <f t="shared" si="264"/>
        <v>0</v>
      </c>
      <c r="R981" s="12">
        <f t="shared" si="265"/>
        <v>28</v>
      </c>
      <c r="S981" s="12">
        <f t="shared" si="271"/>
        <v>199</v>
      </c>
      <c r="T981" s="12">
        <f t="shared" si="266"/>
        <v>7.1071428571428568</v>
      </c>
      <c r="U981" s="12">
        <f t="shared" si="269"/>
        <v>0</v>
      </c>
      <c r="V981" s="12">
        <f t="shared" si="267"/>
        <v>1</v>
      </c>
      <c r="W981" s="12">
        <f t="shared" si="270"/>
        <v>12</v>
      </c>
      <c r="X981" s="12">
        <f t="shared" si="268"/>
        <v>16</v>
      </c>
      <c r="Y981" s="12">
        <f t="shared" si="272"/>
        <v>0.42857142857142855</v>
      </c>
      <c r="Z981" s="17">
        <v>90</v>
      </c>
      <c r="AA981" s="17" t="s">
        <v>15</v>
      </c>
      <c r="AB981" s="17" t="s">
        <v>28</v>
      </c>
      <c r="AC981" s="17" t="s">
        <v>103</v>
      </c>
      <c r="AD981" s="17">
        <v>163</v>
      </c>
      <c r="AF981" s="17">
        <v>649</v>
      </c>
      <c r="AG981" t="s">
        <v>272</v>
      </c>
      <c r="AH981">
        <v>853</v>
      </c>
      <c r="AJ981">
        <v>0</v>
      </c>
      <c r="AK981">
        <v>0</v>
      </c>
      <c r="AL981">
        <v>1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 s="30">
        <v>78452</v>
      </c>
      <c r="BB981" s="31">
        <v>26083</v>
      </c>
    </row>
    <row r="982" spans="1:54" x14ac:dyDescent="0.25">
      <c r="A982">
        <v>854</v>
      </c>
      <c r="B982" s="17" t="s">
        <v>128</v>
      </c>
      <c r="C982" s="9" t="s">
        <v>258</v>
      </c>
      <c r="D982" s="17" t="s">
        <v>101</v>
      </c>
      <c r="E982" s="16">
        <v>39942</v>
      </c>
      <c r="F982" s="27">
        <f t="shared" si="256"/>
        <v>7</v>
      </c>
      <c r="G982" s="27">
        <f t="shared" si="257"/>
        <v>0</v>
      </c>
      <c r="H982" s="27">
        <f t="shared" si="258"/>
        <v>0</v>
      </c>
      <c r="I982" s="27">
        <f t="shared" si="259"/>
        <v>0</v>
      </c>
      <c r="J982" s="27">
        <f t="shared" si="260"/>
        <v>0</v>
      </c>
      <c r="K982" s="27">
        <f t="shared" si="261"/>
        <v>0</v>
      </c>
      <c r="L982" s="27">
        <f t="shared" si="262"/>
        <v>0</v>
      </c>
      <c r="M982" s="27">
        <f t="shared" si="263"/>
        <v>1</v>
      </c>
      <c r="O982" s="17">
        <v>3</v>
      </c>
      <c r="P982" s="9">
        <v>2</v>
      </c>
      <c r="Q982" s="12">
        <f t="shared" si="264"/>
        <v>0</v>
      </c>
      <c r="R982" s="12">
        <f t="shared" si="265"/>
        <v>29</v>
      </c>
      <c r="S982" s="12">
        <f t="shared" si="271"/>
        <v>204</v>
      </c>
      <c r="T982" s="12">
        <f t="shared" si="266"/>
        <v>7.0344827586206895</v>
      </c>
      <c r="U982" s="12">
        <f t="shared" si="269"/>
        <v>0</v>
      </c>
      <c r="V982" s="12">
        <f t="shared" si="267"/>
        <v>1</v>
      </c>
      <c r="W982" s="12">
        <f t="shared" si="270"/>
        <v>12</v>
      </c>
      <c r="X982" s="12">
        <f t="shared" si="268"/>
        <v>17</v>
      </c>
      <c r="Y982" s="12">
        <f t="shared" si="272"/>
        <v>0.41379310344827586</v>
      </c>
      <c r="Z982" s="17">
        <v>94</v>
      </c>
      <c r="AA982" s="17" t="s">
        <v>21</v>
      </c>
      <c r="AB982" s="17" t="s">
        <v>32</v>
      </c>
      <c r="AC982" s="17" t="s">
        <v>103</v>
      </c>
      <c r="AD982" s="17">
        <v>151</v>
      </c>
      <c r="AF982" s="17">
        <v>1543</v>
      </c>
      <c r="AG982" t="s">
        <v>134</v>
      </c>
      <c r="AH982">
        <v>854</v>
      </c>
      <c r="AJ982">
        <v>0</v>
      </c>
      <c r="AK982">
        <v>0</v>
      </c>
      <c r="AL982">
        <v>0</v>
      </c>
      <c r="AM982">
        <v>0</v>
      </c>
      <c r="AN982">
        <v>1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 s="30">
        <v>78452</v>
      </c>
      <c r="BB982" s="31">
        <v>26083</v>
      </c>
    </row>
    <row r="983" spans="1:54" x14ac:dyDescent="0.25">
      <c r="A983">
        <v>855</v>
      </c>
      <c r="B983" s="17" t="s">
        <v>13</v>
      </c>
      <c r="C983" s="9" t="s">
        <v>258</v>
      </c>
      <c r="D983" s="17" t="s">
        <v>26</v>
      </c>
      <c r="E983" s="16">
        <v>39944</v>
      </c>
      <c r="F983" s="27">
        <f t="shared" si="256"/>
        <v>2</v>
      </c>
      <c r="G983" s="27">
        <f t="shared" si="257"/>
        <v>0</v>
      </c>
      <c r="H983" s="27">
        <f t="shared" si="258"/>
        <v>1</v>
      </c>
      <c r="I983" s="27">
        <f t="shared" si="259"/>
        <v>0</v>
      </c>
      <c r="J983" s="27">
        <f t="shared" si="260"/>
        <v>0</v>
      </c>
      <c r="K983" s="27">
        <f t="shared" si="261"/>
        <v>0</v>
      </c>
      <c r="L983" s="27">
        <f t="shared" si="262"/>
        <v>0</v>
      </c>
      <c r="M983" s="27">
        <f t="shared" si="263"/>
        <v>0</v>
      </c>
      <c r="O983" s="17">
        <v>3</v>
      </c>
      <c r="P983" s="9">
        <v>5</v>
      </c>
      <c r="Q983" s="12">
        <f t="shared" si="264"/>
        <v>0</v>
      </c>
      <c r="R983" s="12">
        <f t="shared" si="265"/>
        <v>30</v>
      </c>
      <c r="S983" s="12">
        <f t="shared" si="271"/>
        <v>212</v>
      </c>
      <c r="T983" s="12">
        <f t="shared" si="266"/>
        <v>7.0666666666666664</v>
      </c>
      <c r="U983" s="12">
        <f t="shared" si="269"/>
        <v>1</v>
      </c>
      <c r="V983" s="12">
        <f t="shared" si="267"/>
        <v>0</v>
      </c>
      <c r="W983" s="12">
        <f t="shared" si="270"/>
        <v>13</v>
      </c>
      <c r="X983" s="12">
        <f t="shared" si="268"/>
        <v>17</v>
      </c>
      <c r="Y983" s="12">
        <f t="shared" si="272"/>
        <v>0.43333333333333335</v>
      </c>
      <c r="AH983">
        <v>855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 s="30">
        <v>78452</v>
      </c>
      <c r="BB983" s="31">
        <v>26083</v>
      </c>
    </row>
    <row r="984" spans="1:54" x14ac:dyDescent="0.25">
      <c r="A984">
        <v>856</v>
      </c>
      <c r="B984" s="17" t="s">
        <v>13</v>
      </c>
      <c r="C984" s="9" t="s">
        <v>258</v>
      </c>
      <c r="D984" s="17" t="s">
        <v>26</v>
      </c>
      <c r="E984" s="16">
        <v>39945</v>
      </c>
      <c r="F984" s="27">
        <f t="shared" si="256"/>
        <v>3</v>
      </c>
      <c r="G984" s="27">
        <f t="shared" si="257"/>
        <v>0</v>
      </c>
      <c r="H984" s="27">
        <f t="shared" si="258"/>
        <v>0</v>
      </c>
      <c r="I984" s="27">
        <f t="shared" si="259"/>
        <v>1</v>
      </c>
      <c r="J984" s="27">
        <f t="shared" si="260"/>
        <v>0</v>
      </c>
      <c r="K984" s="27">
        <f t="shared" si="261"/>
        <v>0</v>
      </c>
      <c r="L984" s="27">
        <f t="shared" si="262"/>
        <v>0</v>
      </c>
      <c r="M984" s="27">
        <f t="shared" si="263"/>
        <v>0</v>
      </c>
      <c r="O984" s="17">
        <v>5</v>
      </c>
      <c r="P984" s="9">
        <v>8</v>
      </c>
      <c r="Q984" s="12">
        <f t="shared" si="264"/>
        <v>0</v>
      </c>
      <c r="R984" s="12">
        <f t="shared" si="265"/>
        <v>31</v>
      </c>
      <c r="S984" s="12">
        <f t="shared" si="271"/>
        <v>225</v>
      </c>
      <c r="T984" s="12">
        <f t="shared" si="266"/>
        <v>7.258064516129032</v>
      </c>
      <c r="U984" s="12">
        <f t="shared" si="269"/>
        <v>1</v>
      </c>
      <c r="V984" s="12">
        <f t="shared" si="267"/>
        <v>0</v>
      </c>
      <c r="W984" s="12">
        <f t="shared" si="270"/>
        <v>14</v>
      </c>
      <c r="X984" s="12">
        <f t="shared" si="268"/>
        <v>17</v>
      </c>
      <c r="Y984" s="12">
        <f t="shared" si="272"/>
        <v>0.45161290322580644</v>
      </c>
      <c r="AH984">
        <v>856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 s="30">
        <v>78452</v>
      </c>
      <c r="BB984" s="31">
        <v>26083</v>
      </c>
    </row>
    <row r="985" spans="1:54" x14ac:dyDescent="0.25">
      <c r="A985">
        <v>857</v>
      </c>
      <c r="B985" s="17" t="s">
        <v>128</v>
      </c>
      <c r="C985" s="9" t="s">
        <v>258</v>
      </c>
      <c r="D985" s="17" t="s">
        <v>101</v>
      </c>
      <c r="E985" s="16">
        <v>39948</v>
      </c>
      <c r="F985" s="27">
        <f t="shared" si="256"/>
        <v>6</v>
      </c>
      <c r="G985" s="27">
        <f t="shared" si="257"/>
        <v>0</v>
      </c>
      <c r="H985" s="27">
        <f t="shared" si="258"/>
        <v>0</v>
      </c>
      <c r="I985" s="27">
        <f t="shared" si="259"/>
        <v>0</v>
      </c>
      <c r="J985" s="27">
        <f t="shared" si="260"/>
        <v>0</v>
      </c>
      <c r="K985" s="27">
        <f t="shared" si="261"/>
        <v>0</v>
      </c>
      <c r="L985" s="27">
        <f t="shared" si="262"/>
        <v>1</v>
      </c>
      <c r="M985" s="27">
        <f t="shared" si="263"/>
        <v>0</v>
      </c>
      <c r="O985" s="17">
        <v>1</v>
      </c>
      <c r="P985" s="9">
        <v>0</v>
      </c>
      <c r="Q985" s="12">
        <f t="shared" si="264"/>
        <v>0</v>
      </c>
      <c r="R985" s="12">
        <f t="shared" si="265"/>
        <v>32</v>
      </c>
      <c r="S985" s="12">
        <f t="shared" si="271"/>
        <v>226</v>
      </c>
      <c r="T985" s="12">
        <f t="shared" si="266"/>
        <v>7.0625</v>
      </c>
      <c r="U985" s="12">
        <f t="shared" si="269"/>
        <v>0</v>
      </c>
      <c r="V985" s="12">
        <f t="shared" si="267"/>
        <v>1</v>
      </c>
      <c r="W985" s="12">
        <f t="shared" si="270"/>
        <v>14</v>
      </c>
      <c r="X985" s="12">
        <f t="shared" si="268"/>
        <v>18</v>
      </c>
      <c r="Y985" s="12">
        <f t="shared" si="272"/>
        <v>0.4375</v>
      </c>
      <c r="Z985" s="17">
        <v>89</v>
      </c>
      <c r="AA985" s="17" t="s">
        <v>21</v>
      </c>
      <c r="AB985" s="17" t="s">
        <v>73</v>
      </c>
      <c r="AC985" s="17" t="s">
        <v>61</v>
      </c>
      <c r="AD985" s="17">
        <v>110</v>
      </c>
      <c r="AE985" s="20" t="s">
        <v>273</v>
      </c>
      <c r="AF985" s="17">
        <v>558</v>
      </c>
      <c r="AG985" t="s">
        <v>274</v>
      </c>
      <c r="AH985">
        <v>857</v>
      </c>
      <c r="AJ985">
        <v>0</v>
      </c>
      <c r="AK985">
        <v>0</v>
      </c>
      <c r="AL985">
        <v>1</v>
      </c>
      <c r="AM985">
        <v>0</v>
      </c>
      <c r="AN985">
        <v>0</v>
      </c>
      <c r="AO985">
        <v>0</v>
      </c>
      <c r="AP985">
        <v>0</v>
      </c>
      <c r="AQ985">
        <v>1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1</v>
      </c>
      <c r="AX985">
        <v>0</v>
      </c>
      <c r="AY985">
        <v>0</v>
      </c>
      <c r="AZ985">
        <v>0</v>
      </c>
      <c r="BA985" s="30">
        <v>78452</v>
      </c>
      <c r="BB985" s="31">
        <v>26083</v>
      </c>
    </row>
    <row r="986" spans="1:54" x14ac:dyDescent="0.25">
      <c r="A986">
        <v>858</v>
      </c>
      <c r="B986" s="17" t="s">
        <v>128</v>
      </c>
      <c r="C986" s="9" t="s">
        <v>258</v>
      </c>
      <c r="D986" s="17" t="s">
        <v>101</v>
      </c>
      <c r="E986" s="16">
        <v>39949</v>
      </c>
      <c r="F986" s="27">
        <f t="shared" si="256"/>
        <v>7</v>
      </c>
      <c r="G986" s="27">
        <f t="shared" si="257"/>
        <v>0</v>
      </c>
      <c r="H986" s="27">
        <f t="shared" si="258"/>
        <v>0</v>
      </c>
      <c r="I986" s="27">
        <f t="shared" si="259"/>
        <v>0</v>
      </c>
      <c r="J986" s="27">
        <f t="shared" si="260"/>
        <v>0</v>
      </c>
      <c r="K986" s="27">
        <f t="shared" si="261"/>
        <v>0</v>
      </c>
      <c r="L986" s="27">
        <f t="shared" si="262"/>
        <v>0</v>
      </c>
      <c r="M986" s="27">
        <f t="shared" si="263"/>
        <v>1</v>
      </c>
      <c r="O986" s="17">
        <v>6</v>
      </c>
      <c r="P986" s="9">
        <v>10</v>
      </c>
      <c r="Q986" s="12">
        <f t="shared" si="264"/>
        <v>0</v>
      </c>
      <c r="R986" s="12">
        <f t="shared" si="265"/>
        <v>33</v>
      </c>
      <c r="S986" s="12">
        <f t="shared" si="271"/>
        <v>242</v>
      </c>
      <c r="T986" s="12">
        <f t="shared" si="266"/>
        <v>7.333333333333333</v>
      </c>
      <c r="U986" s="12">
        <f t="shared" si="269"/>
        <v>1</v>
      </c>
      <c r="V986" s="12">
        <f t="shared" si="267"/>
        <v>0</v>
      </c>
      <c r="W986" s="12">
        <f t="shared" si="270"/>
        <v>15</v>
      </c>
      <c r="X986" s="12">
        <f t="shared" si="268"/>
        <v>18</v>
      </c>
      <c r="Y986" s="12">
        <f t="shared" si="272"/>
        <v>0.45454545454545453</v>
      </c>
      <c r="Z986" s="17">
        <v>84</v>
      </c>
      <c r="AA986" s="17" t="s">
        <v>21</v>
      </c>
      <c r="AB986" s="17" t="s">
        <v>32</v>
      </c>
      <c r="AC986" s="17" t="s">
        <v>61</v>
      </c>
      <c r="AD986" s="17">
        <v>198.99999999999997</v>
      </c>
      <c r="AF986" s="17">
        <v>4718</v>
      </c>
      <c r="AG986" t="s">
        <v>275</v>
      </c>
      <c r="AH986">
        <v>858</v>
      </c>
      <c r="AJ986">
        <v>0</v>
      </c>
      <c r="AK986">
        <v>0</v>
      </c>
      <c r="AL986">
        <v>0</v>
      </c>
      <c r="AM986">
        <v>0</v>
      </c>
      <c r="AN986">
        <v>1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 s="30">
        <v>78452</v>
      </c>
      <c r="BB986" s="31">
        <v>26083</v>
      </c>
    </row>
    <row r="987" spans="1:54" x14ac:dyDescent="0.25">
      <c r="A987">
        <v>859</v>
      </c>
      <c r="B987" s="17" t="s">
        <v>36</v>
      </c>
      <c r="C987" s="9" t="s">
        <v>258</v>
      </c>
      <c r="D987" s="17" t="s">
        <v>101</v>
      </c>
      <c r="E987" s="16">
        <v>39950</v>
      </c>
      <c r="F987" s="27">
        <f t="shared" si="256"/>
        <v>1</v>
      </c>
      <c r="G987" s="27">
        <f t="shared" si="257"/>
        <v>1</v>
      </c>
      <c r="H987" s="27">
        <f t="shared" si="258"/>
        <v>0</v>
      </c>
      <c r="I987" s="27">
        <f t="shared" si="259"/>
        <v>0</v>
      </c>
      <c r="J987" s="27">
        <f t="shared" si="260"/>
        <v>0</v>
      </c>
      <c r="K987" s="27">
        <f t="shared" si="261"/>
        <v>0</v>
      </c>
      <c r="L987" s="27">
        <f t="shared" si="262"/>
        <v>0</v>
      </c>
      <c r="M987" s="27">
        <f t="shared" si="263"/>
        <v>0</v>
      </c>
      <c r="O987" s="17">
        <v>9</v>
      </c>
      <c r="P987" s="9">
        <v>8</v>
      </c>
      <c r="Q987" s="12">
        <f t="shared" si="264"/>
        <v>0</v>
      </c>
      <c r="R987" s="12">
        <f t="shared" si="265"/>
        <v>34</v>
      </c>
      <c r="S987" s="12">
        <f t="shared" si="271"/>
        <v>259</v>
      </c>
      <c r="T987" s="12">
        <f t="shared" si="266"/>
        <v>7.617647058823529</v>
      </c>
      <c r="U987" s="12">
        <f t="shared" si="269"/>
        <v>0</v>
      </c>
      <c r="V987" s="12">
        <f t="shared" si="267"/>
        <v>1</v>
      </c>
      <c r="W987" s="12">
        <f t="shared" si="270"/>
        <v>15</v>
      </c>
      <c r="X987" s="12">
        <f t="shared" si="268"/>
        <v>19</v>
      </c>
      <c r="Y987" s="12">
        <f t="shared" si="272"/>
        <v>0.44117647058823528</v>
      </c>
      <c r="Z987" s="17">
        <v>86</v>
      </c>
      <c r="AA987" s="17" t="s">
        <v>40</v>
      </c>
      <c r="AB987" s="17" t="s">
        <v>73</v>
      </c>
      <c r="AC987" s="17" t="s">
        <v>61</v>
      </c>
      <c r="AD987" s="17">
        <v>196.99999999999997</v>
      </c>
      <c r="AF987" s="17">
        <v>699</v>
      </c>
      <c r="AG987" t="s">
        <v>276</v>
      </c>
      <c r="AH987">
        <v>859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1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 s="30">
        <v>78452</v>
      </c>
      <c r="BB987" s="31">
        <v>26083</v>
      </c>
    </row>
    <row r="988" spans="1:54" x14ac:dyDescent="0.25">
      <c r="A988">
        <v>860</v>
      </c>
      <c r="B988" s="17" t="s">
        <v>25</v>
      </c>
      <c r="C988" s="9" t="s">
        <v>258</v>
      </c>
      <c r="D988" s="17" t="s">
        <v>26</v>
      </c>
      <c r="E988" s="16">
        <v>39954</v>
      </c>
      <c r="F988" s="27">
        <f t="shared" si="256"/>
        <v>5</v>
      </c>
      <c r="G988" s="27">
        <f t="shared" si="257"/>
        <v>0</v>
      </c>
      <c r="H988" s="27">
        <f t="shared" si="258"/>
        <v>0</v>
      </c>
      <c r="I988" s="27">
        <f t="shared" si="259"/>
        <v>0</v>
      </c>
      <c r="J988" s="27">
        <f t="shared" si="260"/>
        <v>0</v>
      </c>
      <c r="K988" s="27">
        <f t="shared" si="261"/>
        <v>1</v>
      </c>
      <c r="L988" s="27">
        <f t="shared" si="262"/>
        <v>0</v>
      </c>
      <c r="M988" s="27">
        <f t="shared" si="263"/>
        <v>0</v>
      </c>
      <c r="O988" s="17">
        <v>2</v>
      </c>
      <c r="P988" s="9">
        <v>5</v>
      </c>
      <c r="Q988" s="12">
        <f t="shared" si="264"/>
        <v>0</v>
      </c>
      <c r="R988" s="12">
        <f t="shared" si="265"/>
        <v>35</v>
      </c>
      <c r="S988" s="12">
        <f t="shared" si="271"/>
        <v>266</v>
      </c>
      <c r="T988" s="12">
        <f t="shared" si="266"/>
        <v>7.6</v>
      </c>
      <c r="U988" s="12">
        <f t="shared" si="269"/>
        <v>1</v>
      </c>
      <c r="V988" s="12">
        <f t="shared" si="267"/>
        <v>0</v>
      </c>
      <c r="W988" s="12">
        <f t="shared" si="270"/>
        <v>16</v>
      </c>
      <c r="X988" s="12">
        <f t="shared" si="268"/>
        <v>19</v>
      </c>
      <c r="Y988" s="12">
        <f t="shared" si="272"/>
        <v>0.45714285714285713</v>
      </c>
      <c r="AE988" s="17" t="s">
        <v>123</v>
      </c>
      <c r="AH988">
        <v>860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 s="30">
        <v>78452</v>
      </c>
      <c r="BB988" s="31">
        <v>26083</v>
      </c>
    </row>
    <row r="989" spans="1:54" x14ac:dyDescent="0.25">
      <c r="A989">
        <v>861</v>
      </c>
      <c r="B989" s="17" t="s">
        <v>25</v>
      </c>
      <c r="C989" s="9" t="s">
        <v>258</v>
      </c>
      <c r="D989" s="17" t="s">
        <v>26</v>
      </c>
      <c r="E989" s="16">
        <v>39954</v>
      </c>
      <c r="F989" s="27">
        <f t="shared" si="256"/>
        <v>5</v>
      </c>
      <c r="G989" s="27">
        <f t="shared" si="257"/>
        <v>0</v>
      </c>
      <c r="H989" s="27">
        <f t="shared" si="258"/>
        <v>0</v>
      </c>
      <c r="I989" s="27">
        <f t="shared" si="259"/>
        <v>0</v>
      </c>
      <c r="J989" s="27">
        <f t="shared" si="260"/>
        <v>0</v>
      </c>
      <c r="K989" s="27">
        <f t="shared" si="261"/>
        <v>1</v>
      </c>
      <c r="L989" s="27">
        <f t="shared" si="262"/>
        <v>0</v>
      </c>
      <c r="M989" s="27">
        <f t="shared" si="263"/>
        <v>0</v>
      </c>
      <c r="O989" s="17">
        <v>0</v>
      </c>
      <c r="P989" s="9">
        <v>6</v>
      </c>
      <c r="Q989" s="12">
        <f t="shared" si="264"/>
        <v>0</v>
      </c>
      <c r="R989" s="12">
        <f t="shared" si="265"/>
        <v>36</v>
      </c>
      <c r="S989" s="12">
        <f t="shared" si="271"/>
        <v>272</v>
      </c>
      <c r="T989" s="12">
        <f t="shared" si="266"/>
        <v>7.5555555555555554</v>
      </c>
      <c r="U989" s="12">
        <f t="shared" si="269"/>
        <v>1</v>
      </c>
      <c r="V989" s="12">
        <f t="shared" si="267"/>
        <v>0</v>
      </c>
      <c r="W989" s="12">
        <f t="shared" si="270"/>
        <v>17</v>
      </c>
      <c r="X989" s="12">
        <f t="shared" si="268"/>
        <v>19</v>
      </c>
      <c r="Y989" s="12">
        <f t="shared" si="272"/>
        <v>0.47222222222222221</v>
      </c>
      <c r="AE989" s="17" t="s">
        <v>124</v>
      </c>
      <c r="AH989">
        <v>861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 s="30">
        <v>78452</v>
      </c>
      <c r="BB989" s="31">
        <v>26083</v>
      </c>
    </row>
    <row r="990" spans="1:54" x14ac:dyDescent="0.25">
      <c r="A990">
        <v>862</v>
      </c>
      <c r="B990" s="17" t="s">
        <v>59</v>
      </c>
      <c r="C990" s="9" t="s">
        <v>258</v>
      </c>
      <c r="D990" s="17" t="s">
        <v>101</v>
      </c>
      <c r="E990" s="16">
        <v>39959</v>
      </c>
      <c r="F990" s="27">
        <f t="shared" si="256"/>
        <v>3</v>
      </c>
      <c r="G990" s="27">
        <f t="shared" si="257"/>
        <v>0</v>
      </c>
      <c r="H990" s="27">
        <f t="shared" si="258"/>
        <v>0</v>
      </c>
      <c r="I990" s="27">
        <f t="shared" si="259"/>
        <v>1</v>
      </c>
      <c r="J990" s="27">
        <f t="shared" si="260"/>
        <v>0</v>
      </c>
      <c r="K990" s="27">
        <f t="shared" si="261"/>
        <v>0</v>
      </c>
      <c r="L990" s="27">
        <f t="shared" si="262"/>
        <v>0</v>
      </c>
      <c r="M990" s="27">
        <f t="shared" si="263"/>
        <v>0</v>
      </c>
      <c r="O990" s="17">
        <v>3</v>
      </c>
      <c r="P990" s="9">
        <v>9</v>
      </c>
      <c r="Q990" s="12">
        <f t="shared" si="264"/>
        <v>0</v>
      </c>
      <c r="R990" s="12">
        <f t="shared" si="265"/>
        <v>37</v>
      </c>
      <c r="S990" s="12">
        <f t="shared" si="271"/>
        <v>284</v>
      </c>
      <c r="T990" s="12">
        <f t="shared" si="266"/>
        <v>7.6756756756756754</v>
      </c>
      <c r="U990" s="12">
        <f t="shared" si="269"/>
        <v>1</v>
      </c>
      <c r="V990" s="12">
        <f t="shared" si="267"/>
        <v>0</v>
      </c>
      <c r="W990" s="12">
        <f t="shared" si="270"/>
        <v>18</v>
      </c>
      <c r="X990" s="12">
        <f t="shared" si="268"/>
        <v>19</v>
      </c>
      <c r="Y990" s="12">
        <f t="shared" si="272"/>
        <v>0.48648648648648651</v>
      </c>
      <c r="Z990" s="17">
        <v>75</v>
      </c>
      <c r="AA990" s="17" t="s">
        <v>119</v>
      </c>
      <c r="AB990" s="17" t="s">
        <v>133</v>
      </c>
      <c r="AC990" s="17" t="s">
        <v>19</v>
      </c>
      <c r="AD990" s="17">
        <v>146.00000000000003</v>
      </c>
      <c r="AE990" s="17" t="s">
        <v>277</v>
      </c>
      <c r="AF990" s="17">
        <v>377</v>
      </c>
      <c r="AG990" t="s">
        <v>264</v>
      </c>
      <c r="AH990">
        <v>862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 s="30">
        <v>78452</v>
      </c>
      <c r="BB990" s="31">
        <v>26083</v>
      </c>
    </row>
    <row r="991" spans="1:54" x14ac:dyDescent="0.25">
      <c r="A991">
        <v>863</v>
      </c>
      <c r="B991" s="17" t="s">
        <v>59</v>
      </c>
      <c r="C991" s="9" t="s">
        <v>258</v>
      </c>
      <c r="D991" s="17" t="s">
        <v>101</v>
      </c>
      <c r="E991" s="16">
        <v>39960</v>
      </c>
      <c r="F991" s="27">
        <f t="shared" si="256"/>
        <v>4</v>
      </c>
      <c r="G991" s="27">
        <f t="shared" si="257"/>
        <v>0</v>
      </c>
      <c r="H991" s="27">
        <f t="shared" si="258"/>
        <v>0</v>
      </c>
      <c r="I991" s="27">
        <f t="shared" si="259"/>
        <v>0</v>
      </c>
      <c r="J991" s="27">
        <f t="shared" si="260"/>
        <v>1</v>
      </c>
      <c r="K991" s="27">
        <f t="shared" si="261"/>
        <v>0</v>
      </c>
      <c r="L991" s="27">
        <f t="shared" si="262"/>
        <v>0</v>
      </c>
      <c r="M991" s="27">
        <f t="shared" si="263"/>
        <v>0</v>
      </c>
      <c r="O991" s="17">
        <v>3</v>
      </c>
      <c r="P991" s="9">
        <v>0</v>
      </c>
      <c r="Q991" s="12">
        <f t="shared" si="264"/>
        <v>0</v>
      </c>
      <c r="R991" s="12">
        <f t="shared" si="265"/>
        <v>38</v>
      </c>
      <c r="S991" s="12">
        <f t="shared" si="271"/>
        <v>287</v>
      </c>
      <c r="T991" s="12">
        <f t="shared" si="266"/>
        <v>7.5526315789473681</v>
      </c>
      <c r="U991" s="12">
        <f t="shared" si="269"/>
        <v>0</v>
      </c>
      <c r="V991" s="12">
        <f t="shared" si="267"/>
        <v>1</v>
      </c>
      <c r="W991" s="12">
        <f t="shared" si="270"/>
        <v>18</v>
      </c>
      <c r="X991" s="12">
        <f t="shared" si="268"/>
        <v>20</v>
      </c>
      <c r="Y991" s="12">
        <f t="shared" si="272"/>
        <v>0.47368421052631576</v>
      </c>
      <c r="Z991" s="17">
        <v>85</v>
      </c>
      <c r="AA991" s="17" t="s">
        <v>119</v>
      </c>
      <c r="AB991" s="17" t="s">
        <v>30</v>
      </c>
      <c r="AC991" s="17" t="s">
        <v>19</v>
      </c>
      <c r="AD991" s="17">
        <v>128</v>
      </c>
      <c r="AF991" s="17">
        <v>458</v>
      </c>
      <c r="AG991" t="s">
        <v>268</v>
      </c>
      <c r="AH991">
        <v>863</v>
      </c>
      <c r="AJ991">
        <v>1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 s="30">
        <v>78452</v>
      </c>
      <c r="BB991" s="31">
        <v>26083</v>
      </c>
    </row>
    <row r="992" spans="1:54" x14ac:dyDescent="0.25">
      <c r="A992">
        <v>864</v>
      </c>
      <c r="B992" s="17" t="s">
        <v>59</v>
      </c>
      <c r="C992" s="9" t="s">
        <v>258</v>
      </c>
      <c r="D992" s="17" t="s">
        <v>101</v>
      </c>
      <c r="E992" s="16">
        <v>39961</v>
      </c>
      <c r="F992" s="27">
        <f t="shared" si="256"/>
        <v>5</v>
      </c>
      <c r="G992" s="27">
        <f t="shared" si="257"/>
        <v>0</v>
      </c>
      <c r="H992" s="27">
        <f t="shared" si="258"/>
        <v>0</v>
      </c>
      <c r="I992" s="27">
        <f t="shared" si="259"/>
        <v>0</v>
      </c>
      <c r="J992" s="27">
        <f t="shared" si="260"/>
        <v>0</v>
      </c>
      <c r="K992" s="27">
        <f t="shared" si="261"/>
        <v>1</v>
      </c>
      <c r="L992" s="27">
        <f t="shared" si="262"/>
        <v>0</v>
      </c>
      <c r="M992" s="27">
        <f t="shared" si="263"/>
        <v>0</v>
      </c>
      <c r="O992" s="17">
        <v>10</v>
      </c>
      <c r="P992" s="9">
        <v>1</v>
      </c>
      <c r="Q992" s="12">
        <f t="shared" si="264"/>
        <v>0</v>
      </c>
      <c r="R992" s="12">
        <f t="shared" si="265"/>
        <v>39</v>
      </c>
      <c r="S992" s="12">
        <f t="shared" si="271"/>
        <v>298</v>
      </c>
      <c r="T992" s="12">
        <f t="shared" si="266"/>
        <v>7.6410256410256414</v>
      </c>
      <c r="U992" s="12">
        <f t="shared" si="269"/>
        <v>0</v>
      </c>
      <c r="V992" s="12">
        <f t="shared" si="267"/>
        <v>1</v>
      </c>
      <c r="W992" s="12">
        <f t="shared" si="270"/>
        <v>18</v>
      </c>
      <c r="X992" s="12">
        <f t="shared" si="268"/>
        <v>21</v>
      </c>
      <c r="Y992" s="12">
        <f t="shared" si="272"/>
        <v>0.46153846153846156</v>
      </c>
      <c r="Z992" s="17">
        <v>84</v>
      </c>
      <c r="AA992" s="17" t="s">
        <v>21</v>
      </c>
      <c r="AB992" s="17" t="s">
        <v>16</v>
      </c>
      <c r="AC992" s="17" t="s">
        <v>19</v>
      </c>
      <c r="AD992" s="17">
        <v>173</v>
      </c>
      <c r="AE992" s="17" t="s">
        <v>278</v>
      </c>
      <c r="AF992" s="17">
        <v>477</v>
      </c>
      <c r="AG992" t="s">
        <v>271</v>
      </c>
      <c r="AH992">
        <v>864</v>
      </c>
      <c r="AJ992">
        <v>1</v>
      </c>
      <c r="AK992">
        <v>1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 s="30">
        <v>78452</v>
      </c>
      <c r="BB992" s="31">
        <v>26083</v>
      </c>
    </row>
    <row r="993" spans="1:54" x14ac:dyDescent="0.25">
      <c r="A993">
        <v>865</v>
      </c>
      <c r="B993" s="17" t="s">
        <v>59</v>
      </c>
      <c r="C993" s="9" t="s">
        <v>258</v>
      </c>
      <c r="D993" s="17" t="s">
        <v>101</v>
      </c>
      <c r="E993" s="16">
        <v>39962</v>
      </c>
      <c r="F993" s="27">
        <f t="shared" si="256"/>
        <v>6</v>
      </c>
      <c r="G993" s="27">
        <f t="shared" si="257"/>
        <v>0</v>
      </c>
      <c r="H993" s="27">
        <f t="shared" si="258"/>
        <v>0</v>
      </c>
      <c r="I993" s="27">
        <f t="shared" si="259"/>
        <v>0</v>
      </c>
      <c r="J993" s="27">
        <f t="shared" si="260"/>
        <v>0</v>
      </c>
      <c r="K993" s="27">
        <f t="shared" si="261"/>
        <v>0</v>
      </c>
      <c r="L993" s="27">
        <f t="shared" si="262"/>
        <v>1</v>
      </c>
      <c r="M993" s="27">
        <f t="shared" si="263"/>
        <v>0</v>
      </c>
      <c r="O993" s="17">
        <v>9</v>
      </c>
      <c r="P993" s="9">
        <v>3</v>
      </c>
      <c r="Q993" s="12">
        <f t="shared" si="264"/>
        <v>0</v>
      </c>
      <c r="R993" s="12">
        <f t="shared" si="265"/>
        <v>40</v>
      </c>
      <c r="S993" s="12">
        <f t="shared" si="271"/>
        <v>310</v>
      </c>
      <c r="T993" s="12">
        <f t="shared" si="266"/>
        <v>7.75</v>
      </c>
      <c r="U993" s="12">
        <f t="shared" si="269"/>
        <v>0</v>
      </c>
      <c r="V993" s="12">
        <f t="shared" si="267"/>
        <v>1</v>
      </c>
      <c r="W993" s="12">
        <f t="shared" si="270"/>
        <v>18</v>
      </c>
      <c r="X993" s="12">
        <f t="shared" si="268"/>
        <v>22</v>
      </c>
      <c r="Y993" s="12">
        <f t="shared" si="272"/>
        <v>0.45</v>
      </c>
      <c r="Z993" s="17">
        <v>83</v>
      </c>
      <c r="AA993" s="17" t="s">
        <v>21</v>
      </c>
      <c r="AB993" s="17" t="s">
        <v>109</v>
      </c>
      <c r="AC993" s="17" t="s">
        <v>103</v>
      </c>
      <c r="AD993" s="17">
        <v>148</v>
      </c>
      <c r="AF993" s="17">
        <v>610</v>
      </c>
      <c r="AG993" t="s">
        <v>279</v>
      </c>
      <c r="AH993">
        <v>865</v>
      </c>
      <c r="AJ993">
        <v>1</v>
      </c>
      <c r="AK993">
        <v>0</v>
      </c>
      <c r="AL993">
        <v>1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 s="30">
        <v>78452</v>
      </c>
      <c r="BB993" s="31">
        <v>26083</v>
      </c>
    </row>
    <row r="994" spans="1:54" x14ac:dyDescent="0.25">
      <c r="A994">
        <v>866</v>
      </c>
      <c r="B994" s="17" t="s">
        <v>58</v>
      </c>
      <c r="C994" s="9" t="s">
        <v>258</v>
      </c>
      <c r="D994" s="17" t="s">
        <v>26</v>
      </c>
      <c r="E994" s="16">
        <v>39963</v>
      </c>
      <c r="F994" s="27">
        <f t="shared" si="256"/>
        <v>7</v>
      </c>
      <c r="G994" s="27">
        <f t="shared" si="257"/>
        <v>0</v>
      </c>
      <c r="H994" s="27">
        <f t="shared" si="258"/>
        <v>0</v>
      </c>
      <c r="I994" s="27">
        <f t="shared" si="259"/>
        <v>0</v>
      </c>
      <c r="J994" s="27">
        <f t="shared" si="260"/>
        <v>0</v>
      </c>
      <c r="K994" s="27">
        <f t="shared" si="261"/>
        <v>0</v>
      </c>
      <c r="L994" s="27">
        <f t="shared" si="262"/>
        <v>0</v>
      </c>
      <c r="M994" s="27">
        <f t="shared" si="263"/>
        <v>1</v>
      </c>
      <c r="O994" s="17">
        <v>6</v>
      </c>
      <c r="P994" s="9">
        <v>7</v>
      </c>
      <c r="Q994" s="12">
        <f t="shared" si="264"/>
        <v>0</v>
      </c>
      <c r="R994" s="12">
        <f t="shared" si="265"/>
        <v>41</v>
      </c>
      <c r="S994" s="12">
        <f t="shared" si="271"/>
        <v>323</v>
      </c>
      <c r="T994" s="12">
        <f t="shared" si="266"/>
        <v>7.8780487804878048</v>
      </c>
      <c r="U994" s="12">
        <f t="shared" si="269"/>
        <v>1</v>
      </c>
      <c r="V994" s="12">
        <f t="shared" si="267"/>
        <v>0</v>
      </c>
      <c r="W994" s="12">
        <f t="shared" si="270"/>
        <v>19</v>
      </c>
      <c r="X994" s="12">
        <f t="shared" si="268"/>
        <v>22</v>
      </c>
      <c r="Y994" s="12">
        <f t="shared" si="272"/>
        <v>0.46341463414634149</v>
      </c>
      <c r="AH994">
        <v>866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 s="30">
        <v>78452</v>
      </c>
      <c r="BB994" s="31">
        <v>26083</v>
      </c>
    </row>
    <row r="995" spans="1:54" x14ac:dyDescent="0.25">
      <c r="A995">
        <v>867</v>
      </c>
      <c r="B995" s="17" t="s">
        <v>58</v>
      </c>
      <c r="C995" s="9" t="s">
        <v>258</v>
      </c>
      <c r="D995" s="17" t="s">
        <v>26</v>
      </c>
      <c r="E995" s="16">
        <v>39964</v>
      </c>
      <c r="F995" s="27">
        <f t="shared" si="256"/>
        <v>1</v>
      </c>
      <c r="G995" s="27">
        <f t="shared" si="257"/>
        <v>1</v>
      </c>
      <c r="H995" s="27">
        <f t="shared" si="258"/>
        <v>0</v>
      </c>
      <c r="I995" s="27">
        <f t="shared" si="259"/>
        <v>0</v>
      </c>
      <c r="J995" s="27">
        <f t="shared" si="260"/>
        <v>0</v>
      </c>
      <c r="K995" s="27">
        <f t="shared" si="261"/>
        <v>0</v>
      </c>
      <c r="L995" s="27">
        <f t="shared" si="262"/>
        <v>0</v>
      </c>
      <c r="M995" s="27">
        <f t="shared" si="263"/>
        <v>0</v>
      </c>
      <c r="O995" s="17">
        <v>5</v>
      </c>
      <c r="P995" s="9">
        <v>6</v>
      </c>
      <c r="Q995" s="12">
        <f t="shared" si="264"/>
        <v>0</v>
      </c>
      <c r="R995" s="12">
        <f t="shared" si="265"/>
        <v>42</v>
      </c>
      <c r="S995" s="12">
        <f t="shared" si="271"/>
        <v>334</v>
      </c>
      <c r="T995" s="12">
        <f t="shared" si="266"/>
        <v>7.9523809523809526</v>
      </c>
      <c r="U995" s="12">
        <f t="shared" si="269"/>
        <v>1</v>
      </c>
      <c r="V995" s="12">
        <f t="shared" si="267"/>
        <v>0</v>
      </c>
      <c r="W995" s="12">
        <f t="shared" si="270"/>
        <v>20</v>
      </c>
      <c r="X995" s="12">
        <f t="shared" si="268"/>
        <v>22</v>
      </c>
      <c r="Y995" s="12">
        <f t="shared" si="272"/>
        <v>0.47619047619047616</v>
      </c>
      <c r="AH995">
        <v>867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 s="30">
        <v>78452</v>
      </c>
      <c r="BB995" s="31">
        <v>26083</v>
      </c>
    </row>
    <row r="996" spans="1:54" x14ac:dyDescent="0.25">
      <c r="A996">
        <v>868</v>
      </c>
      <c r="B996" s="17" t="s">
        <v>58</v>
      </c>
      <c r="C996" s="9" t="s">
        <v>258</v>
      </c>
      <c r="D996" s="17" t="s">
        <v>26</v>
      </c>
      <c r="E996" s="16">
        <v>39965</v>
      </c>
      <c r="F996" s="27">
        <f t="shared" si="256"/>
        <v>2</v>
      </c>
      <c r="G996" s="27">
        <f t="shared" si="257"/>
        <v>0</v>
      </c>
      <c r="H996" s="27">
        <f t="shared" si="258"/>
        <v>1</v>
      </c>
      <c r="I996" s="27">
        <f t="shared" si="259"/>
        <v>0</v>
      </c>
      <c r="J996" s="27">
        <f t="shared" si="260"/>
        <v>0</v>
      </c>
      <c r="K996" s="27">
        <f t="shared" si="261"/>
        <v>0</v>
      </c>
      <c r="L996" s="27">
        <f t="shared" si="262"/>
        <v>0</v>
      </c>
      <c r="M996" s="27">
        <f t="shared" si="263"/>
        <v>0</v>
      </c>
      <c r="O996" s="17">
        <v>1</v>
      </c>
      <c r="P996" s="9">
        <v>4</v>
      </c>
      <c r="Q996" s="12">
        <f t="shared" si="264"/>
        <v>0</v>
      </c>
      <c r="R996" s="12">
        <f t="shared" si="265"/>
        <v>43</v>
      </c>
      <c r="S996" s="12">
        <f t="shared" si="271"/>
        <v>339</v>
      </c>
      <c r="T996" s="12">
        <f t="shared" si="266"/>
        <v>7.8837209302325579</v>
      </c>
      <c r="U996" s="12">
        <f t="shared" si="269"/>
        <v>1</v>
      </c>
      <c r="V996" s="12">
        <f t="shared" si="267"/>
        <v>0</v>
      </c>
      <c r="W996" s="12">
        <f t="shared" si="270"/>
        <v>21</v>
      </c>
      <c r="X996" s="12">
        <f t="shared" si="268"/>
        <v>22</v>
      </c>
      <c r="Y996" s="12">
        <f t="shared" si="272"/>
        <v>0.48837209302325579</v>
      </c>
      <c r="AH996">
        <v>868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 s="30">
        <v>78452</v>
      </c>
      <c r="BB996" s="31">
        <v>26083</v>
      </c>
    </row>
    <row r="997" spans="1:54" x14ac:dyDescent="0.25">
      <c r="A997">
        <v>869</v>
      </c>
      <c r="B997" s="17" t="s">
        <v>58</v>
      </c>
      <c r="C997" s="9" t="s">
        <v>258</v>
      </c>
      <c r="D997" s="17" t="s">
        <v>26</v>
      </c>
      <c r="E997" s="16">
        <v>39966</v>
      </c>
      <c r="F997" s="27">
        <f t="shared" si="256"/>
        <v>3</v>
      </c>
      <c r="G997" s="27">
        <f t="shared" si="257"/>
        <v>0</v>
      </c>
      <c r="H997" s="27">
        <f t="shared" si="258"/>
        <v>0</v>
      </c>
      <c r="I997" s="27">
        <f t="shared" si="259"/>
        <v>1</v>
      </c>
      <c r="J997" s="27">
        <f t="shared" si="260"/>
        <v>0</v>
      </c>
      <c r="K997" s="27">
        <f t="shared" si="261"/>
        <v>0</v>
      </c>
      <c r="L997" s="27">
        <f t="shared" si="262"/>
        <v>0</v>
      </c>
      <c r="M997" s="27">
        <f t="shared" si="263"/>
        <v>0</v>
      </c>
      <c r="O997" s="17">
        <v>2</v>
      </c>
      <c r="P997" s="9">
        <v>1</v>
      </c>
      <c r="Q997" s="12">
        <f t="shared" si="264"/>
        <v>0</v>
      </c>
      <c r="R997" s="12">
        <f t="shared" si="265"/>
        <v>44</v>
      </c>
      <c r="S997" s="12">
        <f t="shared" si="271"/>
        <v>342</v>
      </c>
      <c r="T997" s="12">
        <f t="shared" si="266"/>
        <v>7.7727272727272725</v>
      </c>
      <c r="U997" s="12">
        <f t="shared" si="269"/>
        <v>0</v>
      </c>
      <c r="V997" s="12">
        <f t="shared" si="267"/>
        <v>1</v>
      </c>
      <c r="W997" s="12">
        <f t="shared" si="270"/>
        <v>21</v>
      </c>
      <c r="X997" s="12">
        <f t="shared" si="268"/>
        <v>23</v>
      </c>
      <c r="Y997" s="12">
        <f t="shared" si="272"/>
        <v>0.47727272727272729</v>
      </c>
      <c r="AH997">
        <v>869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 s="30">
        <v>78452</v>
      </c>
      <c r="BB997" s="31">
        <v>26083</v>
      </c>
    </row>
    <row r="998" spans="1:54" x14ac:dyDescent="0.25">
      <c r="A998">
        <v>870</v>
      </c>
      <c r="B998" s="17" t="s">
        <v>43</v>
      </c>
      <c r="C998" s="9" t="s">
        <v>258</v>
      </c>
      <c r="D998" s="17" t="s">
        <v>101</v>
      </c>
      <c r="E998" s="16">
        <v>39968</v>
      </c>
      <c r="F998" s="27">
        <f t="shared" si="256"/>
        <v>5</v>
      </c>
      <c r="G998" s="27">
        <f t="shared" si="257"/>
        <v>0</v>
      </c>
      <c r="H998" s="27">
        <f t="shared" si="258"/>
        <v>0</v>
      </c>
      <c r="I998" s="27">
        <f t="shared" si="259"/>
        <v>0</v>
      </c>
      <c r="J998" s="27">
        <f t="shared" si="260"/>
        <v>0</v>
      </c>
      <c r="K998" s="27">
        <f t="shared" si="261"/>
        <v>1</v>
      </c>
      <c r="L998" s="27">
        <f t="shared" si="262"/>
        <v>0</v>
      </c>
      <c r="M998" s="27">
        <f t="shared" si="263"/>
        <v>0</v>
      </c>
      <c r="O998" s="17">
        <v>4</v>
      </c>
      <c r="P998" s="9">
        <v>2</v>
      </c>
      <c r="Q998" s="12">
        <f t="shared" si="264"/>
        <v>0</v>
      </c>
      <c r="R998" s="12">
        <f t="shared" si="265"/>
        <v>45</v>
      </c>
      <c r="S998" s="12">
        <f t="shared" si="271"/>
        <v>348</v>
      </c>
      <c r="T998" s="12">
        <f t="shared" si="266"/>
        <v>7.7333333333333334</v>
      </c>
      <c r="U998" s="12">
        <f t="shared" si="269"/>
        <v>0</v>
      </c>
      <c r="V998" s="12">
        <f t="shared" si="267"/>
        <v>1</v>
      </c>
      <c r="W998" s="12">
        <f t="shared" si="270"/>
        <v>21</v>
      </c>
      <c r="X998" s="12">
        <f t="shared" si="268"/>
        <v>24</v>
      </c>
      <c r="Y998" s="12">
        <f t="shared" si="272"/>
        <v>0.46666666666666667</v>
      </c>
      <c r="Z998" s="17">
        <v>84</v>
      </c>
      <c r="AA998" s="17" t="s">
        <v>119</v>
      </c>
      <c r="AB998" s="17" t="s">
        <v>67</v>
      </c>
      <c r="AC998" s="17" t="s">
        <v>48</v>
      </c>
      <c r="AD998" s="17">
        <v>127.00000000000001</v>
      </c>
      <c r="AE998" s="17" t="s">
        <v>123</v>
      </c>
      <c r="AH998">
        <v>870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1</v>
      </c>
      <c r="AY998">
        <v>0</v>
      </c>
      <c r="AZ998">
        <v>0</v>
      </c>
      <c r="BA998" s="30">
        <v>78452</v>
      </c>
      <c r="BB998" s="31">
        <v>26083</v>
      </c>
    </row>
    <row r="999" spans="1:54" x14ac:dyDescent="0.25">
      <c r="A999">
        <v>871</v>
      </c>
      <c r="B999" s="17" t="s">
        <v>43</v>
      </c>
      <c r="C999" s="9" t="s">
        <v>258</v>
      </c>
      <c r="D999" s="17" t="s">
        <v>101</v>
      </c>
      <c r="E999" s="16">
        <v>39968</v>
      </c>
      <c r="F999" s="27">
        <f t="shared" si="256"/>
        <v>5</v>
      </c>
      <c r="G999" s="27">
        <f t="shared" si="257"/>
        <v>0</v>
      </c>
      <c r="H999" s="27">
        <f t="shared" si="258"/>
        <v>0</v>
      </c>
      <c r="I999" s="27">
        <f t="shared" si="259"/>
        <v>0</v>
      </c>
      <c r="J999" s="27">
        <f t="shared" si="260"/>
        <v>0</v>
      </c>
      <c r="K999" s="27">
        <f t="shared" si="261"/>
        <v>1</v>
      </c>
      <c r="L999" s="27">
        <f t="shared" si="262"/>
        <v>0</v>
      </c>
      <c r="M999" s="27">
        <f t="shared" si="263"/>
        <v>0</v>
      </c>
      <c r="O999" s="17">
        <v>5</v>
      </c>
      <c r="P999" s="9">
        <v>6</v>
      </c>
      <c r="Q999" s="12">
        <f t="shared" si="264"/>
        <v>0</v>
      </c>
      <c r="R999" s="12">
        <f t="shared" si="265"/>
        <v>46</v>
      </c>
      <c r="S999" s="12">
        <f t="shared" si="271"/>
        <v>359</v>
      </c>
      <c r="T999" s="12">
        <f t="shared" si="266"/>
        <v>7.8043478260869561</v>
      </c>
      <c r="U999" s="12">
        <f t="shared" si="269"/>
        <v>1</v>
      </c>
      <c r="V999" s="12">
        <f t="shared" si="267"/>
        <v>0</v>
      </c>
      <c r="W999" s="12">
        <f t="shared" si="270"/>
        <v>22</v>
      </c>
      <c r="X999" s="12">
        <f t="shared" si="268"/>
        <v>24</v>
      </c>
      <c r="Y999" s="12">
        <f t="shared" si="272"/>
        <v>0.47826086956521741</v>
      </c>
      <c r="Z999" s="17">
        <v>78</v>
      </c>
      <c r="AA999" s="17" t="s">
        <v>119</v>
      </c>
      <c r="AB999" s="17" t="s">
        <v>30</v>
      </c>
      <c r="AC999" s="17" t="s">
        <v>48</v>
      </c>
      <c r="AD999" s="17">
        <v>133</v>
      </c>
      <c r="AE999" s="17" t="s">
        <v>124</v>
      </c>
      <c r="AF999" s="17">
        <v>354</v>
      </c>
      <c r="AG999" t="s">
        <v>271</v>
      </c>
      <c r="AH999">
        <v>871</v>
      </c>
      <c r="AJ999">
        <v>1</v>
      </c>
      <c r="AK999">
        <v>1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1</v>
      </c>
      <c r="AZ999">
        <v>0</v>
      </c>
      <c r="BA999" s="30">
        <v>78452</v>
      </c>
      <c r="BB999" s="31">
        <v>26083</v>
      </c>
    </row>
    <row r="1000" spans="1:54" x14ac:dyDescent="0.25">
      <c r="A1000">
        <v>872</v>
      </c>
      <c r="B1000" s="17" t="s">
        <v>43</v>
      </c>
      <c r="C1000" s="9" t="s">
        <v>258</v>
      </c>
      <c r="D1000" s="17" t="s">
        <v>101</v>
      </c>
      <c r="E1000" s="16">
        <v>39969</v>
      </c>
      <c r="F1000" s="27">
        <f t="shared" si="256"/>
        <v>6</v>
      </c>
      <c r="G1000" s="27">
        <f t="shared" si="257"/>
        <v>0</v>
      </c>
      <c r="H1000" s="27">
        <f t="shared" si="258"/>
        <v>0</v>
      </c>
      <c r="I1000" s="27">
        <f t="shared" si="259"/>
        <v>0</v>
      </c>
      <c r="J1000" s="27">
        <f t="shared" si="260"/>
        <v>0</v>
      </c>
      <c r="K1000" s="27">
        <f t="shared" si="261"/>
        <v>0</v>
      </c>
      <c r="L1000" s="27">
        <f t="shared" si="262"/>
        <v>1</v>
      </c>
      <c r="M1000" s="27">
        <f t="shared" si="263"/>
        <v>0</v>
      </c>
      <c r="O1000" s="17">
        <v>5</v>
      </c>
      <c r="P1000" s="9">
        <v>3</v>
      </c>
      <c r="Q1000" s="12">
        <f t="shared" si="264"/>
        <v>0</v>
      </c>
      <c r="R1000" s="12">
        <f t="shared" si="265"/>
        <v>47</v>
      </c>
      <c r="S1000" s="12">
        <f t="shared" si="271"/>
        <v>367</v>
      </c>
      <c r="T1000" s="12">
        <f t="shared" si="266"/>
        <v>7.8085106382978724</v>
      </c>
      <c r="U1000" s="12">
        <f t="shared" si="269"/>
        <v>0</v>
      </c>
      <c r="V1000" s="12">
        <f t="shared" si="267"/>
        <v>1</v>
      </c>
      <c r="W1000" s="12">
        <f t="shared" si="270"/>
        <v>22</v>
      </c>
      <c r="X1000" s="12">
        <f t="shared" si="268"/>
        <v>25</v>
      </c>
      <c r="Y1000" s="12">
        <f t="shared" si="272"/>
        <v>0.46808510638297873</v>
      </c>
      <c r="Z1000" s="17">
        <v>83</v>
      </c>
      <c r="AA1000" s="17" t="s">
        <v>15</v>
      </c>
      <c r="AB1000" s="17" t="s">
        <v>107</v>
      </c>
      <c r="AC1000" s="17" t="s">
        <v>103</v>
      </c>
      <c r="AD1000" s="17">
        <v>174</v>
      </c>
      <c r="AF1000" s="17">
        <v>633</v>
      </c>
      <c r="AG1000" s="12" t="s">
        <v>605</v>
      </c>
      <c r="AH1000">
        <v>872</v>
      </c>
      <c r="AJ1000">
        <v>0</v>
      </c>
      <c r="AK1000">
        <v>0</v>
      </c>
      <c r="AL1000">
        <v>1</v>
      </c>
      <c r="AM1000">
        <v>0</v>
      </c>
      <c r="AN1000">
        <v>0</v>
      </c>
      <c r="AO1000">
        <v>0</v>
      </c>
      <c r="AP1000">
        <v>0</v>
      </c>
      <c r="AQ1000">
        <v>1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 s="30">
        <v>78452</v>
      </c>
      <c r="BB1000" s="31">
        <v>26083</v>
      </c>
    </row>
    <row r="1001" spans="1:54" x14ac:dyDescent="0.25">
      <c r="A1001">
        <v>873</v>
      </c>
      <c r="B1001" s="17" t="s">
        <v>43</v>
      </c>
      <c r="C1001" s="9" t="s">
        <v>258</v>
      </c>
      <c r="D1001" s="17" t="s">
        <v>101</v>
      </c>
      <c r="E1001" s="16">
        <v>39970</v>
      </c>
      <c r="F1001" s="27">
        <f t="shared" si="256"/>
        <v>7</v>
      </c>
      <c r="G1001" s="27">
        <f t="shared" si="257"/>
        <v>0</v>
      </c>
      <c r="H1001" s="27">
        <f t="shared" si="258"/>
        <v>0</v>
      </c>
      <c r="I1001" s="27">
        <f t="shared" si="259"/>
        <v>0</v>
      </c>
      <c r="J1001" s="27">
        <f t="shared" si="260"/>
        <v>0</v>
      </c>
      <c r="K1001" s="27">
        <f t="shared" si="261"/>
        <v>0</v>
      </c>
      <c r="L1001" s="27">
        <f t="shared" si="262"/>
        <v>0</v>
      </c>
      <c r="M1001" s="27">
        <f t="shared" si="263"/>
        <v>1</v>
      </c>
      <c r="O1001" s="17">
        <v>7</v>
      </c>
      <c r="P1001" s="9">
        <v>5</v>
      </c>
      <c r="Q1001" s="12">
        <f t="shared" si="264"/>
        <v>0</v>
      </c>
      <c r="R1001" s="12">
        <f t="shared" si="265"/>
        <v>48</v>
      </c>
      <c r="S1001" s="12">
        <f t="shared" si="271"/>
        <v>379</v>
      </c>
      <c r="T1001" s="12">
        <f t="shared" si="266"/>
        <v>7.895833333333333</v>
      </c>
      <c r="U1001" s="12">
        <f t="shared" si="269"/>
        <v>0</v>
      </c>
      <c r="V1001" s="12">
        <f t="shared" si="267"/>
        <v>1</v>
      </c>
      <c r="W1001" s="12">
        <f t="shared" si="270"/>
        <v>22</v>
      </c>
      <c r="X1001" s="12">
        <f t="shared" si="268"/>
        <v>26</v>
      </c>
      <c r="Y1001" s="12">
        <f t="shared" si="272"/>
        <v>0.45833333333333331</v>
      </c>
      <c r="Z1001" s="17">
        <v>81</v>
      </c>
      <c r="AA1001" s="17" t="s">
        <v>40</v>
      </c>
      <c r="AB1001" s="17" t="s">
        <v>102</v>
      </c>
      <c r="AC1001" s="17" t="s">
        <v>19</v>
      </c>
      <c r="AD1001" s="17">
        <v>180</v>
      </c>
      <c r="AE1001" s="17" t="s">
        <v>168</v>
      </c>
      <c r="AF1001" s="17">
        <v>812</v>
      </c>
      <c r="AG1001" t="s">
        <v>134</v>
      </c>
      <c r="AH1001">
        <v>873</v>
      </c>
      <c r="AJ1001">
        <v>0</v>
      </c>
      <c r="AK1001">
        <v>0</v>
      </c>
      <c r="AL1001">
        <v>0</v>
      </c>
      <c r="AM1001">
        <v>0</v>
      </c>
      <c r="AN1001">
        <v>1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 s="30">
        <v>78452</v>
      </c>
      <c r="BB1001" s="31">
        <v>26083</v>
      </c>
    </row>
    <row r="1002" spans="1:54" x14ac:dyDescent="0.25">
      <c r="A1002">
        <v>874</v>
      </c>
      <c r="B1002" s="17" t="s">
        <v>47</v>
      </c>
      <c r="C1002" s="9" t="s">
        <v>258</v>
      </c>
      <c r="D1002" s="17" t="s">
        <v>26</v>
      </c>
      <c r="E1002" s="16">
        <v>39971</v>
      </c>
      <c r="F1002" s="27">
        <f t="shared" si="256"/>
        <v>1</v>
      </c>
      <c r="G1002" s="27">
        <f t="shared" si="257"/>
        <v>1</v>
      </c>
      <c r="H1002" s="27">
        <f t="shared" si="258"/>
        <v>0</v>
      </c>
      <c r="I1002" s="27">
        <f t="shared" si="259"/>
        <v>0</v>
      </c>
      <c r="J1002" s="27">
        <f t="shared" si="260"/>
        <v>0</v>
      </c>
      <c r="K1002" s="27">
        <f t="shared" si="261"/>
        <v>0</v>
      </c>
      <c r="L1002" s="27">
        <f t="shared" si="262"/>
        <v>0</v>
      </c>
      <c r="M1002" s="27">
        <f t="shared" si="263"/>
        <v>0</v>
      </c>
      <c r="O1002" s="17">
        <v>2</v>
      </c>
      <c r="P1002" s="9">
        <v>1</v>
      </c>
      <c r="Q1002" s="12">
        <f t="shared" si="264"/>
        <v>0</v>
      </c>
      <c r="R1002" s="12">
        <f t="shared" si="265"/>
        <v>49</v>
      </c>
      <c r="S1002" s="12">
        <f t="shared" si="271"/>
        <v>382</v>
      </c>
      <c r="T1002" s="12">
        <f t="shared" si="266"/>
        <v>7.795918367346939</v>
      </c>
      <c r="U1002" s="12">
        <f t="shared" si="269"/>
        <v>0</v>
      </c>
      <c r="V1002" s="12">
        <f t="shared" si="267"/>
        <v>1</v>
      </c>
      <c r="W1002" s="12">
        <f t="shared" si="270"/>
        <v>22</v>
      </c>
      <c r="X1002" s="12">
        <f t="shared" si="268"/>
        <v>27</v>
      </c>
      <c r="Y1002" s="12">
        <f t="shared" si="272"/>
        <v>0.44897959183673469</v>
      </c>
      <c r="AH1002">
        <v>874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 s="30">
        <v>78452</v>
      </c>
      <c r="BB1002" s="31">
        <v>26083</v>
      </c>
    </row>
    <row r="1003" spans="1:54" x14ac:dyDescent="0.25">
      <c r="A1003">
        <v>875</v>
      </c>
      <c r="B1003" s="17" t="s">
        <v>47</v>
      </c>
      <c r="C1003" s="9" t="s">
        <v>258</v>
      </c>
      <c r="D1003" s="17" t="s">
        <v>26</v>
      </c>
      <c r="E1003" s="16">
        <v>39973</v>
      </c>
      <c r="F1003" s="27">
        <f t="shared" si="256"/>
        <v>3</v>
      </c>
      <c r="G1003" s="27">
        <f t="shared" si="257"/>
        <v>0</v>
      </c>
      <c r="H1003" s="27">
        <f t="shared" si="258"/>
        <v>0</v>
      </c>
      <c r="I1003" s="27">
        <f t="shared" si="259"/>
        <v>1</v>
      </c>
      <c r="J1003" s="27">
        <f t="shared" si="260"/>
        <v>0</v>
      </c>
      <c r="K1003" s="27">
        <f t="shared" si="261"/>
        <v>0</v>
      </c>
      <c r="L1003" s="27">
        <f t="shared" si="262"/>
        <v>0</v>
      </c>
      <c r="M1003" s="27">
        <f t="shared" si="263"/>
        <v>0</v>
      </c>
      <c r="O1003" s="17">
        <v>4</v>
      </c>
      <c r="P1003" s="9">
        <v>0</v>
      </c>
      <c r="Q1003" s="12">
        <f t="shared" si="264"/>
        <v>0</v>
      </c>
      <c r="R1003" s="12">
        <f t="shared" si="265"/>
        <v>50</v>
      </c>
      <c r="S1003" s="12">
        <f t="shared" si="271"/>
        <v>386</v>
      </c>
      <c r="T1003" s="12">
        <f t="shared" si="266"/>
        <v>7.72</v>
      </c>
      <c r="U1003" s="12">
        <f t="shared" si="269"/>
        <v>0</v>
      </c>
      <c r="V1003" s="12">
        <f t="shared" si="267"/>
        <v>1</v>
      </c>
      <c r="W1003" s="12">
        <f t="shared" si="270"/>
        <v>22</v>
      </c>
      <c r="X1003" s="12">
        <f t="shared" si="268"/>
        <v>28</v>
      </c>
      <c r="Y1003" s="12">
        <f t="shared" si="272"/>
        <v>0.44</v>
      </c>
      <c r="AE1003" s="17" t="s">
        <v>123</v>
      </c>
      <c r="AH1003">
        <v>875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 s="30">
        <v>78452</v>
      </c>
      <c r="BB1003" s="31">
        <v>26083</v>
      </c>
    </row>
    <row r="1004" spans="1:54" x14ac:dyDescent="0.25">
      <c r="A1004">
        <v>876</v>
      </c>
      <c r="B1004" s="17" t="s">
        <v>47</v>
      </c>
      <c r="C1004" s="9" t="s">
        <v>258</v>
      </c>
      <c r="D1004" s="17" t="s">
        <v>26</v>
      </c>
      <c r="E1004" s="16">
        <v>39973</v>
      </c>
      <c r="F1004" s="27">
        <f t="shared" si="256"/>
        <v>3</v>
      </c>
      <c r="G1004" s="27">
        <f t="shared" si="257"/>
        <v>0</v>
      </c>
      <c r="H1004" s="27">
        <f t="shared" si="258"/>
        <v>0</v>
      </c>
      <c r="I1004" s="27">
        <f t="shared" si="259"/>
        <v>1</v>
      </c>
      <c r="J1004" s="27">
        <f t="shared" si="260"/>
        <v>0</v>
      </c>
      <c r="K1004" s="27">
        <f t="shared" si="261"/>
        <v>0</v>
      </c>
      <c r="L1004" s="27">
        <f t="shared" si="262"/>
        <v>0</v>
      </c>
      <c r="M1004" s="27">
        <f t="shared" si="263"/>
        <v>0</v>
      </c>
      <c r="O1004" s="17">
        <v>5</v>
      </c>
      <c r="P1004" s="9">
        <v>4</v>
      </c>
      <c r="Q1004" s="12">
        <f t="shared" si="264"/>
        <v>0</v>
      </c>
      <c r="R1004" s="12">
        <f t="shared" si="265"/>
        <v>51</v>
      </c>
      <c r="S1004" s="12">
        <f t="shared" si="271"/>
        <v>395</v>
      </c>
      <c r="T1004" s="12">
        <f t="shared" si="266"/>
        <v>7.7450980392156863</v>
      </c>
      <c r="U1004" s="12">
        <f t="shared" si="269"/>
        <v>0</v>
      </c>
      <c r="V1004" s="12">
        <f t="shared" si="267"/>
        <v>1</v>
      </c>
      <c r="W1004" s="12">
        <f t="shared" si="270"/>
        <v>22</v>
      </c>
      <c r="X1004" s="12">
        <f t="shared" si="268"/>
        <v>29</v>
      </c>
      <c r="Y1004" s="12">
        <f t="shared" si="272"/>
        <v>0.43137254901960786</v>
      </c>
      <c r="AE1004" s="17" t="s">
        <v>124</v>
      </c>
      <c r="AH1004">
        <v>876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 s="30">
        <v>78452</v>
      </c>
      <c r="BB1004" s="31">
        <v>26083</v>
      </c>
    </row>
    <row r="1005" spans="1:54" x14ac:dyDescent="0.25">
      <c r="A1005">
        <v>877</v>
      </c>
      <c r="B1005" s="17" t="s">
        <v>47</v>
      </c>
      <c r="C1005" s="9" t="s">
        <v>258</v>
      </c>
      <c r="D1005" s="17" t="s">
        <v>26</v>
      </c>
      <c r="E1005" s="16">
        <v>39974</v>
      </c>
      <c r="F1005" s="27">
        <f t="shared" si="256"/>
        <v>4</v>
      </c>
      <c r="G1005" s="27">
        <f t="shared" si="257"/>
        <v>0</v>
      </c>
      <c r="H1005" s="27">
        <f t="shared" si="258"/>
        <v>0</v>
      </c>
      <c r="I1005" s="27">
        <f t="shared" si="259"/>
        <v>0</v>
      </c>
      <c r="J1005" s="27">
        <f t="shared" si="260"/>
        <v>1</v>
      </c>
      <c r="K1005" s="27">
        <f t="shared" si="261"/>
        <v>0</v>
      </c>
      <c r="L1005" s="27">
        <f t="shared" si="262"/>
        <v>0</v>
      </c>
      <c r="M1005" s="27">
        <f t="shared" si="263"/>
        <v>0</v>
      </c>
      <c r="O1005" s="17">
        <v>4</v>
      </c>
      <c r="P1005" s="9">
        <v>5</v>
      </c>
      <c r="Q1005" s="12">
        <f t="shared" si="264"/>
        <v>0</v>
      </c>
      <c r="R1005" s="12">
        <f t="shared" si="265"/>
        <v>52</v>
      </c>
      <c r="S1005" s="12">
        <f t="shared" si="271"/>
        <v>404</v>
      </c>
      <c r="T1005" s="12">
        <f t="shared" si="266"/>
        <v>7.7692307692307692</v>
      </c>
      <c r="U1005" s="12">
        <f t="shared" si="269"/>
        <v>1</v>
      </c>
      <c r="V1005" s="12">
        <f t="shared" si="267"/>
        <v>0</v>
      </c>
      <c r="W1005" s="12">
        <f t="shared" si="270"/>
        <v>23</v>
      </c>
      <c r="X1005" s="12">
        <f t="shared" si="268"/>
        <v>29</v>
      </c>
      <c r="Y1005" s="12">
        <f t="shared" si="272"/>
        <v>0.44230769230769229</v>
      </c>
      <c r="AH1005">
        <v>877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 s="30">
        <v>78452</v>
      </c>
      <c r="BB1005" s="31">
        <v>26083</v>
      </c>
    </row>
    <row r="1006" spans="1:54" x14ac:dyDescent="0.25">
      <c r="A1006">
        <v>878</v>
      </c>
      <c r="B1006" s="17" t="s">
        <v>52</v>
      </c>
      <c r="C1006" s="9" t="s">
        <v>258</v>
      </c>
      <c r="D1006" s="17" t="s">
        <v>101</v>
      </c>
      <c r="E1006" s="16">
        <v>39975</v>
      </c>
      <c r="F1006" s="27">
        <f t="shared" si="256"/>
        <v>5</v>
      </c>
      <c r="G1006" s="27">
        <f t="shared" si="257"/>
        <v>0</v>
      </c>
      <c r="H1006" s="27">
        <f t="shared" si="258"/>
        <v>0</v>
      </c>
      <c r="I1006" s="27">
        <f t="shared" si="259"/>
        <v>0</v>
      </c>
      <c r="J1006" s="27">
        <f t="shared" si="260"/>
        <v>0</v>
      </c>
      <c r="K1006" s="27">
        <f t="shared" si="261"/>
        <v>1</v>
      </c>
      <c r="L1006" s="27">
        <f t="shared" si="262"/>
        <v>0</v>
      </c>
      <c r="M1006" s="27">
        <f t="shared" si="263"/>
        <v>0</v>
      </c>
      <c r="O1006" s="17">
        <v>1</v>
      </c>
      <c r="P1006" s="9">
        <v>5</v>
      </c>
      <c r="Q1006" s="12">
        <f t="shared" si="264"/>
        <v>0</v>
      </c>
      <c r="R1006" s="12">
        <f t="shared" si="265"/>
        <v>53</v>
      </c>
      <c r="S1006" s="12">
        <f t="shared" si="271"/>
        <v>410</v>
      </c>
      <c r="T1006" s="12">
        <f t="shared" si="266"/>
        <v>7.7358490566037732</v>
      </c>
      <c r="U1006" s="12">
        <f t="shared" si="269"/>
        <v>1</v>
      </c>
      <c r="V1006" s="12">
        <f t="shared" si="267"/>
        <v>0</v>
      </c>
      <c r="W1006" s="12">
        <f t="shared" si="270"/>
        <v>24</v>
      </c>
      <c r="X1006" s="12">
        <f t="shared" si="268"/>
        <v>29</v>
      </c>
      <c r="Y1006" s="12">
        <f t="shared" si="272"/>
        <v>0.45283018867924529</v>
      </c>
      <c r="Z1006" s="17">
        <v>91</v>
      </c>
      <c r="AA1006" s="17" t="s">
        <v>21</v>
      </c>
      <c r="AB1006" s="17" t="s">
        <v>16</v>
      </c>
      <c r="AC1006" s="17" t="s">
        <v>19</v>
      </c>
      <c r="AD1006" s="17">
        <v>122.99999999999999</v>
      </c>
      <c r="AF1006" s="17">
        <v>516</v>
      </c>
      <c r="AG1006" t="s">
        <v>271</v>
      </c>
      <c r="AH1006">
        <v>878</v>
      </c>
      <c r="AJ1006">
        <v>1</v>
      </c>
      <c r="AK1006">
        <v>1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 s="30">
        <v>78452</v>
      </c>
      <c r="BB1006" s="31">
        <v>26083</v>
      </c>
    </row>
    <row r="1007" spans="1:54" x14ac:dyDescent="0.25">
      <c r="A1007">
        <v>879</v>
      </c>
      <c r="B1007" s="17" t="s">
        <v>52</v>
      </c>
      <c r="C1007" s="9" t="s">
        <v>258</v>
      </c>
      <c r="D1007" s="17" t="s">
        <v>101</v>
      </c>
      <c r="E1007" s="16">
        <v>39976</v>
      </c>
      <c r="F1007" s="27">
        <f t="shared" si="256"/>
        <v>6</v>
      </c>
      <c r="G1007" s="27">
        <f t="shared" si="257"/>
        <v>0</v>
      </c>
      <c r="H1007" s="27">
        <f t="shared" si="258"/>
        <v>0</v>
      </c>
      <c r="I1007" s="27">
        <f t="shared" si="259"/>
        <v>0</v>
      </c>
      <c r="J1007" s="27">
        <f t="shared" si="260"/>
        <v>0</v>
      </c>
      <c r="K1007" s="27">
        <f t="shared" si="261"/>
        <v>0</v>
      </c>
      <c r="L1007" s="27">
        <f t="shared" si="262"/>
        <v>1</v>
      </c>
      <c r="M1007" s="27">
        <f t="shared" si="263"/>
        <v>0</v>
      </c>
      <c r="O1007" s="17">
        <v>1</v>
      </c>
      <c r="P1007" s="9">
        <v>9</v>
      </c>
      <c r="Q1007" s="12">
        <f t="shared" si="264"/>
        <v>0</v>
      </c>
      <c r="R1007" s="12">
        <f t="shared" si="265"/>
        <v>54</v>
      </c>
      <c r="S1007" s="12">
        <f t="shared" si="271"/>
        <v>420</v>
      </c>
      <c r="T1007" s="12">
        <f t="shared" si="266"/>
        <v>7.7777777777777777</v>
      </c>
      <c r="U1007" s="12">
        <f t="shared" si="269"/>
        <v>1</v>
      </c>
      <c r="V1007" s="12">
        <f t="shared" si="267"/>
        <v>0</v>
      </c>
      <c r="W1007" s="12">
        <f t="shared" si="270"/>
        <v>25</v>
      </c>
      <c r="X1007" s="12">
        <f t="shared" si="268"/>
        <v>29</v>
      </c>
      <c r="Y1007" s="12">
        <f t="shared" si="272"/>
        <v>0.46296296296296297</v>
      </c>
      <c r="Z1007" s="17">
        <v>90</v>
      </c>
      <c r="AA1007" s="17" t="s">
        <v>15</v>
      </c>
      <c r="AB1007" s="17" t="s">
        <v>16</v>
      </c>
      <c r="AC1007" s="17" t="s">
        <v>19</v>
      </c>
      <c r="AD1007" s="17">
        <v>157</v>
      </c>
      <c r="AF1007" s="17">
        <v>710</v>
      </c>
      <c r="AG1007" t="s">
        <v>280</v>
      </c>
      <c r="AH1007">
        <v>879</v>
      </c>
      <c r="AJ1007">
        <v>0</v>
      </c>
      <c r="AK1007">
        <v>0</v>
      </c>
      <c r="AL1007">
        <v>1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 s="30">
        <v>78452</v>
      </c>
      <c r="BB1007" s="31">
        <v>26083</v>
      </c>
    </row>
    <row r="1008" spans="1:54" x14ac:dyDescent="0.25">
      <c r="A1008">
        <v>880</v>
      </c>
      <c r="B1008" s="17" t="s">
        <v>52</v>
      </c>
      <c r="C1008" s="9" t="s">
        <v>258</v>
      </c>
      <c r="D1008" s="17" t="s">
        <v>101</v>
      </c>
      <c r="E1008" s="16">
        <v>39977</v>
      </c>
      <c r="F1008" s="27">
        <f t="shared" si="256"/>
        <v>7</v>
      </c>
      <c r="G1008" s="27">
        <f t="shared" si="257"/>
        <v>0</v>
      </c>
      <c r="H1008" s="27">
        <f t="shared" si="258"/>
        <v>0</v>
      </c>
      <c r="I1008" s="27">
        <f t="shared" si="259"/>
        <v>0</v>
      </c>
      <c r="J1008" s="27">
        <f t="shared" si="260"/>
        <v>0</v>
      </c>
      <c r="K1008" s="27">
        <f t="shared" si="261"/>
        <v>0</v>
      </c>
      <c r="L1008" s="27">
        <f t="shared" si="262"/>
        <v>0</v>
      </c>
      <c r="M1008" s="27">
        <f t="shared" si="263"/>
        <v>1</v>
      </c>
      <c r="O1008" s="17">
        <v>1</v>
      </c>
      <c r="P1008" s="9">
        <v>7</v>
      </c>
      <c r="Q1008" s="12">
        <f t="shared" si="264"/>
        <v>0</v>
      </c>
      <c r="R1008" s="12">
        <f t="shared" si="265"/>
        <v>55</v>
      </c>
      <c r="S1008" s="12">
        <f t="shared" si="271"/>
        <v>428</v>
      </c>
      <c r="T1008" s="12">
        <f t="shared" si="266"/>
        <v>7.7818181818181822</v>
      </c>
      <c r="U1008" s="12">
        <f t="shared" si="269"/>
        <v>1</v>
      </c>
      <c r="V1008" s="12">
        <f t="shared" si="267"/>
        <v>0</v>
      </c>
      <c r="W1008" s="12">
        <f t="shared" si="270"/>
        <v>26</v>
      </c>
      <c r="X1008" s="12">
        <f t="shared" si="268"/>
        <v>29</v>
      </c>
      <c r="Y1008" s="12">
        <f t="shared" si="272"/>
        <v>0.47272727272727272</v>
      </c>
      <c r="Z1008" s="17">
        <v>91</v>
      </c>
      <c r="AA1008" s="17" t="s">
        <v>15</v>
      </c>
      <c r="AB1008" s="17" t="s">
        <v>95</v>
      </c>
      <c r="AC1008" s="17" t="s">
        <v>19</v>
      </c>
      <c r="AD1008" s="17">
        <v>152</v>
      </c>
      <c r="AF1008" s="17">
        <v>910</v>
      </c>
      <c r="AG1008" t="s">
        <v>134</v>
      </c>
      <c r="AH1008">
        <v>880</v>
      </c>
      <c r="AJ1008">
        <v>0</v>
      </c>
      <c r="AK1008">
        <v>0</v>
      </c>
      <c r="AL1008">
        <v>0</v>
      </c>
      <c r="AM1008">
        <v>0</v>
      </c>
      <c r="AN1008">
        <v>1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 s="30">
        <v>78452</v>
      </c>
      <c r="BB1008" s="31">
        <v>26083</v>
      </c>
    </row>
    <row r="1009" spans="1:54" x14ac:dyDescent="0.25">
      <c r="A1009">
        <v>881</v>
      </c>
      <c r="B1009" s="17" t="s">
        <v>52</v>
      </c>
      <c r="C1009" s="9" t="s">
        <v>258</v>
      </c>
      <c r="D1009" s="17" t="s">
        <v>101</v>
      </c>
      <c r="E1009" s="16">
        <v>39978</v>
      </c>
      <c r="F1009" s="27">
        <f t="shared" si="256"/>
        <v>1</v>
      </c>
      <c r="G1009" s="27">
        <f t="shared" si="257"/>
        <v>1</v>
      </c>
      <c r="H1009" s="27">
        <f t="shared" si="258"/>
        <v>0</v>
      </c>
      <c r="I1009" s="27">
        <f t="shared" si="259"/>
        <v>0</v>
      </c>
      <c r="J1009" s="27">
        <f t="shared" si="260"/>
        <v>0</v>
      </c>
      <c r="K1009" s="27">
        <f t="shared" si="261"/>
        <v>0</v>
      </c>
      <c r="L1009" s="27">
        <f t="shared" si="262"/>
        <v>0</v>
      </c>
      <c r="M1009" s="27">
        <f t="shared" si="263"/>
        <v>0</v>
      </c>
      <c r="O1009" s="17">
        <v>11</v>
      </c>
      <c r="P1009" s="9">
        <v>7</v>
      </c>
      <c r="Q1009" s="12">
        <f t="shared" si="264"/>
        <v>0</v>
      </c>
      <c r="R1009" s="12">
        <f t="shared" si="265"/>
        <v>56</v>
      </c>
      <c r="S1009" s="12">
        <f t="shared" si="271"/>
        <v>446</v>
      </c>
      <c r="T1009" s="12">
        <f t="shared" si="266"/>
        <v>7.9642857142857144</v>
      </c>
      <c r="U1009" s="12">
        <f t="shared" si="269"/>
        <v>0</v>
      </c>
      <c r="V1009" s="12">
        <f t="shared" si="267"/>
        <v>1</v>
      </c>
      <c r="W1009" s="12">
        <f t="shared" si="270"/>
        <v>26</v>
      </c>
      <c r="X1009" s="12">
        <f t="shared" si="268"/>
        <v>30</v>
      </c>
      <c r="Y1009" s="12">
        <f t="shared" si="272"/>
        <v>0.4642857142857143</v>
      </c>
      <c r="Z1009" s="17">
        <v>92</v>
      </c>
      <c r="AA1009" s="17" t="s">
        <v>40</v>
      </c>
      <c r="AB1009" s="17" t="s">
        <v>73</v>
      </c>
      <c r="AC1009" s="17" t="s">
        <v>23</v>
      </c>
      <c r="AD1009" s="17">
        <v>159</v>
      </c>
      <c r="AF1009" s="17">
        <v>361</v>
      </c>
      <c r="AG1009" t="s">
        <v>281</v>
      </c>
      <c r="AH1009">
        <v>881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1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 s="30">
        <v>78452</v>
      </c>
      <c r="BB1009" s="31">
        <v>26083</v>
      </c>
    </row>
    <row r="1010" spans="1:54" x14ac:dyDescent="0.25">
      <c r="A1010">
        <v>882</v>
      </c>
      <c r="B1010" s="17" t="s">
        <v>53</v>
      </c>
      <c r="C1010" s="9" t="s">
        <v>258</v>
      </c>
      <c r="D1010" s="17" t="s">
        <v>26</v>
      </c>
      <c r="E1010" s="16">
        <v>39979</v>
      </c>
      <c r="F1010" s="27">
        <f t="shared" si="256"/>
        <v>2</v>
      </c>
      <c r="G1010" s="27">
        <f t="shared" si="257"/>
        <v>0</v>
      </c>
      <c r="H1010" s="27">
        <f t="shared" si="258"/>
        <v>1</v>
      </c>
      <c r="I1010" s="27">
        <f t="shared" si="259"/>
        <v>0</v>
      </c>
      <c r="J1010" s="27">
        <f t="shared" si="260"/>
        <v>0</v>
      </c>
      <c r="K1010" s="27">
        <f t="shared" si="261"/>
        <v>0</v>
      </c>
      <c r="L1010" s="27">
        <f t="shared" si="262"/>
        <v>0</v>
      </c>
      <c r="M1010" s="27">
        <f t="shared" si="263"/>
        <v>0</v>
      </c>
      <c r="O1010" s="17">
        <v>5</v>
      </c>
      <c r="P1010" s="9">
        <v>1</v>
      </c>
      <c r="Q1010" s="12">
        <f t="shared" si="264"/>
        <v>0</v>
      </c>
      <c r="R1010" s="12">
        <f t="shared" si="265"/>
        <v>57</v>
      </c>
      <c r="S1010" s="12">
        <f t="shared" si="271"/>
        <v>452</v>
      </c>
      <c r="T1010" s="12">
        <f t="shared" si="266"/>
        <v>7.9298245614035086</v>
      </c>
      <c r="U1010" s="12">
        <f t="shared" si="269"/>
        <v>0</v>
      </c>
      <c r="V1010" s="12">
        <f t="shared" si="267"/>
        <v>1</v>
      </c>
      <c r="W1010" s="12">
        <f t="shared" si="270"/>
        <v>26</v>
      </c>
      <c r="X1010" s="12">
        <f t="shared" si="268"/>
        <v>31</v>
      </c>
      <c r="Y1010" s="12">
        <f t="shared" si="272"/>
        <v>0.45614035087719296</v>
      </c>
      <c r="AH1010">
        <v>882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 s="30">
        <v>78452</v>
      </c>
      <c r="BB1010" s="31">
        <v>26083</v>
      </c>
    </row>
    <row r="1011" spans="1:54" x14ac:dyDescent="0.25">
      <c r="A1011">
        <v>883</v>
      </c>
      <c r="B1011" s="17" t="s">
        <v>53</v>
      </c>
      <c r="C1011" s="9" t="s">
        <v>258</v>
      </c>
      <c r="D1011" s="17" t="s">
        <v>26</v>
      </c>
      <c r="E1011" s="16">
        <v>39980</v>
      </c>
      <c r="F1011" s="27">
        <f t="shared" si="256"/>
        <v>3</v>
      </c>
      <c r="G1011" s="27">
        <f t="shared" si="257"/>
        <v>0</v>
      </c>
      <c r="H1011" s="27">
        <f t="shared" si="258"/>
        <v>0</v>
      </c>
      <c r="I1011" s="27">
        <f t="shared" si="259"/>
        <v>1</v>
      </c>
      <c r="J1011" s="27">
        <f t="shared" si="260"/>
        <v>0</v>
      </c>
      <c r="K1011" s="27">
        <f t="shared" si="261"/>
        <v>0</v>
      </c>
      <c r="L1011" s="27">
        <f t="shared" si="262"/>
        <v>0</v>
      </c>
      <c r="M1011" s="27">
        <f t="shared" si="263"/>
        <v>0</v>
      </c>
      <c r="O1011" s="17">
        <v>1</v>
      </c>
      <c r="P1011" s="9">
        <v>0</v>
      </c>
      <c r="Q1011" s="12">
        <f t="shared" si="264"/>
        <v>0</v>
      </c>
      <c r="R1011" s="12">
        <f t="shared" si="265"/>
        <v>58</v>
      </c>
      <c r="S1011" s="12">
        <f t="shared" si="271"/>
        <v>453</v>
      </c>
      <c r="T1011" s="12">
        <f t="shared" si="266"/>
        <v>7.8103448275862073</v>
      </c>
      <c r="U1011" s="12">
        <f t="shared" si="269"/>
        <v>0</v>
      </c>
      <c r="V1011" s="12">
        <f t="shared" si="267"/>
        <v>1</v>
      </c>
      <c r="W1011" s="12">
        <f t="shared" si="270"/>
        <v>26</v>
      </c>
      <c r="X1011" s="12">
        <f t="shared" si="268"/>
        <v>32</v>
      </c>
      <c r="Y1011" s="12">
        <f t="shared" si="272"/>
        <v>0.44827586206896552</v>
      </c>
      <c r="AH1011">
        <v>883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 s="30">
        <v>78452</v>
      </c>
      <c r="BB1011" s="31">
        <v>26083</v>
      </c>
    </row>
    <row r="1012" spans="1:54" x14ac:dyDescent="0.25">
      <c r="A1012">
        <v>884</v>
      </c>
      <c r="B1012" s="17" t="s">
        <v>53</v>
      </c>
      <c r="C1012" s="9" t="s">
        <v>258</v>
      </c>
      <c r="D1012" s="17" t="s">
        <v>26</v>
      </c>
      <c r="E1012" s="16">
        <v>39981</v>
      </c>
      <c r="F1012" s="27">
        <f t="shared" si="256"/>
        <v>4</v>
      </c>
      <c r="G1012" s="27">
        <f t="shared" si="257"/>
        <v>0</v>
      </c>
      <c r="H1012" s="27">
        <f t="shared" si="258"/>
        <v>0</v>
      </c>
      <c r="I1012" s="27">
        <f t="shared" si="259"/>
        <v>0</v>
      </c>
      <c r="J1012" s="27">
        <f t="shared" si="260"/>
        <v>1</v>
      </c>
      <c r="K1012" s="27">
        <f t="shared" si="261"/>
        <v>0</v>
      </c>
      <c r="L1012" s="27">
        <f t="shared" si="262"/>
        <v>0</v>
      </c>
      <c r="M1012" s="27">
        <f t="shared" si="263"/>
        <v>0</v>
      </c>
      <c r="O1012" s="17">
        <v>7</v>
      </c>
      <c r="P1012" s="9">
        <v>3</v>
      </c>
      <c r="Q1012" s="12">
        <f t="shared" si="264"/>
        <v>0</v>
      </c>
      <c r="R1012" s="12">
        <f t="shared" si="265"/>
        <v>59</v>
      </c>
      <c r="S1012" s="12">
        <f t="shared" si="271"/>
        <v>463</v>
      </c>
      <c r="T1012" s="12">
        <f t="shared" si="266"/>
        <v>7.8474576271186445</v>
      </c>
      <c r="U1012" s="12">
        <f t="shared" si="269"/>
        <v>0</v>
      </c>
      <c r="V1012" s="12">
        <f t="shared" si="267"/>
        <v>1</v>
      </c>
      <c r="W1012" s="12">
        <f t="shared" si="270"/>
        <v>26</v>
      </c>
      <c r="X1012" s="12">
        <f t="shared" si="268"/>
        <v>33</v>
      </c>
      <c r="Y1012" s="12">
        <f t="shared" si="272"/>
        <v>0.44067796610169491</v>
      </c>
      <c r="AH1012">
        <v>884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 s="30">
        <v>78452</v>
      </c>
      <c r="BB1012" s="31">
        <v>26083</v>
      </c>
    </row>
    <row r="1013" spans="1:54" x14ac:dyDescent="0.25">
      <c r="A1013">
        <v>885</v>
      </c>
      <c r="B1013" s="17" t="s">
        <v>53</v>
      </c>
      <c r="C1013" s="9" t="s">
        <v>258</v>
      </c>
      <c r="D1013" s="17" t="s">
        <v>26</v>
      </c>
      <c r="E1013" s="16">
        <v>39982</v>
      </c>
      <c r="F1013" s="27">
        <f t="shared" si="256"/>
        <v>5</v>
      </c>
      <c r="G1013" s="27">
        <f t="shared" si="257"/>
        <v>0</v>
      </c>
      <c r="H1013" s="27">
        <f t="shared" si="258"/>
        <v>0</v>
      </c>
      <c r="I1013" s="27">
        <f t="shared" si="259"/>
        <v>0</v>
      </c>
      <c r="J1013" s="27">
        <f t="shared" si="260"/>
        <v>0</v>
      </c>
      <c r="K1013" s="27">
        <f t="shared" si="261"/>
        <v>1</v>
      </c>
      <c r="L1013" s="27">
        <f t="shared" si="262"/>
        <v>0</v>
      </c>
      <c r="M1013" s="27">
        <f t="shared" si="263"/>
        <v>0</v>
      </c>
      <c r="O1013" s="17">
        <v>2</v>
      </c>
      <c r="P1013" s="9">
        <v>7</v>
      </c>
      <c r="Q1013" s="12">
        <f t="shared" si="264"/>
        <v>0</v>
      </c>
      <c r="R1013" s="12">
        <f t="shared" si="265"/>
        <v>60</v>
      </c>
      <c r="S1013" s="12">
        <f t="shared" si="271"/>
        <v>472</v>
      </c>
      <c r="T1013" s="12">
        <f t="shared" si="266"/>
        <v>7.8666666666666663</v>
      </c>
      <c r="U1013" s="12">
        <f t="shared" si="269"/>
        <v>1</v>
      </c>
      <c r="V1013" s="12">
        <f t="shared" si="267"/>
        <v>0</v>
      </c>
      <c r="W1013" s="12">
        <f t="shared" si="270"/>
        <v>27</v>
      </c>
      <c r="X1013" s="12">
        <f t="shared" si="268"/>
        <v>33</v>
      </c>
      <c r="Y1013" s="12">
        <f t="shared" si="272"/>
        <v>0.45</v>
      </c>
      <c r="AH1013">
        <v>885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 s="30">
        <v>78452</v>
      </c>
      <c r="BB1013" s="31">
        <v>26083</v>
      </c>
    </row>
    <row r="1014" spans="1:54" x14ac:dyDescent="0.25">
      <c r="A1014">
        <v>886</v>
      </c>
      <c r="B1014" s="17" t="s">
        <v>27</v>
      </c>
      <c r="C1014" s="9" t="s">
        <v>258</v>
      </c>
      <c r="D1014" s="17" t="s">
        <v>101</v>
      </c>
      <c r="E1014" s="16">
        <v>39986</v>
      </c>
      <c r="F1014" s="27">
        <f t="shared" si="256"/>
        <v>2</v>
      </c>
      <c r="G1014" s="27">
        <f t="shared" si="257"/>
        <v>0</v>
      </c>
      <c r="H1014" s="27">
        <f t="shared" si="258"/>
        <v>1</v>
      </c>
      <c r="I1014" s="27">
        <f t="shared" si="259"/>
        <v>0</v>
      </c>
      <c r="J1014" s="27">
        <f t="shared" si="260"/>
        <v>0</v>
      </c>
      <c r="K1014" s="27">
        <f t="shared" si="261"/>
        <v>0</v>
      </c>
      <c r="L1014" s="27">
        <f t="shared" si="262"/>
        <v>0</v>
      </c>
      <c r="M1014" s="27">
        <f t="shared" si="263"/>
        <v>0</v>
      </c>
      <c r="O1014" s="17">
        <v>10</v>
      </c>
      <c r="P1014" s="9">
        <v>2</v>
      </c>
      <c r="Q1014" s="12">
        <f t="shared" si="264"/>
        <v>0</v>
      </c>
      <c r="R1014" s="12">
        <f t="shared" si="265"/>
        <v>61</v>
      </c>
      <c r="S1014" s="12">
        <f t="shared" si="271"/>
        <v>484</v>
      </c>
      <c r="T1014" s="12">
        <f t="shared" si="266"/>
        <v>7.9344262295081966</v>
      </c>
      <c r="U1014" s="12">
        <f t="shared" si="269"/>
        <v>0</v>
      </c>
      <c r="V1014" s="12">
        <f t="shared" si="267"/>
        <v>1</v>
      </c>
      <c r="W1014" s="12">
        <f t="shared" si="270"/>
        <v>27</v>
      </c>
      <c r="X1014" s="12">
        <f t="shared" si="268"/>
        <v>34</v>
      </c>
      <c r="Y1014" s="12">
        <f t="shared" si="272"/>
        <v>0.44262295081967212</v>
      </c>
      <c r="Z1014" s="17">
        <v>96</v>
      </c>
      <c r="AA1014" s="17" t="s">
        <v>15</v>
      </c>
      <c r="AB1014" s="17" t="s">
        <v>86</v>
      </c>
      <c r="AC1014" s="17" t="s">
        <v>19</v>
      </c>
      <c r="AD1014" s="17">
        <v>134</v>
      </c>
      <c r="AE1014" s="17" t="s">
        <v>123</v>
      </c>
      <c r="AH1014">
        <v>886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1</v>
      </c>
      <c r="AY1014">
        <v>0</v>
      </c>
      <c r="AZ1014">
        <v>0</v>
      </c>
      <c r="BA1014" s="30">
        <v>78452</v>
      </c>
      <c r="BB1014" s="31">
        <v>26083</v>
      </c>
    </row>
    <row r="1015" spans="1:54" x14ac:dyDescent="0.25">
      <c r="A1015">
        <v>887</v>
      </c>
      <c r="B1015" s="17" t="s">
        <v>27</v>
      </c>
      <c r="C1015" s="9" t="s">
        <v>258</v>
      </c>
      <c r="D1015" s="17" t="s">
        <v>101</v>
      </c>
      <c r="E1015" s="16">
        <v>39986</v>
      </c>
      <c r="F1015" s="27">
        <f t="shared" si="256"/>
        <v>2</v>
      </c>
      <c r="G1015" s="27">
        <f t="shared" si="257"/>
        <v>0</v>
      </c>
      <c r="H1015" s="27">
        <f t="shared" si="258"/>
        <v>1</v>
      </c>
      <c r="I1015" s="27">
        <f t="shared" si="259"/>
        <v>0</v>
      </c>
      <c r="J1015" s="27">
        <f t="shared" si="260"/>
        <v>0</v>
      </c>
      <c r="K1015" s="27">
        <f t="shared" si="261"/>
        <v>0</v>
      </c>
      <c r="L1015" s="27">
        <f t="shared" si="262"/>
        <v>0</v>
      </c>
      <c r="M1015" s="27">
        <f t="shared" si="263"/>
        <v>0</v>
      </c>
      <c r="O1015" s="17">
        <v>5</v>
      </c>
      <c r="P1015" s="9">
        <v>4</v>
      </c>
      <c r="Q1015" s="12">
        <f t="shared" si="264"/>
        <v>0</v>
      </c>
      <c r="R1015" s="12">
        <f t="shared" si="265"/>
        <v>62</v>
      </c>
      <c r="S1015" s="12">
        <f t="shared" si="271"/>
        <v>493</v>
      </c>
      <c r="T1015" s="12">
        <f t="shared" si="266"/>
        <v>7.9516129032258061</v>
      </c>
      <c r="U1015" s="12">
        <f t="shared" si="269"/>
        <v>0</v>
      </c>
      <c r="V1015" s="12">
        <f t="shared" si="267"/>
        <v>1</v>
      </c>
      <c r="W1015" s="12">
        <f t="shared" si="270"/>
        <v>27</v>
      </c>
      <c r="X1015" s="12">
        <f t="shared" si="268"/>
        <v>35</v>
      </c>
      <c r="Y1015" s="12">
        <f t="shared" si="272"/>
        <v>0.43548387096774194</v>
      </c>
      <c r="Z1015" s="17">
        <v>89</v>
      </c>
      <c r="AA1015" s="17" t="s">
        <v>15</v>
      </c>
      <c r="AB1015" s="17" t="s">
        <v>28</v>
      </c>
      <c r="AC1015" s="17" t="s">
        <v>19</v>
      </c>
      <c r="AD1015" s="17">
        <v>127.00000000000001</v>
      </c>
      <c r="AE1015" s="17" t="s">
        <v>124</v>
      </c>
      <c r="AF1015" s="17">
        <v>443</v>
      </c>
      <c r="AG1015" t="s">
        <v>282</v>
      </c>
      <c r="AH1015">
        <v>887</v>
      </c>
      <c r="AJ1015">
        <v>1</v>
      </c>
      <c r="AK1015">
        <v>0</v>
      </c>
      <c r="AL1015">
        <v>0</v>
      </c>
      <c r="AM1015">
        <v>1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1</v>
      </c>
      <c r="AZ1015">
        <v>0</v>
      </c>
      <c r="BA1015" s="30">
        <v>78452</v>
      </c>
      <c r="BB1015" s="31">
        <v>26083</v>
      </c>
    </row>
    <row r="1016" spans="1:54" x14ac:dyDescent="0.25">
      <c r="A1016">
        <v>888</v>
      </c>
      <c r="B1016" s="17" t="s">
        <v>27</v>
      </c>
      <c r="C1016" s="9" t="s">
        <v>258</v>
      </c>
      <c r="D1016" s="17" t="s">
        <v>101</v>
      </c>
      <c r="E1016" s="16">
        <v>39987</v>
      </c>
      <c r="F1016" s="27">
        <f t="shared" si="256"/>
        <v>3</v>
      </c>
      <c r="G1016" s="27">
        <f t="shared" si="257"/>
        <v>0</v>
      </c>
      <c r="H1016" s="27">
        <f t="shared" si="258"/>
        <v>0</v>
      </c>
      <c r="I1016" s="27">
        <f t="shared" si="259"/>
        <v>1</v>
      </c>
      <c r="J1016" s="27">
        <f t="shared" si="260"/>
        <v>0</v>
      </c>
      <c r="K1016" s="27">
        <f t="shared" si="261"/>
        <v>0</v>
      </c>
      <c r="L1016" s="27">
        <f t="shared" si="262"/>
        <v>0</v>
      </c>
      <c r="M1016" s="27">
        <f t="shared" si="263"/>
        <v>0</v>
      </c>
      <c r="O1016" s="17">
        <v>1</v>
      </c>
      <c r="P1016" s="9">
        <v>2</v>
      </c>
      <c r="Q1016" s="12">
        <f t="shared" si="264"/>
        <v>0</v>
      </c>
      <c r="R1016" s="12">
        <f t="shared" si="265"/>
        <v>63</v>
      </c>
      <c r="S1016" s="12">
        <f t="shared" si="271"/>
        <v>496</v>
      </c>
      <c r="T1016" s="12">
        <f t="shared" si="266"/>
        <v>7.8730158730158726</v>
      </c>
      <c r="U1016" s="12">
        <f t="shared" si="269"/>
        <v>1</v>
      </c>
      <c r="V1016" s="12">
        <f t="shared" si="267"/>
        <v>0</v>
      </c>
      <c r="W1016" s="12">
        <f t="shared" si="270"/>
        <v>28</v>
      </c>
      <c r="X1016" s="12">
        <f t="shared" si="268"/>
        <v>35</v>
      </c>
      <c r="Y1016" s="12">
        <f t="shared" si="272"/>
        <v>0.44444444444444442</v>
      </c>
      <c r="Z1016" s="17">
        <v>83</v>
      </c>
      <c r="AA1016" s="17" t="s">
        <v>37</v>
      </c>
      <c r="AB1016" s="17" t="s">
        <v>22</v>
      </c>
      <c r="AC1016" s="17" t="s">
        <v>19</v>
      </c>
      <c r="AD1016" s="17">
        <v>116.00000000000001</v>
      </c>
      <c r="AE1016" s="17" t="s">
        <v>283</v>
      </c>
      <c r="AF1016" s="17">
        <v>827</v>
      </c>
      <c r="AG1016" t="s">
        <v>284</v>
      </c>
      <c r="AH1016">
        <v>888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 s="30">
        <v>78452</v>
      </c>
      <c r="BB1016" s="31">
        <v>26083</v>
      </c>
    </row>
    <row r="1017" spans="1:54" x14ac:dyDescent="0.25">
      <c r="A1017">
        <v>889</v>
      </c>
      <c r="B1017" s="17" t="s">
        <v>27</v>
      </c>
      <c r="C1017" s="9" t="s">
        <v>258</v>
      </c>
      <c r="D1017" s="17" t="s">
        <v>101</v>
      </c>
      <c r="E1017" s="16">
        <v>39988</v>
      </c>
      <c r="F1017" s="27">
        <f t="shared" si="256"/>
        <v>4</v>
      </c>
      <c r="G1017" s="27">
        <f t="shared" si="257"/>
        <v>0</v>
      </c>
      <c r="H1017" s="27">
        <f t="shared" si="258"/>
        <v>0</v>
      </c>
      <c r="I1017" s="27">
        <f t="shared" si="259"/>
        <v>0</v>
      </c>
      <c r="J1017" s="27">
        <f t="shared" si="260"/>
        <v>1</v>
      </c>
      <c r="K1017" s="27">
        <f t="shared" si="261"/>
        <v>0</v>
      </c>
      <c r="L1017" s="27">
        <f t="shared" si="262"/>
        <v>0</v>
      </c>
      <c r="M1017" s="27">
        <f t="shared" si="263"/>
        <v>0</v>
      </c>
      <c r="O1017" s="17">
        <v>3</v>
      </c>
      <c r="P1017" s="9">
        <v>2</v>
      </c>
      <c r="Q1017" s="12">
        <f t="shared" si="264"/>
        <v>0</v>
      </c>
      <c r="R1017" s="12">
        <f t="shared" si="265"/>
        <v>64</v>
      </c>
      <c r="S1017" s="12">
        <f t="shared" si="271"/>
        <v>501</v>
      </c>
      <c r="T1017" s="12">
        <f t="shared" si="266"/>
        <v>7.828125</v>
      </c>
      <c r="U1017" s="12">
        <f t="shared" si="269"/>
        <v>0</v>
      </c>
      <c r="V1017" s="12">
        <f t="shared" si="267"/>
        <v>1</v>
      </c>
      <c r="W1017" s="12">
        <f t="shared" si="270"/>
        <v>28</v>
      </c>
      <c r="X1017" s="12">
        <f t="shared" si="268"/>
        <v>36</v>
      </c>
      <c r="Y1017" s="12">
        <f t="shared" si="272"/>
        <v>0.4375</v>
      </c>
      <c r="Z1017" s="17">
        <v>91</v>
      </c>
      <c r="AA1017" s="17" t="s">
        <v>15</v>
      </c>
      <c r="AB1017" s="17" t="s">
        <v>73</v>
      </c>
      <c r="AC1017" s="17" t="s">
        <v>69</v>
      </c>
      <c r="AD1017" s="17">
        <v>151</v>
      </c>
      <c r="AE1017" s="17" t="s">
        <v>123</v>
      </c>
      <c r="AH1017">
        <v>889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1</v>
      </c>
      <c r="AY1017">
        <v>0</v>
      </c>
      <c r="AZ1017">
        <v>0</v>
      </c>
      <c r="BA1017" s="30">
        <v>78452</v>
      </c>
      <c r="BB1017" s="31">
        <v>26083</v>
      </c>
    </row>
    <row r="1018" spans="1:54" x14ac:dyDescent="0.25">
      <c r="A1018">
        <v>890</v>
      </c>
      <c r="B1018" s="17" t="s">
        <v>27</v>
      </c>
      <c r="C1018" s="9" t="s">
        <v>258</v>
      </c>
      <c r="D1018" s="17" t="s">
        <v>101</v>
      </c>
      <c r="E1018" s="16">
        <v>39988</v>
      </c>
      <c r="F1018" s="27">
        <f t="shared" si="256"/>
        <v>4</v>
      </c>
      <c r="G1018" s="27">
        <f t="shared" si="257"/>
        <v>0</v>
      </c>
      <c r="H1018" s="27">
        <f t="shared" si="258"/>
        <v>0</v>
      </c>
      <c r="I1018" s="27">
        <f t="shared" si="259"/>
        <v>0</v>
      </c>
      <c r="J1018" s="27">
        <f t="shared" si="260"/>
        <v>1</v>
      </c>
      <c r="K1018" s="27">
        <f t="shared" si="261"/>
        <v>0</v>
      </c>
      <c r="L1018" s="27">
        <f t="shared" si="262"/>
        <v>0</v>
      </c>
      <c r="M1018" s="27">
        <f t="shared" si="263"/>
        <v>0</v>
      </c>
      <c r="O1018" s="17">
        <v>5</v>
      </c>
      <c r="P1018" s="9">
        <v>6</v>
      </c>
      <c r="Q1018" s="12">
        <f t="shared" si="264"/>
        <v>0</v>
      </c>
      <c r="R1018" s="12">
        <f t="shared" si="265"/>
        <v>65</v>
      </c>
      <c r="S1018" s="12">
        <f t="shared" si="271"/>
        <v>512</v>
      </c>
      <c r="T1018" s="12">
        <f t="shared" si="266"/>
        <v>7.8769230769230774</v>
      </c>
      <c r="U1018" s="12">
        <f t="shared" si="269"/>
        <v>1</v>
      </c>
      <c r="V1018" s="12">
        <f t="shared" si="267"/>
        <v>0</v>
      </c>
      <c r="W1018" s="12">
        <f t="shared" si="270"/>
        <v>29</v>
      </c>
      <c r="X1018" s="12">
        <f t="shared" si="268"/>
        <v>36</v>
      </c>
      <c r="Y1018" s="12">
        <f t="shared" si="272"/>
        <v>0.44615384615384618</v>
      </c>
      <c r="Z1018" s="17">
        <v>88</v>
      </c>
      <c r="AA1018" s="17" t="s">
        <v>15</v>
      </c>
      <c r="AB1018" s="17" t="s">
        <v>75</v>
      </c>
      <c r="AC1018" s="17" t="s">
        <v>103</v>
      </c>
      <c r="AD1018" s="17">
        <v>138</v>
      </c>
      <c r="AE1018" s="17" t="s">
        <v>124</v>
      </c>
      <c r="AF1018" s="17">
        <v>535</v>
      </c>
      <c r="AG1018" t="s">
        <v>268</v>
      </c>
      <c r="AH1018">
        <v>890</v>
      </c>
      <c r="AJ1018">
        <v>1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1</v>
      </c>
      <c r="AZ1018">
        <v>0</v>
      </c>
      <c r="BA1018" s="30">
        <v>78452</v>
      </c>
      <c r="BB1018" s="31">
        <v>26083</v>
      </c>
    </row>
    <row r="1019" spans="1:54" x14ac:dyDescent="0.25">
      <c r="A1019">
        <v>891</v>
      </c>
      <c r="B1019" s="17" t="s">
        <v>52</v>
      </c>
      <c r="C1019" s="9" t="s">
        <v>258</v>
      </c>
      <c r="D1019" s="17" t="s">
        <v>26</v>
      </c>
      <c r="E1019" s="16">
        <v>39989</v>
      </c>
      <c r="F1019" s="27">
        <f t="shared" si="256"/>
        <v>5</v>
      </c>
      <c r="G1019" s="27">
        <f t="shared" si="257"/>
        <v>0</v>
      </c>
      <c r="H1019" s="27">
        <f t="shared" si="258"/>
        <v>0</v>
      </c>
      <c r="I1019" s="27">
        <f t="shared" si="259"/>
        <v>0</v>
      </c>
      <c r="J1019" s="27">
        <f t="shared" si="260"/>
        <v>0</v>
      </c>
      <c r="K1019" s="27">
        <f t="shared" si="261"/>
        <v>1</v>
      </c>
      <c r="L1019" s="27">
        <f t="shared" si="262"/>
        <v>0</v>
      </c>
      <c r="M1019" s="27">
        <f t="shared" si="263"/>
        <v>0</v>
      </c>
      <c r="O1019" s="17">
        <v>1</v>
      </c>
      <c r="P1019" s="9">
        <v>0</v>
      </c>
      <c r="Q1019" s="12">
        <f t="shared" si="264"/>
        <v>0</v>
      </c>
      <c r="R1019" s="12">
        <f t="shared" si="265"/>
        <v>66</v>
      </c>
      <c r="S1019" s="12">
        <f t="shared" si="271"/>
        <v>513</v>
      </c>
      <c r="T1019" s="12">
        <f t="shared" si="266"/>
        <v>7.7727272727272725</v>
      </c>
      <c r="U1019" s="12">
        <f t="shared" si="269"/>
        <v>0</v>
      </c>
      <c r="V1019" s="12">
        <f t="shared" si="267"/>
        <v>1</v>
      </c>
      <c r="W1019" s="12">
        <f t="shared" si="270"/>
        <v>29</v>
      </c>
      <c r="X1019" s="12">
        <f t="shared" si="268"/>
        <v>37</v>
      </c>
      <c r="Y1019" s="12">
        <f t="shared" si="272"/>
        <v>0.43939393939393939</v>
      </c>
      <c r="AH1019">
        <v>891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 s="30">
        <v>78452</v>
      </c>
      <c r="BB1019" s="31">
        <v>26083</v>
      </c>
    </row>
    <row r="1020" spans="1:54" x14ac:dyDescent="0.25">
      <c r="A1020">
        <v>892</v>
      </c>
      <c r="B1020" s="17" t="s">
        <v>52</v>
      </c>
      <c r="C1020" s="9" t="s">
        <v>258</v>
      </c>
      <c r="D1020" s="17" t="s">
        <v>26</v>
      </c>
      <c r="E1020" s="16">
        <v>39990</v>
      </c>
      <c r="F1020" s="27">
        <f t="shared" si="256"/>
        <v>6</v>
      </c>
      <c r="G1020" s="27">
        <f t="shared" si="257"/>
        <v>0</v>
      </c>
      <c r="H1020" s="27">
        <f t="shared" si="258"/>
        <v>0</v>
      </c>
      <c r="I1020" s="27">
        <f t="shared" si="259"/>
        <v>0</v>
      </c>
      <c r="J1020" s="27">
        <f t="shared" si="260"/>
        <v>0</v>
      </c>
      <c r="K1020" s="27">
        <f t="shared" si="261"/>
        <v>0</v>
      </c>
      <c r="L1020" s="27">
        <f t="shared" si="262"/>
        <v>1</v>
      </c>
      <c r="M1020" s="27">
        <f t="shared" si="263"/>
        <v>0</v>
      </c>
      <c r="O1020" s="17">
        <v>0</v>
      </c>
      <c r="P1020" s="9">
        <v>9</v>
      </c>
      <c r="Q1020" s="12">
        <f t="shared" si="264"/>
        <v>0</v>
      </c>
      <c r="R1020" s="12">
        <f t="shared" si="265"/>
        <v>67</v>
      </c>
      <c r="S1020" s="12">
        <f t="shared" si="271"/>
        <v>522</v>
      </c>
      <c r="T1020" s="12">
        <f t="shared" si="266"/>
        <v>7.7910447761194028</v>
      </c>
      <c r="U1020" s="12">
        <f t="shared" si="269"/>
        <v>1</v>
      </c>
      <c r="V1020" s="12">
        <f t="shared" si="267"/>
        <v>0</v>
      </c>
      <c r="W1020" s="12">
        <f t="shared" si="270"/>
        <v>30</v>
      </c>
      <c r="X1020" s="12">
        <f t="shared" si="268"/>
        <v>37</v>
      </c>
      <c r="Y1020" s="12">
        <f t="shared" si="272"/>
        <v>0.44776119402985076</v>
      </c>
      <c r="AH1020">
        <v>892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 s="30">
        <v>78452</v>
      </c>
      <c r="BB1020" s="31">
        <v>26083</v>
      </c>
    </row>
    <row r="1021" spans="1:54" x14ac:dyDescent="0.25">
      <c r="A1021">
        <v>893</v>
      </c>
      <c r="B1021" s="17" t="s">
        <v>52</v>
      </c>
      <c r="C1021" s="9" t="s">
        <v>258</v>
      </c>
      <c r="D1021" s="17" t="s">
        <v>26</v>
      </c>
      <c r="E1021" s="16">
        <v>39991</v>
      </c>
      <c r="F1021" s="27">
        <f t="shared" si="256"/>
        <v>7</v>
      </c>
      <c r="G1021" s="27">
        <f t="shared" si="257"/>
        <v>0</v>
      </c>
      <c r="H1021" s="27">
        <f t="shared" si="258"/>
        <v>0</v>
      </c>
      <c r="I1021" s="27">
        <f t="shared" si="259"/>
        <v>0</v>
      </c>
      <c r="J1021" s="27">
        <f t="shared" si="260"/>
        <v>0</v>
      </c>
      <c r="K1021" s="27">
        <f t="shared" si="261"/>
        <v>0</v>
      </c>
      <c r="L1021" s="27">
        <f t="shared" si="262"/>
        <v>0</v>
      </c>
      <c r="M1021" s="27">
        <f t="shared" si="263"/>
        <v>1</v>
      </c>
      <c r="O1021" s="17">
        <v>5</v>
      </c>
      <c r="P1021" s="9">
        <v>12</v>
      </c>
      <c r="Q1021" s="12">
        <f t="shared" si="264"/>
        <v>0</v>
      </c>
      <c r="R1021" s="12">
        <f t="shared" si="265"/>
        <v>68</v>
      </c>
      <c r="S1021" s="12">
        <f t="shared" si="271"/>
        <v>539</v>
      </c>
      <c r="T1021" s="12">
        <f t="shared" si="266"/>
        <v>7.9264705882352944</v>
      </c>
      <c r="U1021" s="12">
        <f t="shared" si="269"/>
        <v>1</v>
      </c>
      <c r="V1021" s="12">
        <f t="shared" si="267"/>
        <v>0</v>
      </c>
      <c r="W1021" s="12">
        <f t="shared" si="270"/>
        <v>31</v>
      </c>
      <c r="X1021" s="12">
        <f t="shared" si="268"/>
        <v>37</v>
      </c>
      <c r="Y1021" s="12">
        <f t="shared" si="272"/>
        <v>0.45588235294117646</v>
      </c>
      <c r="AH1021">
        <v>893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 s="30">
        <v>78452</v>
      </c>
      <c r="BB1021" s="31">
        <v>26083</v>
      </c>
    </row>
    <row r="1022" spans="1:54" x14ac:dyDescent="0.25">
      <c r="A1022">
        <v>894</v>
      </c>
      <c r="B1022" s="17" t="s">
        <v>52</v>
      </c>
      <c r="C1022" s="9" t="s">
        <v>258</v>
      </c>
      <c r="D1022" s="17" t="s">
        <v>26</v>
      </c>
      <c r="E1022" s="16">
        <v>39992</v>
      </c>
      <c r="F1022" s="27">
        <f t="shared" si="256"/>
        <v>1</v>
      </c>
      <c r="G1022" s="27">
        <f t="shared" si="257"/>
        <v>1</v>
      </c>
      <c r="H1022" s="27">
        <f t="shared" si="258"/>
        <v>0</v>
      </c>
      <c r="I1022" s="27">
        <f t="shared" si="259"/>
        <v>0</v>
      </c>
      <c r="J1022" s="27">
        <f t="shared" si="260"/>
        <v>0</v>
      </c>
      <c r="K1022" s="27">
        <f t="shared" si="261"/>
        <v>0</v>
      </c>
      <c r="L1022" s="27">
        <f t="shared" si="262"/>
        <v>0</v>
      </c>
      <c r="M1022" s="27">
        <f t="shared" si="263"/>
        <v>0</v>
      </c>
      <c r="O1022" s="17">
        <v>5</v>
      </c>
      <c r="P1022" s="9">
        <v>3</v>
      </c>
      <c r="Q1022" s="12">
        <f t="shared" si="264"/>
        <v>0</v>
      </c>
      <c r="R1022" s="12">
        <f t="shared" si="265"/>
        <v>69</v>
      </c>
      <c r="S1022" s="12">
        <f t="shared" si="271"/>
        <v>547</v>
      </c>
      <c r="T1022" s="12">
        <f t="shared" si="266"/>
        <v>7.9275362318840576</v>
      </c>
      <c r="U1022" s="12">
        <f t="shared" si="269"/>
        <v>0</v>
      </c>
      <c r="V1022" s="12">
        <f t="shared" si="267"/>
        <v>1</v>
      </c>
      <c r="W1022" s="12">
        <f t="shared" si="270"/>
        <v>31</v>
      </c>
      <c r="X1022" s="12">
        <f t="shared" si="268"/>
        <v>38</v>
      </c>
      <c r="Y1022" s="12">
        <f t="shared" si="272"/>
        <v>0.44927536231884058</v>
      </c>
      <c r="AH1022">
        <v>894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 s="30">
        <v>78452</v>
      </c>
      <c r="BB1022" s="31">
        <v>26083</v>
      </c>
    </row>
    <row r="1023" spans="1:54" x14ac:dyDescent="0.25">
      <c r="A1023">
        <v>895</v>
      </c>
      <c r="B1023" s="17" t="s">
        <v>47</v>
      </c>
      <c r="C1023" s="9" t="s">
        <v>258</v>
      </c>
      <c r="D1023" s="17" t="s">
        <v>101</v>
      </c>
      <c r="E1023" s="16">
        <v>39993</v>
      </c>
      <c r="F1023" s="27">
        <f t="shared" si="256"/>
        <v>2</v>
      </c>
      <c r="G1023" s="27">
        <f t="shared" si="257"/>
        <v>0</v>
      </c>
      <c r="H1023" s="27">
        <f t="shared" si="258"/>
        <v>1</v>
      </c>
      <c r="I1023" s="27">
        <f t="shared" si="259"/>
        <v>0</v>
      </c>
      <c r="J1023" s="27">
        <f t="shared" si="260"/>
        <v>0</v>
      </c>
      <c r="K1023" s="27">
        <f t="shared" si="261"/>
        <v>0</v>
      </c>
      <c r="L1023" s="27">
        <f t="shared" si="262"/>
        <v>0</v>
      </c>
      <c r="M1023" s="27">
        <f t="shared" si="263"/>
        <v>0</v>
      </c>
      <c r="O1023" s="17">
        <v>5</v>
      </c>
      <c r="P1023" s="9">
        <v>1</v>
      </c>
      <c r="Q1023" s="12">
        <f t="shared" si="264"/>
        <v>0</v>
      </c>
      <c r="R1023" s="12">
        <f t="shared" si="265"/>
        <v>70</v>
      </c>
      <c r="S1023" s="12">
        <f t="shared" si="271"/>
        <v>553</v>
      </c>
      <c r="T1023" s="12">
        <f t="shared" si="266"/>
        <v>7.9</v>
      </c>
      <c r="U1023" s="12">
        <f t="shared" si="269"/>
        <v>0</v>
      </c>
      <c r="V1023" s="12">
        <f t="shared" si="267"/>
        <v>1</v>
      </c>
      <c r="W1023" s="12">
        <f t="shared" si="270"/>
        <v>31</v>
      </c>
      <c r="X1023" s="12">
        <f t="shared" si="268"/>
        <v>39</v>
      </c>
      <c r="Y1023" s="12">
        <f t="shared" si="272"/>
        <v>0.44285714285714284</v>
      </c>
      <c r="Z1023" s="17">
        <v>88</v>
      </c>
      <c r="AA1023" s="17" t="s">
        <v>119</v>
      </c>
      <c r="AB1023" s="17" t="s">
        <v>86</v>
      </c>
      <c r="AC1023" s="17" t="s">
        <v>103</v>
      </c>
      <c r="AD1023" s="17">
        <v>163</v>
      </c>
      <c r="AF1023" s="17">
        <v>1094</v>
      </c>
      <c r="AG1023" t="s">
        <v>606</v>
      </c>
      <c r="AH1023">
        <v>895</v>
      </c>
      <c r="AJ1023">
        <v>1</v>
      </c>
      <c r="AK1023">
        <v>0</v>
      </c>
      <c r="AL1023">
        <v>0</v>
      </c>
      <c r="AM1023">
        <v>1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 s="30">
        <v>78452</v>
      </c>
      <c r="BB1023" s="31">
        <v>26083</v>
      </c>
    </row>
    <row r="1024" spans="1:54" x14ac:dyDescent="0.25">
      <c r="A1024">
        <v>896</v>
      </c>
      <c r="B1024" s="17" t="s">
        <v>47</v>
      </c>
      <c r="C1024" s="9" t="s">
        <v>258</v>
      </c>
      <c r="D1024" s="17" t="s">
        <v>101</v>
      </c>
      <c r="E1024" s="16">
        <v>39996</v>
      </c>
      <c r="F1024" s="27">
        <f t="shared" si="256"/>
        <v>5</v>
      </c>
      <c r="G1024" s="27">
        <f t="shared" si="257"/>
        <v>0</v>
      </c>
      <c r="H1024" s="27">
        <f t="shared" si="258"/>
        <v>0</v>
      </c>
      <c r="I1024" s="27">
        <f t="shared" si="259"/>
        <v>0</v>
      </c>
      <c r="J1024" s="27">
        <f t="shared" si="260"/>
        <v>0</v>
      </c>
      <c r="K1024" s="27">
        <f t="shared" si="261"/>
        <v>1</v>
      </c>
      <c r="L1024" s="27">
        <f t="shared" si="262"/>
        <v>0</v>
      </c>
      <c r="M1024" s="27">
        <f t="shared" si="263"/>
        <v>0</v>
      </c>
      <c r="O1024" s="17">
        <v>3</v>
      </c>
      <c r="P1024" s="9">
        <v>1</v>
      </c>
      <c r="Q1024" s="12">
        <f t="shared" si="264"/>
        <v>0</v>
      </c>
      <c r="R1024" s="12">
        <f t="shared" si="265"/>
        <v>71</v>
      </c>
      <c r="S1024" s="12">
        <f t="shared" si="271"/>
        <v>557</v>
      </c>
      <c r="T1024" s="12">
        <f t="shared" si="266"/>
        <v>7.845070422535211</v>
      </c>
      <c r="U1024" s="12">
        <f t="shared" si="269"/>
        <v>0</v>
      </c>
      <c r="V1024" s="12">
        <f t="shared" si="267"/>
        <v>1</v>
      </c>
      <c r="W1024" s="12">
        <f t="shared" si="270"/>
        <v>31</v>
      </c>
      <c r="X1024" s="12">
        <f t="shared" si="268"/>
        <v>40</v>
      </c>
      <c r="Y1024" s="12">
        <f t="shared" si="272"/>
        <v>0.43661971830985913</v>
      </c>
      <c r="Z1024" s="17">
        <v>85</v>
      </c>
      <c r="AA1024" s="17" t="s">
        <v>119</v>
      </c>
      <c r="AB1024" s="17" t="s">
        <v>67</v>
      </c>
      <c r="AC1024" s="17" t="s">
        <v>69</v>
      </c>
      <c r="AD1024" s="17">
        <v>112</v>
      </c>
      <c r="AE1024" s="17" t="s">
        <v>285</v>
      </c>
      <c r="AH1024">
        <v>896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1</v>
      </c>
      <c r="AY1024">
        <v>0</v>
      </c>
      <c r="AZ1024">
        <v>0</v>
      </c>
      <c r="BA1024" s="30">
        <v>78452</v>
      </c>
      <c r="BB1024" s="31">
        <v>26083</v>
      </c>
    </row>
    <row r="1025" spans="1:54" x14ac:dyDescent="0.25">
      <c r="A1025">
        <v>897</v>
      </c>
      <c r="B1025" s="17" t="s">
        <v>47</v>
      </c>
      <c r="C1025" s="9" t="s">
        <v>258</v>
      </c>
      <c r="D1025" s="17" t="s">
        <v>101</v>
      </c>
      <c r="E1025" s="16">
        <v>39996</v>
      </c>
      <c r="F1025" s="27">
        <f t="shared" si="256"/>
        <v>5</v>
      </c>
      <c r="G1025" s="27">
        <f t="shared" si="257"/>
        <v>0</v>
      </c>
      <c r="H1025" s="27">
        <f t="shared" si="258"/>
        <v>0</v>
      </c>
      <c r="I1025" s="27">
        <f t="shared" si="259"/>
        <v>0</v>
      </c>
      <c r="J1025" s="27">
        <f t="shared" si="260"/>
        <v>0</v>
      </c>
      <c r="K1025" s="27">
        <f t="shared" si="261"/>
        <v>1</v>
      </c>
      <c r="L1025" s="27">
        <f t="shared" si="262"/>
        <v>0</v>
      </c>
      <c r="M1025" s="27">
        <f t="shared" si="263"/>
        <v>0</v>
      </c>
      <c r="O1025" s="17">
        <v>4</v>
      </c>
      <c r="P1025" s="9">
        <v>1</v>
      </c>
      <c r="Q1025" s="12">
        <f t="shared" si="264"/>
        <v>0</v>
      </c>
      <c r="R1025" s="12">
        <f t="shared" si="265"/>
        <v>72</v>
      </c>
      <c r="S1025" s="12">
        <f t="shared" si="271"/>
        <v>562</v>
      </c>
      <c r="T1025" s="12">
        <f t="shared" si="266"/>
        <v>7.8055555555555554</v>
      </c>
      <c r="U1025" s="12">
        <f t="shared" si="269"/>
        <v>0</v>
      </c>
      <c r="V1025" s="12">
        <f t="shared" si="267"/>
        <v>1</v>
      </c>
      <c r="W1025" s="12">
        <f t="shared" si="270"/>
        <v>31</v>
      </c>
      <c r="X1025" s="12">
        <f t="shared" si="268"/>
        <v>41</v>
      </c>
      <c r="Y1025" s="12">
        <f t="shared" si="272"/>
        <v>0.43055555555555558</v>
      </c>
      <c r="Z1025" s="17">
        <v>78</v>
      </c>
      <c r="AA1025" s="17" t="s">
        <v>21</v>
      </c>
      <c r="AB1025" s="17" t="s">
        <v>133</v>
      </c>
      <c r="AC1025" s="17" t="s">
        <v>103</v>
      </c>
      <c r="AD1025" s="17">
        <v>170</v>
      </c>
      <c r="AE1025" s="17" t="s">
        <v>124</v>
      </c>
      <c r="AF1025" s="17">
        <v>388</v>
      </c>
      <c r="AG1025" t="s">
        <v>271</v>
      </c>
      <c r="AH1025">
        <v>897</v>
      </c>
      <c r="AJ1025">
        <v>1</v>
      </c>
      <c r="AK1025">
        <v>1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1</v>
      </c>
      <c r="AZ1025">
        <v>0</v>
      </c>
      <c r="BA1025" s="30">
        <v>78452</v>
      </c>
      <c r="BB1025" s="31">
        <v>26083</v>
      </c>
    </row>
    <row r="1026" spans="1:54" x14ac:dyDescent="0.25">
      <c r="A1026">
        <v>898</v>
      </c>
      <c r="B1026" s="17" t="s">
        <v>25</v>
      </c>
      <c r="C1026" s="9" t="s">
        <v>258</v>
      </c>
      <c r="D1026" s="17" t="s">
        <v>26</v>
      </c>
      <c r="E1026" s="16">
        <v>39997</v>
      </c>
      <c r="F1026" s="27">
        <f t="shared" si="256"/>
        <v>6</v>
      </c>
      <c r="G1026" s="27">
        <f t="shared" si="257"/>
        <v>0</v>
      </c>
      <c r="H1026" s="27">
        <f t="shared" si="258"/>
        <v>0</v>
      </c>
      <c r="I1026" s="27">
        <f t="shared" si="259"/>
        <v>0</v>
      </c>
      <c r="J1026" s="27">
        <f t="shared" si="260"/>
        <v>0</v>
      </c>
      <c r="K1026" s="27">
        <f t="shared" si="261"/>
        <v>0</v>
      </c>
      <c r="L1026" s="27">
        <f t="shared" si="262"/>
        <v>1</v>
      </c>
      <c r="M1026" s="27">
        <f t="shared" si="263"/>
        <v>0</v>
      </c>
      <c r="O1026" s="17">
        <v>1</v>
      </c>
      <c r="P1026" s="9">
        <v>0</v>
      </c>
      <c r="Q1026" s="12">
        <f t="shared" si="264"/>
        <v>0</v>
      </c>
      <c r="R1026" s="12">
        <f t="shared" si="265"/>
        <v>73</v>
      </c>
      <c r="S1026" s="12">
        <f t="shared" si="271"/>
        <v>563</v>
      </c>
      <c r="T1026" s="12">
        <f t="shared" si="266"/>
        <v>7.7123287671232879</v>
      </c>
      <c r="U1026" s="12">
        <f t="shared" si="269"/>
        <v>0</v>
      </c>
      <c r="V1026" s="12">
        <f t="shared" si="267"/>
        <v>1</v>
      </c>
      <c r="W1026" s="12">
        <f t="shared" si="270"/>
        <v>31</v>
      </c>
      <c r="X1026" s="12">
        <f t="shared" si="268"/>
        <v>42</v>
      </c>
      <c r="Y1026" s="12">
        <f t="shared" si="272"/>
        <v>0.42465753424657532</v>
      </c>
      <c r="AH1026">
        <v>898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 s="30">
        <v>78452</v>
      </c>
      <c r="BB1026" s="31">
        <v>26083</v>
      </c>
    </row>
    <row r="1027" spans="1:54" x14ac:dyDescent="0.25">
      <c r="A1027">
        <v>899</v>
      </c>
      <c r="B1027" s="17" t="s">
        <v>25</v>
      </c>
      <c r="C1027" s="9" t="s">
        <v>258</v>
      </c>
      <c r="D1027" s="17" t="s">
        <v>101</v>
      </c>
      <c r="E1027" s="16">
        <v>39998</v>
      </c>
      <c r="F1027" s="27">
        <f t="shared" ref="F1027:F1090" si="273">WEEKDAY(E1027)</f>
        <v>7</v>
      </c>
      <c r="G1027" s="27">
        <f t="shared" ref="G1027:G1090" si="274">IF(F1027=1,1,0)</f>
        <v>0</v>
      </c>
      <c r="H1027" s="27">
        <f t="shared" ref="H1027:H1090" si="275">IF(F1027=2,1,0)</f>
        <v>0</v>
      </c>
      <c r="I1027" s="27">
        <f t="shared" ref="I1027:I1090" si="276">IF(F1027=3,1,0)</f>
        <v>0</v>
      </c>
      <c r="J1027" s="27">
        <f t="shared" ref="J1027:J1090" si="277">IF(F1027=4,1,0)</f>
        <v>0</v>
      </c>
      <c r="K1027" s="27">
        <f t="shared" ref="K1027:K1090" si="278">IF(F1027=5,1,0)</f>
        <v>0</v>
      </c>
      <c r="L1027" s="27">
        <f t="shared" ref="L1027:L1090" si="279">IF(F1027=6,1,0)</f>
        <v>0</v>
      </c>
      <c r="M1027" s="27">
        <f t="shared" ref="M1027:M1090" si="280">IF(F1027=7,1,0)</f>
        <v>1</v>
      </c>
      <c r="O1027" s="17">
        <v>0</v>
      </c>
      <c r="P1027" s="9">
        <v>4</v>
      </c>
      <c r="Q1027" s="12">
        <f t="shared" ref="Q1027:Q1090" si="281">IF(C1027=C1026,0,1)</f>
        <v>0</v>
      </c>
      <c r="R1027" s="12">
        <f t="shared" ref="R1027:R1090" si="282">IF(Q1027,1,1+R1026)</f>
        <v>74</v>
      </c>
      <c r="S1027" s="12">
        <f t="shared" si="271"/>
        <v>567</v>
      </c>
      <c r="T1027" s="12">
        <f t="shared" ref="T1027:T1090" si="283">S1027/R1027</f>
        <v>7.6621621621621623</v>
      </c>
      <c r="U1027" s="12">
        <f t="shared" si="269"/>
        <v>1</v>
      </c>
      <c r="V1027" s="12">
        <f t="shared" ref="V1027:V1090" si="284">IF(P1027&lt;O1027,1,0)</f>
        <v>0</v>
      </c>
      <c r="W1027" s="12">
        <f t="shared" si="270"/>
        <v>32</v>
      </c>
      <c r="X1027" s="12">
        <f t="shared" ref="X1027:X1090" si="285">IF(Q1027=1,V1027,V1027+X1026)</f>
        <v>42</v>
      </c>
      <c r="Y1027" s="12">
        <f t="shared" si="272"/>
        <v>0.43243243243243246</v>
      </c>
      <c r="Z1027" s="17">
        <v>82</v>
      </c>
      <c r="AA1027" s="17" t="s">
        <v>119</v>
      </c>
      <c r="AB1027" s="17" t="s">
        <v>102</v>
      </c>
      <c r="AC1027" s="17" t="s">
        <v>103</v>
      </c>
      <c r="AD1027" s="17">
        <v>114</v>
      </c>
      <c r="AF1027" s="17">
        <v>5248</v>
      </c>
      <c r="AG1027" t="s">
        <v>134</v>
      </c>
      <c r="AH1027">
        <v>899</v>
      </c>
      <c r="AJ1027">
        <v>0</v>
      </c>
      <c r="AK1027">
        <v>0</v>
      </c>
      <c r="AL1027">
        <v>0</v>
      </c>
      <c r="AM1027">
        <v>0</v>
      </c>
      <c r="AN1027">
        <v>1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1</v>
      </c>
      <c r="BA1027" s="30">
        <v>78452</v>
      </c>
      <c r="BB1027" s="31">
        <v>26083</v>
      </c>
    </row>
    <row r="1028" spans="1:54" x14ac:dyDescent="0.25">
      <c r="A1028">
        <v>900</v>
      </c>
      <c r="B1028" s="17" t="s">
        <v>36</v>
      </c>
      <c r="C1028" s="9" t="s">
        <v>258</v>
      </c>
      <c r="D1028" s="17" t="s">
        <v>26</v>
      </c>
      <c r="E1028" s="16">
        <v>39999</v>
      </c>
      <c r="F1028" s="27">
        <f t="shared" si="273"/>
        <v>1</v>
      </c>
      <c r="G1028" s="27">
        <f t="shared" si="274"/>
        <v>1</v>
      </c>
      <c r="H1028" s="27">
        <f t="shared" si="275"/>
        <v>0</v>
      </c>
      <c r="I1028" s="27">
        <f t="shared" si="276"/>
        <v>0</v>
      </c>
      <c r="J1028" s="27">
        <f t="shared" si="277"/>
        <v>0</v>
      </c>
      <c r="K1028" s="27">
        <f t="shared" si="278"/>
        <v>0</v>
      </c>
      <c r="L1028" s="27">
        <f t="shared" si="279"/>
        <v>0</v>
      </c>
      <c r="M1028" s="27">
        <f t="shared" si="280"/>
        <v>0</v>
      </c>
      <c r="O1028" s="17">
        <v>10</v>
      </c>
      <c r="P1028" s="9">
        <v>6</v>
      </c>
      <c r="Q1028" s="12">
        <f t="shared" si="281"/>
        <v>0</v>
      </c>
      <c r="R1028" s="12">
        <f t="shared" si="282"/>
        <v>75</v>
      </c>
      <c r="S1028" s="12">
        <f t="shared" si="271"/>
        <v>583</v>
      </c>
      <c r="T1028" s="12">
        <f t="shared" si="283"/>
        <v>7.7733333333333334</v>
      </c>
      <c r="U1028" s="12">
        <f t="shared" ref="U1028:U1091" si="286">IF(P1028&gt;O1028,1,0)</f>
        <v>0</v>
      </c>
      <c r="V1028" s="12">
        <f t="shared" si="284"/>
        <v>1</v>
      </c>
      <c r="W1028" s="12">
        <f t="shared" ref="W1028:W1091" si="287">IF(Q1028=1,U1028,U1028+W1027)</f>
        <v>32</v>
      </c>
      <c r="X1028" s="12">
        <f t="shared" si="285"/>
        <v>43</v>
      </c>
      <c r="Y1028" s="12">
        <f t="shared" si="272"/>
        <v>0.42666666666666669</v>
      </c>
      <c r="AH1028">
        <v>900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 s="30">
        <v>78452</v>
      </c>
      <c r="BB1028" s="31">
        <v>26083</v>
      </c>
    </row>
    <row r="1029" spans="1:54" x14ac:dyDescent="0.25">
      <c r="A1029">
        <v>901</v>
      </c>
      <c r="B1029" s="17" t="s">
        <v>36</v>
      </c>
      <c r="C1029" s="9" t="s">
        <v>258</v>
      </c>
      <c r="D1029" s="17" t="s">
        <v>26</v>
      </c>
      <c r="E1029" s="16">
        <v>40000</v>
      </c>
      <c r="F1029" s="27">
        <f t="shared" si="273"/>
        <v>2</v>
      </c>
      <c r="G1029" s="27">
        <f t="shared" si="274"/>
        <v>0</v>
      </c>
      <c r="H1029" s="27">
        <f t="shared" si="275"/>
        <v>1</v>
      </c>
      <c r="I1029" s="27">
        <f t="shared" si="276"/>
        <v>0</v>
      </c>
      <c r="J1029" s="27">
        <f t="shared" si="277"/>
        <v>0</v>
      </c>
      <c r="K1029" s="27">
        <f t="shared" si="278"/>
        <v>0</v>
      </c>
      <c r="L1029" s="27">
        <f t="shared" si="279"/>
        <v>0</v>
      </c>
      <c r="M1029" s="27">
        <f t="shared" si="280"/>
        <v>0</v>
      </c>
      <c r="O1029" s="17">
        <v>0</v>
      </c>
      <c r="P1029" s="9">
        <v>12</v>
      </c>
      <c r="Q1029" s="12">
        <f t="shared" si="281"/>
        <v>0</v>
      </c>
      <c r="R1029" s="12">
        <f t="shared" si="282"/>
        <v>76</v>
      </c>
      <c r="S1029" s="12">
        <f t="shared" si="271"/>
        <v>595</v>
      </c>
      <c r="T1029" s="12">
        <f t="shared" si="283"/>
        <v>7.8289473684210522</v>
      </c>
      <c r="U1029" s="12">
        <f t="shared" si="286"/>
        <v>1</v>
      </c>
      <c r="V1029" s="12">
        <f t="shared" si="284"/>
        <v>0</v>
      </c>
      <c r="W1029" s="12">
        <f t="shared" si="287"/>
        <v>33</v>
      </c>
      <c r="X1029" s="12">
        <f t="shared" si="285"/>
        <v>43</v>
      </c>
      <c r="Y1029" s="12">
        <f t="shared" si="272"/>
        <v>0.43421052631578949</v>
      </c>
      <c r="AH1029">
        <v>901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 s="30">
        <v>78452</v>
      </c>
      <c r="BB1029" s="31">
        <v>26083</v>
      </c>
    </row>
    <row r="1030" spans="1:54" x14ac:dyDescent="0.25">
      <c r="A1030">
        <v>902</v>
      </c>
      <c r="B1030" s="17" t="s">
        <v>36</v>
      </c>
      <c r="C1030" s="9" t="s">
        <v>258</v>
      </c>
      <c r="D1030" s="17" t="s">
        <v>26</v>
      </c>
      <c r="E1030" s="16">
        <v>40001</v>
      </c>
      <c r="F1030" s="27">
        <f t="shared" si="273"/>
        <v>3</v>
      </c>
      <c r="G1030" s="27">
        <f t="shared" si="274"/>
        <v>0</v>
      </c>
      <c r="H1030" s="27">
        <f t="shared" si="275"/>
        <v>0</v>
      </c>
      <c r="I1030" s="27">
        <f t="shared" si="276"/>
        <v>1</v>
      </c>
      <c r="J1030" s="27">
        <f t="shared" si="277"/>
        <v>0</v>
      </c>
      <c r="K1030" s="27">
        <f t="shared" si="278"/>
        <v>0</v>
      </c>
      <c r="L1030" s="27">
        <f t="shared" si="279"/>
        <v>0</v>
      </c>
      <c r="M1030" s="27">
        <f t="shared" si="280"/>
        <v>0</v>
      </c>
      <c r="O1030" s="17">
        <v>1</v>
      </c>
      <c r="P1030" s="9">
        <v>7</v>
      </c>
      <c r="Q1030" s="12">
        <f t="shared" si="281"/>
        <v>0</v>
      </c>
      <c r="R1030" s="12">
        <f t="shared" si="282"/>
        <v>77</v>
      </c>
      <c r="S1030" s="12">
        <f t="shared" ref="S1030:S1093" si="288">IF(Q1030=1,(O1030+P1030),(O1030+P1030+S1029))</f>
        <v>603</v>
      </c>
      <c r="T1030" s="12">
        <f t="shared" si="283"/>
        <v>7.8311688311688314</v>
      </c>
      <c r="U1030" s="12">
        <f t="shared" si="286"/>
        <v>1</v>
      </c>
      <c r="V1030" s="12">
        <f t="shared" si="284"/>
        <v>0</v>
      </c>
      <c r="W1030" s="12">
        <f t="shared" si="287"/>
        <v>34</v>
      </c>
      <c r="X1030" s="12">
        <f t="shared" si="285"/>
        <v>43</v>
      </c>
      <c r="Y1030" s="12">
        <f t="shared" si="272"/>
        <v>0.44155844155844154</v>
      </c>
      <c r="AH1030">
        <v>902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 s="30">
        <v>78452</v>
      </c>
      <c r="BB1030" s="31">
        <v>26083</v>
      </c>
    </row>
    <row r="1031" spans="1:54" x14ac:dyDescent="0.25">
      <c r="A1031">
        <v>903</v>
      </c>
      <c r="B1031" s="17" t="s">
        <v>13</v>
      </c>
      <c r="C1031" s="9" t="s">
        <v>258</v>
      </c>
      <c r="D1031" s="17" t="s">
        <v>26</v>
      </c>
      <c r="E1031" s="16">
        <v>40003</v>
      </c>
      <c r="F1031" s="27">
        <f t="shared" si="273"/>
        <v>5</v>
      </c>
      <c r="G1031" s="27">
        <f t="shared" si="274"/>
        <v>0</v>
      </c>
      <c r="H1031" s="27">
        <f t="shared" si="275"/>
        <v>0</v>
      </c>
      <c r="I1031" s="27">
        <f t="shared" si="276"/>
        <v>0</v>
      </c>
      <c r="J1031" s="27">
        <f t="shared" si="277"/>
        <v>0</v>
      </c>
      <c r="K1031" s="27">
        <f t="shared" si="278"/>
        <v>1</v>
      </c>
      <c r="L1031" s="27">
        <f t="shared" si="279"/>
        <v>0</v>
      </c>
      <c r="M1031" s="27">
        <f t="shared" si="280"/>
        <v>0</v>
      </c>
      <c r="O1031" s="17">
        <v>3</v>
      </c>
      <c r="P1031" s="9">
        <v>4</v>
      </c>
      <c r="Q1031" s="12">
        <f t="shared" si="281"/>
        <v>0</v>
      </c>
      <c r="R1031" s="12">
        <f t="shared" si="282"/>
        <v>78</v>
      </c>
      <c r="S1031" s="12">
        <f t="shared" si="288"/>
        <v>610</v>
      </c>
      <c r="T1031" s="12">
        <f t="shared" si="283"/>
        <v>7.8205128205128203</v>
      </c>
      <c r="U1031" s="12">
        <f t="shared" si="286"/>
        <v>1</v>
      </c>
      <c r="V1031" s="12">
        <f t="shared" si="284"/>
        <v>0</v>
      </c>
      <c r="W1031" s="12">
        <f t="shared" si="287"/>
        <v>35</v>
      </c>
      <c r="X1031" s="12">
        <f t="shared" si="285"/>
        <v>43</v>
      </c>
      <c r="Y1031" s="12">
        <f t="shared" si="272"/>
        <v>0.44871794871794873</v>
      </c>
      <c r="AH1031">
        <v>903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 s="30">
        <v>78452</v>
      </c>
      <c r="BB1031" s="31">
        <v>26083</v>
      </c>
    </row>
    <row r="1032" spans="1:54" x14ac:dyDescent="0.25">
      <c r="A1032">
        <v>904</v>
      </c>
      <c r="B1032" s="17" t="s">
        <v>13</v>
      </c>
      <c r="C1032" s="9" t="s">
        <v>258</v>
      </c>
      <c r="D1032" s="17" t="s">
        <v>26</v>
      </c>
      <c r="E1032" s="16">
        <v>40004</v>
      </c>
      <c r="F1032" s="27">
        <f t="shared" si="273"/>
        <v>6</v>
      </c>
      <c r="G1032" s="27">
        <f t="shared" si="274"/>
        <v>0</v>
      </c>
      <c r="H1032" s="27">
        <f t="shared" si="275"/>
        <v>0</v>
      </c>
      <c r="I1032" s="27">
        <f t="shared" si="276"/>
        <v>0</v>
      </c>
      <c r="J1032" s="27">
        <f t="shared" si="277"/>
        <v>0</v>
      </c>
      <c r="K1032" s="27">
        <f t="shared" si="278"/>
        <v>0</v>
      </c>
      <c r="L1032" s="27">
        <f t="shared" si="279"/>
        <v>1</v>
      </c>
      <c r="M1032" s="27">
        <f t="shared" si="280"/>
        <v>0</v>
      </c>
      <c r="O1032" s="17">
        <v>0</v>
      </c>
      <c r="P1032" s="9">
        <v>3</v>
      </c>
      <c r="Q1032" s="12">
        <f t="shared" si="281"/>
        <v>0</v>
      </c>
      <c r="R1032" s="12">
        <f t="shared" si="282"/>
        <v>79</v>
      </c>
      <c r="S1032" s="12">
        <f t="shared" si="288"/>
        <v>613</v>
      </c>
      <c r="T1032" s="12">
        <f t="shared" si="283"/>
        <v>7.7594936708860756</v>
      </c>
      <c r="U1032" s="12">
        <f t="shared" si="286"/>
        <v>1</v>
      </c>
      <c r="V1032" s="12">
        <f t="shared" si="284"/>
        <v>0</v>
      </c>
      <c r="W1032" s="12">
        <f t="shared" si="287"/>
        <v>36</v>
      </c>
      <c r="X1032" s="12">
        <f t="shared" si="285"/>
        <v>43</v>
      </c>
      <c r="Y1032" s="12">
        <f t="shared" si="272"/>
        <v>0.45569620253164556</v>
      </c>
      <c r="AE1032" s="17" t="s">
        <v>123</v>
      </c>
      <c r="AH1032">
        <v>904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 s="30">
        <v>78452</v>
      </c>
      <c r="BB1032" s="31">
        <v>26083</v>
      </c>
    </row>
    <row r="1033" spans="1:54" x14ac:dyDescent="0.25">
      <c r="A1033">
        <v>905</v>
      </c>
      <c r="B1033" s="17" t="s">
        <v>13</v>
      </c>
      <c r="C1033" s="9" t="s">
        <v>258</v>
      </c>
      <c r="D1033" s="17" t="s">
        <v>26</v>
      </c>
      <c r="E1033" s="16">
        <v>40004</v>
      </c>
      <c r="F1033" s="27">
        <f t="shared" si="273"/>
        <v>6</v>
      </c>
      <c r="G1033" s="27">
        <f t="shared" si="274"/>
        <v>0</v>
      </c>
      <c r="H1033" s="27">
        <f t="shared" si="275"/>
        <v>0</v>
      </c>
      <c r="I1033" s="27">
        <f t="shared" si="276"/>
        <v>0</v>
      </c>
      <c r="J1033" s="27">
        <f t="shared" si="277"/>
        <v>0</v>
      </c>
      <c r="K1033" s="27">
        <f t="shared" si="278"/>
        <v>0</v>
      </c>
      <c r="L1033" s="27">
        <f t="shared" si="279"/>
        <v>1</v>
      </c>
      <c r="M1033" s="27">
        <f t="shared" si="280"/>
        <v>0</v>
      </c>
      <c r="O1033" s="17">
        <v>2</v>
      </c>
      <c r="P1033" s="9">
        <v>1</v>
      </c>
      <c r="Q1033" s="12">
        <f t="shared" si="281"/>
        <v>0</v>
      </c>
      <c r="R1033" s="12">
        <f t="shared" si="282"/>
        <v>80</v>
      </c>
      <c r="S1033" s="12">
        <f t="shared" si="288"/>
        <v>616</v>
      </c>
      <c r="T1033" s="12">
        <f t="shared" si="283"/>
        <v>7.7</v>
      </c>
      <c r="U1033" s="12">
        <f t="shared" si="286"/>
        <v>0</v>
      </c>
      <c r="V1033" s="12">
        <f t="shared" si="284"/>
        <v>1</v>
      </c>
      <c r="W1033" s="12">
        <f t="shared" si="287"/>
        <v>36</v>
      </c>
      <c r="X1033" s="12">
        <f t="shared" si="285"/>
        <v>44</v>
      </c>
      <c r="Y1033" s="12">
        <f t="shared" si="272"/>
        <v>0.45</v>
      </c>
      <c r="AE1033" s="17" t="s">
        <v>124</v>
      </c>
      <c r="AH1033">
        <v>905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 s="30">
        <v>78452</v>
      </c>
      <c r="BB1033" s="31">
        <v>26083</v>
      </c>
    </row>
    <row r="1034" spans="1:54" x14ac:dyDescent="0.25">
      <c r="A1034">
        <v>906</v>
      </c>
      <c r="B1034" s="17" t="s">
        <v>128</v>
      </c>
      <c r="C1034" s="9" t="s">
        <v>258</v>
      </c>
      <c r="D1034" s="17" t="s">
        <v>26</v>
      </c>
      <c r="E1034" s="16">
        <v>40006</v>
      </c>
      <c r="F1034" s="27">
        <f t="shared" si="273"/>
        <v>1</v>
      </c>
      <c r="G1034" s="27">
        <f t="shared" si="274"/>
        <v>1</v>
      </c>
      <c r="H1034" s="27">
        <f t="shared" si="275"/>
        <v>0</v>
      </c>
      <c r="I1034" s="27">
        <f t="shared" si="276"/>
        <v>0</v>
      </c>
      <c r="J1034" s="27">
        <f t="shared" si="277"/>
        <v>0</v>
      </c>
      <c r="K1034" s="27">
        <f t="shared" si="278"/>
        <v>0</v>
      </c>
      <c r="L1034" s="27">
        <f t="shared" si="279"/>
        <v>0</v>
      </c>
      <c r="M1034" s="27">
        <f t="shared" si="280"/>
        <v>0</v>
      </c>
      <c r="O1034" s="17">
        <v>0</v>
      </c>
      <c r="P1034" s="9">
        <v>4</v>
      </c>
      <c r="Q1034" s="12">
        <f t="shared" si="281"/>
        <v>0</v>
      </c>
      <c r="R1034" s="12">
        <f t="shared" si="282"/>
        <v>81</v>
      </c>
      <c r="S1034" s="12">
        <f t="shared" si="288"/>
        <v>620</v>
      </c>
      <c r="T1034" s="12">
        <f t="shared" si="283"/>
        <v>7.6543209876543212</v>
      </c>
      <c r="U1034" s="12">
        <f t="shared" si="286"/>
        <v>1</v>
      </c>
      <c r="V1034" s="12">
        <f t="shared" si="284"/>
        <v>0</v>
      </c>
      <c r="W1034" s="12">
        <f t="shared" si="287"/>
        <v>37</v>
      </c>
      <c r="X1034" s="12">
        <f t="shared" si="285"/>
        <v>44</v>
      </c>
      <c r="Y1034" s="12">
        <f t="shared" ref="Y1034:Y1097" si="289">W1034/(W1034+X1034)</f>
        <v>0.4567901234567901</v>
      </c>
      <c r="AE1034" s="17" t="s">
        <v>123</v>
      </c>
      <c r="AH1034">
        <v>906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 s="30">
        <v>78452</v>
      </c>
      <c r="BB1034" s="31">
        <v>26083</v>
      </c>
    </row>
    <row r="1035" spans="1:54" x14ac:dyDescent="0.25">
      <c r="A1035">
        <v>907</v>
      </c>
      <c r="B1035" s="17" t="s">
        <v>128</v>
      </c>
      <c r="C1035" s="9" t="s">
        <v>258</v>
      </c>
      <c r="D1035" s="17" t="s">
        <v>26</v>
      </c>
      <c r="E1035" s="16">
        <v>40006</v>
      </c>
      <c r="F1035" s="27">
        <f t="shared" si="273"/>
        <v>1</v>
      </c>
      <c r="G1035" s="27">
        <f t="shared" si="274"/>
        <v>1</v>
      </c>
      <c r="H1035" s="27">
        <f t="shared" si="275"/>
        <v>0</v>
      </c>
      <c r="I1035" s="27">
        <f t="shared" si="276"/>
        <v>0</v>
      </c>
      <c r="J1035" s="27">
        <f t="shared" si="277"/>
        <v>0</v>
      </c>
      <c r="K1035" s="27">
        <f t="shared" si="278"/>
        <v>0</v>
      </c>
      <c r="L1035" s="27">
        <f t="shared" si="279"/>
        <v>0</v>
      </c>
      <c r="M1035" s="27">
        <f t="shared" si="280"/>
        <v>0</v>
      </c>
      <c r="O1035" s="17">
        <v>1</v>
      </c>
      <c r="P1035" s="9">
        <v>2</v>
      </c>
      <c r="Q1035" s="12">
        <f t="shared" si="281"/>
        <v>0</v>
      </c>
      <c r="R1035" s="12">
        <f t="shared" si="282"/>
        <v>82</v>
      </c>
      <c r="S1035" s="12">
        <f t="shared" si="288"/>
        <v>623</v>
      </c>
      <c r="T1035" s="12">
        <f t="shared" si="283"/>
        <v>7.5975609756097562</v>
      </c>
      <c r="U1035" s="12">
        <f t="shared" si="286"/>
        <v>1</v>
      </c>
      <c r="V1035" s="12">
        <f t="shared" si="284"/>
        <v>0</v>
      </c>
      <c r="W1035" s="12">
        <f t="shared" si="287"/>
        <v>38</v>
      </c>
      <c r="X1035" s="12">
        <f t="shared" si="285"/>
        <v>44</v>
      </c>
      <c r="Y1035" s="12">
        <f t="shared" si="289"/>
        <v>0.46341463414634149</v>
      </c>
      <c r="AE1035" s="17" t="s">
        <v>124</v>
      </c>
      <c r="AH1035">
        <v>907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 s="30">
        <v>78452</v>
      </c>
      <c r="BB1035" s="31">
        <v>26083</v>
      </c>
    </row>
    <row r="1036" spans="1:54" x14ac:dyDescent="0.25">
      <c r="A1036">
        <v>908</v>
      </c>
      <c r="B1036" s="17" t="s">
        <v>128</v>
      </c>
      <c r="C1036" s="9" t="s">
        <v>258</v>
      </c>
      <c r="D1036" s="17" t="s">
        <v>26</v>
      </c>
      <c r="E1036" s="16">
        <v>40007</v>
      </c>
      <c r="F1036" s="27">
        <f t="shared" si="273"/>
        <v>2</v>
      </c>
      <c r="G1036" s="27">
        <f t="shared" si="274"/>
        <v>0</v>
      </c>
      <c r="H1036" s="27">
        <f t="shared" si="275"/>
        <v>1</v>
      </c>
      <c r="I1036" s="27">
        <f t="shared" si="276"/>
        <v>0</v>
      </c>
      <c r="J1036" s="27">
        <f t="shared" si="277"/>
        <v>0</v>
      </c>
      <c r="K1036" s="27">
        <f t="shared" si="278"/>
        <v>0</v>
      </c>
      <c r="L1036" s="27">
        <f t="shared" si="279"/>
        <v>0</v>
      </c>
      <c r="M1036" s="27">
        <f t="shared" si="280"/>
        <v>0</v>
      </c>
      <c r="O1036" s="17">
        <v>7</v>
      </c>
      <c r="P1036" s="9">
        <v>0</v>
      </c>
      <c r="Q1036" s="12">
        <f t="shared" si="281"/>
        <v>0</v>
      </c>
      <c r="R1036" s="12">
        <f t="shared" si="282"/>
        <v>83</v>
      </c>
      <c r="S1036" s="12">
        <f t="shared" si="288"/>
        <v>630</v>
      </c>
      <c r="T1036" s="12">
        <f t="shared" si="283"/>
        <v>7.5903614457831328</v>
      </c>
      <c r="U1036" s="12">
        <f t="shared" si="286"/>
        <v>0</v>
      </c>
      <c r="V1036" s="12">
        <f t="shared" si="284"/>
        <v>1</v>
      </c>
      <c r="W1036" s="12">
        <f t="shared" si="287"/>
        <v>38</v>
      </c>
      <c r="X1036" s="12">
        <f t="shared" si="285"/>
        <v>45</v>
      </c>
      <c r="Y1036" s="12">
        <f t="shared" si="289"/>
        <v>0.45783132530120479</v>
      </c>
      <c r="AH1036">
        <v>908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 s="30">
        <v>78452</v>
      </c>
      <c r="BB1036" s="31">
        <v>26083</v>
      </c>
    </row>
    <row r="1037" spans="1:54" x14ac:dyDescent="0.25">
      <c r="A1037">
        <v>909</v>
      </c>
      <c r="B1037" s="17" t="s">
        <v>13</v>
      </c>
      <c r="C1037" s="9" t="s">
        <v>258</v>
      </c>
      <c r="D1037" s="17" t="s">
        <v>101</v>
      </c>
      <c r="E1037" s="16">
        <v>40009</v>
      </c>
      <c r="F1037" s="27">
        <f t="shared" si="273"/>
        <v>4</v>
      </c>
      <c r="G1037" s="27">
        <f t="shared" si="274"/>
        <v>0</v>
      </c>
      <c r="H1037" s="27">
        <f t="shared" si="275"/>
        <v>0</v>
      </c>
      <c r="I1037" s="27">
        <f t="shared" si="276"/>
        <v>0</v>
      </c>
      <c r="J1037" s="27">
        <f t="shared" si="277"/>
        <v>1</v>
      </c>
      <c r="K1037" s="27">
        <f t="shared" si="278"/>
        <v>0</v>
      </c>
      <c r="L1037" s="27">
        <f t="shared" si="279"/>
        <v>0</v>
      </c>
      <c r="M1037" s="27">
        <f t="shared" si="280"/>
        <v>0</v>
      </c>
      <c r="O1037" s="17">
        <v>8</v>
      </c>
      <c r="P1037" s="9">
        <v>0</v>
      </c>
      <c r="Q1037" s="12">
        <f t="shared" si="281"/>
        <v>0</v>
      </c>
      <c r="R1037" s="12">
        <f t="shared" si="282"/>
        <v>84</v>
      </c>
      <c r="S1037" s="12">
        <f t="shared" si="288"/>
        <v>638</v>
      </c>
      <c r="T1037" s="12">
        <f t="shared" si="283"/>
        <v>7.5952380952380949</v>
      </c>
      <c r="U1037" s="12">
        <f t="shared" si="286"/>
        <v>0</v>
      </c>
      <c r="V1037" s="12">
        <f t="shared" si="284"/>
        <v>1</v>
      </c>
      <c r="W1037" s="12">
        <f t="shared" si="287"/>
        <v>38</v>
      </c>
      <c r="X1037" s="12">
        <f t="shared" si="285"/>
        <v>46</v>
      </c>
      <c r="Y1037" s="12">
        <f t="shared" si="289"/>
        <v>0.45238095238095238</v>
      </c>
      <c r="Z1037" s="17">
        <v>91</v>
      </c>
      <c r="AA1037" s="17" t="s">
        <v>40</v>
      </c>
      <c r="AB1037" s="17" t="s">
        <v>30</v>
      </c>
      <c r="AC1037" s="17" t="s">
        <v>103</v>
      </c>
      <c r="AD1037" s="17">
        <v>144</v>
      </c>
      <c r="AF1037" s="17">
        <v>652</v>
      </c>
      <c r="AG1037" t="s">
        <v>268</v>
      </c>
      <c r="AH1037">
        <v>909</v>
      </c>
      <c r="AJ1037">
        <v>1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 s="30">
        <v>78452</v>
      </c>
      <c r="BB1037" s="31">
        <v>26083</v>
      </c>
    </row>
    <row r="1038" spans="1:54" x14ac:dyDescent="0.25">
      <c r="A1038">
        <v>910</v>
      </c>
      <c r="B1038" s="17" t="s">
        <v>13</v>
      </c>
      <c r="C1038" s="9" t="s">
        <v>258</v>
      </c>
      <c r="D1038" s="17" t="s">
        <v>101</v>
      </c>
      <c r="E1038" s="16">
        <v>40010</v>
      </c>
      <c r="F1038" s="27">
        <f t="shared" si="273"/>
        <v>5</v>
      </c>
      <c r="G1038" s="27">
        <f t="shared" si="274"/>
        <v>0</v>
      </c>
      <c r="H1038" s="27">
        <f t="shared" si="275"/>
        <v>0</v>
      </c>
      <c r="I1038" s="27">
        <f t="shared" si="276"/>
        <v>0</v>
      </c>
      <c r="J1038" s="27">
        <f t="shared" si="277"/>
        <v>0</v>
      </c>
      <c r="K1038" s="27">
        <f t="shared" si="278"/>
        <v>1</v>
      </c>
      <c r="L1038" s="27">
        <f t="shared" si="279"/>
        <v>0</v>
      </c>
      <c r="M1038" s="27">
        <f t="shared" si="280"/>
        <v>0</v>
      </c>
      <c r="O1038" s="17">
        <v>0</v>
      </c>
      <c r="P1038" s="9">
        <v>4</v>
      </c>
      <c r="Q1038" s="12">
        <f t="shared" si="281"/>
        <v>0</v>
      </c>
      <c r="R1038" s="12">
        <f t="shared" si="282"/>
        <v>85</v>
      </c>
      <c r="S1038" s="12">
        <f t="shared" si="288"/>
        <v>642</v>
      </c>
      <c r="T1038" s="12">
        <f t="shared" si="283"/>
        <v>7.552941176470588</v>
      </c>
      <c r="U1038" s="12">
        <f t="shared" si="286"/>
        <v>1</v>
      </c>
      <c r="V1038" s="12">
        <f t="shared" si="284"/>
        <v>0</v>
      </c>
      <c r="W1038" s="12">
        <f t="shared" si="287"/>
        <v>39</v>
      </c>
      <c r="X1038" s="12">
        <f t="shared" si="285"/>
        <v>46</v>
      </c>
      <c r="Y1038" s="12">
        <f t="shared" si="289"/>
        <v>0.45882352941176469</v>
      </c>
      <c r="Z1038" s="17">
        <v>91</v>
      </c>
      <c r="AA1038" s="17" t="s">
        <v>15</v>
      </c>
      <c r="AB1038" s="17" t="s">
        <v>30</v>
      </c>
      <c r="AC1038" s="17" t="s">
        <v>103</v>
      </c>
      <c r="AD1038" s="17">
        <v>149</v>
      </c>
      <c r="AF1038" s="17">
        <v>597</v>
      </c>
      <c r="AG1038" t="s">
        <v>271</v>
      </c>
      <c r="AH1038">
        <v>910</v>
      </c>
      <c r="AJ1038">
        <v>1</v>
      </c>
      <c r="AK1038">
        <v>1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 s="30">
        <v>78452</v>
      </c>
      <c r="BB1038" s="31">
        <v>26083</v>
      </c>
    </row>
    <row r="1039" spans="1:54" x14ac:dyDescent="0.25">
      <c r="A1039">
        <v>911</v>
      </c>
      <c r="B1039" s="17" t="s">
        <v>13</v>
      </c>
      <c r="C1039" s="9" t="s">
        <v>258</v>
      </c>
      <c r="D1039" s="17" t="s">
        <v>101</v>
      </c>
      <c r="E1039" s="16">
        <v>40011</v>
      </c>
      <c r="F1039" s="27">
        <f t="shared" si="273"/>
        <v>6</v>
      </c>
      <c r="G1039" s="27">
        <f t="shared" si="274"/>
        <v>0</v>
      </c>
      <c r="H1039" s="27">
        <f t="shared" si="275"/>
        <v>0</v>
      </c>
      <c r="I1039" s="27">
        <f t="shared" si="276"/>
        <v>0</v>
      </c>
      <c r="J1039" s="27">
        <f t="shared" si="277"/>
        <v>0</v>
      </c>
      <c r="K1039" s="27">
        <f t="shared" si="278"/>
        <v>0</v>
      </c>
      <c r="L1039" s="27">
        <f t="shared" si="279"/>
        <v>1</v>
      </c>
      <c r="M1039" s="27">
        <f t="shared" si="280"/>
        <v>0</v>
      </c>
      <c r="O1039" s="17">
        <v>8</v>
      </c>
      <c r="P1039" s="9">
        <v>11</v>
      </c>
      <c r="Q1039" s="12">
        <f t="shared" si="281"/>
        <v>0</v>
      </c>
      <c r="R1039" s="12">
        <f t="shared" si="282"/>
        <v>86</v>
      </c>
      <c r="S1039" s="12">
        <f t="shared" si="288"/>
        <v>661</v>
      </c>
      <c r="T1039" s="12">
        <f t="shared" si="283"/>
        <v>7.6860465116279073</v>
      </c>
      <c r="U1039" s="12">
        <f t="shared" si="286"/>
        <v>1</v>
      </c>
      <c r="V1039" s="12">
        <f t="shared" si="284"/>
        <v>0</v>
      </c>
      <c r="W1039" s="12">
        <f t="shared" si="287"/>
        <v>40</v>
      </c>
      <c r="X1039" s="12">
        <f t="shared" si="285"/>
        <v>46</v>
      </c>
      <c r="Y1039" s="12">
        <f t="shared" si="289"/>
        <v>0.46511627906976744</v>
      </c>
      <c r="Z1039" s="17">
        <v>90</v>
      </c>
      <c r="AA1039" s="17" t="s">
        <v>40</v>
      </c>
      <c r="AB1039" s="17" t="s">
        <v>109</v>
      </c>
      <c r="AC1039" s="17" t="s">
        <v>103</v>
      </c>
      <c r="AD1039" s="17">
        <v>180</v>
      </c>
      <c r="AF1039" s="17">
        <v>631</v>
      </c>
      <c r="AG1039" t="s">
        <v>286</v>
      </c>
      <c r="AH1039">
        <v>911</v>
      </c>
      <c r="AJ1039">
        <v>0</v>
      </c>
      <c r="AK1039">
        <v>0</v>
      </c>
      <c r="AL1039">
        <v>1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1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 s="30">
        <v>78452</v>
      </c>
      <c r="BB1039" s="31">
        <v>26083</v>
      </c>
    </row>
    <row r="1040" spans="1:54" x14ac:dyDescent="0.25">
      <c r="A1040">
        <v>912</v>
      </c>
      <c r="B1040" s="17" t="s">
        <v>53</v>
      </c>
      <c r="C1040" s="9" t="s">
        <v>258</v>
      </c>
      <c r="D1040" s="17" t="s">
        <v>101</v>
      </c>
      <c r="E1040" s="16">
        <v>40012</v>
      </c>
      <c r="F1040" s="27">
        <f t="shared" si="273"/>
        <v>7</v>
      </c>
      <c r="G1040" s="27">
        <f t="shared" si="274"/>
        <v>0</v>
      </c>
      <c r="H1040" s="27">
        <f t="shared" si="275"/>
        <v>0</v>
      </c>
      <c r="I1040" s="27">
        <f t="shared" si="276"/>
        <v>0</v>
      </c>
      <c r="J1040" s="27">
        <f t="shared" si="277"/>
        <v>0</v>
      </c>
      <c r="K1040" s="27">
        <f t="shared" si="278"/>
        <v>0</v>
      </c>
      <c r="L1040" s="27">
        <f t="shared" si="279"/>
        <v>0</v>
      </c>
      <c r="M1040" s="27">
        <f t="shared" si="280"/>
        <v>1</v>
      </c>
      <c r="O1040" s="17">
        <v>12</v>
      </c>
      <c r="P1040" s="9">
        <v>11</v>
      </c>
      <c r="Q1040" s="12">
        <f t="shared" si="281"/>
        <v>0</v>
      </c>
      <c r="R1040" s="12">
        <f t="shared" si="282"/>
        <v>87</v>
      </c>
      <c r="S1040" s="12">
        <f t="shared" si="288"/>
        <v>684</v>
      </c>
      <c r="T1040" s="12">
        <f t="shared" si="283"/>
        <v>7.8620689655172411</v>
      </c>
      <c r="U1040" s="12">
        <f t="shared" si="286"/>
        <v>0</v>
      </c>
      <c r="V1040" s="12">
        <f t="shared" si="284"/>
        <v>1</v>
      </c>
      <c r="W1040" s="12">
        <f t="shared" si="287"/>
        <v>40</v>
      </c>
      <c r="X1040" s="12">
        <f t="shared" si="285"/>
        <v>47</v>
      </c>
      <c r="Y1040" s="12">
        <f t="shared" si="289"/>
        <v>0.45977011494252873</v>
      </c>
      <c r="Z1040" s="17">
        <v>83</v>
      </c>
      <c r="AA1040" s="17" t="s">
        <v>119</v>
      </c>
      <c r="AB1040" s="17" t="s">
        <v>22</v>
      </c>
      <c r="AC1040" s="17" t="s">
        <v>103</v>
      </c>
      <c r="AD1040" s="17">
        <v>260</v>
      </c>
      <c r="AE1040" s="17" t="s">
        <v>287</v>
      </c>
      <c r="AF1040" s="17">
        <v>1112</v>
      </c>
      <c r="AG1040" t="s">
        <v>288</v>
      </c>
      <c r="AH1040">
        <v>912</v>
      </c>
      <c r="AJ1040">
        <v>0</v>
      </c>
      <c r="AK1040">
        <v>0</v>
      </c>
      <c r="AL1040">
        <v>0</v>
      </c>
      <c r="AM1040">
        <v>0</v>
      </c>
      <c r="AN1040">
        <v>1</v>
      </c>
      <c r="AO1040">
        <v>0</v>
      </c>
      <c r="AP1040">
        <v>0</v>
      </c>
      <c r="AQ1040">
        <v>1</v>
      </c>
      <c r="AR1040">
        <v>0</v>
      </c>
      <c r="AS1040">
        <v>0</v>
      </c>
      <c r="AT1040">
        <v>1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 s="30">
        <v>78452</v>
      </c>
      <c r="BB1040" s="31">
        <v>26083</v>
      </c>
    </row>
    <row r="1041" spans="1:54" x14ac:dyDescent="0.25">
      <c r="A1041">
        <v>913</v>
      </c>
      <c r="B1041" s="17" t="s">
        <v>53</v>
      </c>
      <c r="C1041" s="9" t="s">
        <v>258</v>
      </c>
      <c r="D1041" s="17" t="s">
        <v>101</v>
      </c>
      <c r="E1041" s="16">
        <v>40014</v>
      </c>
      <c r="F1041" s="27">
        <f t="shared" si="273"/>
        <v>2</v>
      </c>
      <c r="G1041" s="27">
        <f t="shared" si="274"/>
        <v>0</v>
      </c>
      <c r="H1041" s="27">
        <f t="shared" si="275"/>
        <v>1</v>
      </c>
      <c r="I1041" s="27">
        <f t="shared" si="276"/>
        <v>0</v>
      </c>
      <c r="J1041" s="27">
        <f t="shared" si="277"/>
        <v>0</v>
      </c>
      <c r="K1041" s="27">
        <f t="shared" si="278"/>
        <v>0</v>
      </c>
      <c r="L1041" s="27">
        <f t="shared" si="279"/>
        <v>0</v>
      </c>
      <c r="M1041" s="27">
        <f t="shared" si="280"/>
        <v>0</v>
      </c>
      <c r="O1041" s="17">
        <v>7</v>
      </c>
      <c r="P1041" s="9">
        <v>2</v>
      </c>
      <c r="Q1041" s="12">
        <f t="shared" si="281"/>
        <v>0</v>
      </c>
      <c r="R1041" s="12">
        <f t="shared" si="282"/>
        <v>88</v>
      </c>
      <c r="S1041" s="12">
        <f t="shared" si="288"/>
        <v>693</v>
      </c>
      <c r="T1041" s="12">
        <f t="shared" si="283"/>
        <v>7.875</v>
      </c>
      <c r="U1041" s="12">
        <f t="shared" si="286"/>
        <v>0</v>
      </c>
      <c r="V1041" s="12">
        <f t="shared" si="284"/>
        <v>1</v>
      </c>
      <c r="W1041" s="12">
        <f t="shared" si="287"/>
        <v>40</v>
      </c>
      <c r="X1041" s="12">
        <f t="shared" si="285"/>
        <v>48</v>
      </c>
      <c r="Y1041" s="12">
        <f t="shared" si="289"/>
        <v>0.45454545454545453</v>
      </c>
      <c r="Z1041" s="17">
        <v>86</v>
      </c>
      <c r="AA1041" s="17" t="s">
        <v>21</v>
      </c>
      <c r="AB1041" s="17" t="s">
        <v>22</v>
      </c>
      <c r="AC1041" s="17" t="s">
        <v>48</v>
      </c>
      <c r="AD1041" s="17">
        <v>121.99999999999999</v>
      </c>
      <c r="AE1041" s="17" t="s">
        <v>123</v>
      </c>
      <c r="AH1041">
        <v>913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1</v>
      </c>
      <c r="AY1041">
        <v>0</v>
      </c>
      <c r="AZ1041">
        <v>0</v>
      </c>
      <c r="BA1041" s="30">
        <v>78452</v>
      </c>
      <c r="BB1041" s="31">
        <v>26083</v>
      </c>
    </row>
    <row r="1042" spans="1:54" x14ac:dyDescent="0.25">
      <c r="A1042">
        <v>914</v>
      </c>
      <c r="B1042" s="17" t="s">
        <v>53</v>
      </c>
      <c r="C1042" s="9" t="s">
        <v>258</v>
      </c>
      <c r="D1042" s="17" t="s">
        <v>101</v>
      </c>
      <c r="E1042" s="16">
        <v>40014</v>
      </c>
      <c r="F1042" s="27">
        <f t="shared" si="273"/>
        <v>2</v>
      </c>
      <c r="G1042" s="27">
        <f t="shared" si="274"/>
        <v>0</v>
      </c>
      <c r="H1042" s="27">
        <f t="shared" si="275"/>
        <v>1</v>
      </c>
      <c r="I1042" s="27">
        <f t="shared" si="276"/>
        <v>0</v>
      </c>
      <c r="J1042" s="27">
        <f t="shared" si="277"/>
        <v>0</v>
      </c>
      <c r="K1042" s="27">
        <f t="shared" si="278"/>
        <v>0</v>
      </c>
      <c r="L1042" s="27">
        <f t="shared" si="279"/>
        <v>0</v>
      </c>
      <c r="M1042" s="27">
        <f t="shared" si="280"/>
        <v>0</v>
      </c>
      <c r="O1042" s="17">
        <v>0</v>
      </c>
      <c r="P1042" s="9">
        <v>2</v>
      </c>
      <c r="Q1042" s="12">
        <f t="shared" si="281"/>
        <v>0</v>
      </c>
      <c r="R1042" s="12">
        <f t="shared" si="282"/>
        <v>89</v>
      </c>
      <c r="S1042" s="12">
        <f t="shared" si="288"/>
        <v>695</v>
      </c>
      <c r="T1042" s="12">
        <f t="shared" si="283"/>
        <v>7.808988764044944</v>
      </c>
      <c r="U1042" s="12">
        <f t="shared" si="286"/>
        <v>1</v>
      </c>
      <c r="V1042" s="12">
        <f t="shared" si="284"/>
        <v>0</v>
      </c>
      <c r="W1042" s="12">
        <f t="shared" si="287"/>
        <v>41</v>
      </c>
      <c r="X1042" s="12">
        <f t="shared" si="285"/>
        <v>48</v>
      </c>
      <c r="Y1042" s="12">
        <f t="shared" si="289"/>
        <v>0.4606741573033708</v>
      </c>
      <c r="Z1042" s="17">
        <v>85</v>
      </c>
      <c r="AA1042" s="17" t="s">
        <v>21</v>
      </c>
      <c r="AB1042" s="17" t="s">
        <v>22</v>
      </c>
      <c r="AC1042" s="17" t="s">
        <v>61</v>
      </c>
      <c r="AD1042" s="17">
        <v>120</v>
      </c>
      <c r="AE1042" s="17" t="s">
        <v>124</v>
      </c>
      <c r="AF1042" s="17">
        <v>555</v>
      </c>
      <c r="AG1042" t="s">
        <v>269</v>
      </c>
      <c r="AH1042">
        <v>914</v>
      </c>
      <c r="AJ1042">
        <v>1</v>
      </c>
      <c r="AK1042">
        <v>0</v>
      </c>
      <c r="AL1042">
        <v>0</v>
      </c>
      <c r="AM1042">
        <v>1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1</v>
      </c>
      <c r="AZ1042">
        <v>0</v>
      </c>
      <c r="BA1042" s="30">
        <v>78452</v>
      </c>
      <c r="BB1042" s="31">
        <v>26083</v>
      </c>
    </row>
    <row r="1043" spans="1:54" x14ac:dyDescent="0.25">
      <c r="A1043">
        <v>915</v>
      </c>
      <c r="B1043" s="17" t="s">
        <v>53</v>
      </c>
      <c r="C1043" s="9" t="s">
        <v>258</v>
      </c>
      <c r="D1043" s="17" t="s">
        <v>101</v>
      </c>
      <c r="E1043" s="16">
        <v>40015</v>
      </c>
      <c r="F1043" s="27">
        <f t="shared" si="273"/>
        <v>3</v>
      </c>
      <c r="G1043" s="27">
        <f t="shared" si="274"/>
        <v>0</v>
      </c>
      <c r="H1043" s="27">
        <f t="shared" si="275"/>
        <v>0</v>
      </c>
      <c r="I1043" s="27">
        <f t="shared" si="276"/>
        <v>1</v>
      </c>
      <c r="J1043" s="27">
        <f t="shared" si="277"/>
        <v>0</v>
      </c>
      <c r="K1043" s="27">
        <f t="shared" si="278"/>
        <v>0</v>
      </c>
      <c r="L1043" s="27">
        <f t="shared" si="279"/>
        <v>0</v>
      </c>
      <c r="M1043" s="27">
        <f t="shared" si="280"/>
        <v>0</v>
      </c>
      <c r="O1043" s="17">
        <v>3</v>
      </c>
      <c r="P1043" s="9">
        <v>12</v>
      </c>
      <c r="Q1043" s="12">
        <f t="shared" si="281"/>
        <v>0</v>
      </c>
      <c r="R1043" s="12">
        <f t="shared" si="282"/>
        <v>90</v>
      </c>
      <c r="S1043" s="12">
        <f t="shared" si="288"/>
        <v>710</v>
      </c>
      <c r="T1043" s="12">
        <f t="shared" si="283"/>
        <v>7.8888888888888893</v>
      </c>
      <c r="U1043" s="12">
        <f t="shared" si="286"/>
        <v>1</v>
      </c>
      <c r="V1043" s="12">
        <f t="shared" si="284"/>
        <v>0</v>
      </c>
      <c r="W1043" s="12">
        <f t="shared" si="287"/>
        <v>42</v>
      </c>
      <c r="X1043" s="12">
        <f t="shared" si="285"/>
        <v>48</v>
      </c>
      <c r="Y1043" s="12">
        <f t="shared" si="289"/>
        <v>0.46666666666666667</v>
      </c>
      <c r="Z1043" s="17">
        <v>89</v>
      </c>
      <c r="AA1043" s="17" t="s">
        <v>40</v>
      </c>
      <c r="AB1043" s="17" t="s">
        <v>95</v>
      </c>
      <c r="AC1043" s="17" t="s">
        <v>48</v>
      </c>
      <c r="AD1043" s="17">
        <v>166</v>
      </c>
      <c r="AF1043" s="17">
        <v>387</v>
      </c>
      <c r="AG1043" t="s">
        <v>289</v>
      </c>
      <c r="AH1043">
        <v>915</v>
      </c>
      <c r="AJ1043">
        <v>0</v>
      </c>
      <c r="AK1043">
        <v>0</v>
      </c>
      <c r="AL1043">
        <v>0</v>
      </c>
      <c r="AM1043">
        <v>1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 s="30">
        <v>78452</v>
      </c>
      <c r="BB1043" s="31">
        <v>26083</v>
      </c>
    </row>
    <row r="1044" spans="1:54" x14ac:dyDescent="0.25">
      <c r="A1044">
        <v>916</v>
      </c>
      <c r="B1044" s="17" t="s">
        <v>59</v>
      </c>
      <c r="C1044" s="9" t="s">
        <v>258</v>
      </c>
      <c r="D1044" s="17" t="s">
        <v>26</v>
      </c>
      <c r="E1044" s="16">
        <v>40016</v>
      </c>
      <c r="F1044" s="27">
        <f t="shared" si="273"/>
        <v>4</v>
      </c>
      <c r="G1044" s="27">
        <f t="shared" si="274"/>
        <v>0</v>
      </c>
      <c r="H1044" s="27">
        <f t="shared" si="275"/>
        <v>0</v>
      </c>
      <c r="I1044" s="27">
        <f t="shared" si="276"/>
        <v>0</v>
      </c>
      <c r="J1044" s="27">
        <f t="shared" si="277"/>
        <v>1</v>
      </c>
      <c r="K1044" s="27">
        <f t="shared" si="278"/>
        <v>0</v>
      </c>
      <c r="L1044" s="27">
        <f t="shared" si="279"/>
        <v>0</v>
      </c>
      <c r="M1044" s="27">
        <f t="shared" si="280"/>
        <v>0</v>
      </c>
      <c r="O1044" s="17">
        <v>6</v>
      </c>
      <c r="P1044" s="9">
        <v>8</v>
      </c>
      <c r="Q1044" s="12">
        <f t="shared" si="281"/>
        <v>0</v>
      </c>
      <c r="R1044" s="12">
        <f t="shared" si="282"/>
        <v>91</v>
      </c>
      <c r="S1044" s="12">
        <f t="shared" si="288"/>
        <v>724</v>
      </c>
      <c r="T1044" s="12">
        <f t="shared" si="283"/>
        <v>7.9560439560439562</v>
      </c>
      <c r="U1044" s="12">
        <f t="shared" si="286"/>
        <v>1</v>
      </c>
      <c r="V1044" s="12">
        <f t="shared" si="284"/>
        <v>0</v>
      </c>
      <c r="W1044" s="12">
        <f t="shared" si="287"/>
        <v>43</v>
      </c>
      <c r="X1044" s="12">
        <f t="shared" si="285"/>
        <v>48</v>
      </c>
      <c r="Y1044" s="12">
        <f t="shared" si="289"/>
        <v>0.47252747252747251</v>
      </c>
      <c r="AH1044">
        <v>916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 s="30">
        <v>78452</v>
      </c>
      <c r="BB1044" s="31">
        <v>26083</v>
      </c>
    </row>
    <row r="1045" spans="1:54" x14ac:dyDescent="0.25">
      <c r="A1045">
        <v>917</v>
      </c>
      <c r="B1045" s="17" t="s">
        <v>59</v>
      </c>
      <c r="C1045" s="9" t="s">
        <v>258</v>
      </c>
      <c r="D1045" s="17" t="s">
        <v>26</v>
      </c>
      <c r="E1045" s="16">
        <v>40017</v>
      </c>
      <c r="F1045" s="27">
        <f t="shared" si="273"/>
        <v>5</v>
      </c>
      <c r="G1045" s="27">
        <f t="shared" si="274"/>
        <v>0</v>
      </c>
      <c r="H1045" s="27">
        <f t="shared" si="275"/>
        <v>0</v>
      </c>
      <c r="I1045" s="27">
        <f t="shared" si="276"/>
        <v>0</v>
      </c>
      <c r="J1045" s="27">
        <f t="shared" si="277"/>
        <v>0</v>
      </c>
      <c r="K1045" s="27">
        <f t="shared" si="278"/>
        <v>1</v>
      </c>
      <c r="L1045" s="27">
        <f t="shared" si="279"/>
        <v>0</v>
      </c>
      <c r="M1045" s="27">
        <f t="shared" si="280"/>
        <v>0</v>
      </c>
      <c r="O1045" s="17">
        <v>14</v>
      </c>
      <c r="P1045" s="9">
        <v>6</v>
      </c>
      <c r="Q1045" s="12">
        <f t="shared" si="281"/>
        <v>0</v>
      </c>
      <c r="R1045" s="12">
        <f t="shared" si="282"/>
        <v>92</v>
      </c>
      <c r="S1045" s="12">
        <f t="shared" si="288"/>
        <v>744</v>
      </c>
      <c r="T1045" s="12">
        <f t="shared" si="283"/>
        <v>8.0869565217391308</v>
      </c>
      <c r="U1045" s="12">
        <f t="shared" si="286"/>
        <v>0</v>
      </c>
      <c r="V1045" s="12">
        <f t="shared" si="284"/>
        <v>1</v>
      </c>
      <c r="W1045" s="12">
        <f t="shared" si="287"/>
        <v>43</v>
      </c>
      <c r="X1045" s="12">
        <f t="shared" si="285"/>
        <v>49</v>
      </c>
      <c r="Y1045" s="12">
        <f t="shared" si="289"/>
        <v>0.46739130434782611</v>
      </c>
      <c r="AH1045">
        <v>917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 s="30">
        <v>78452</v>
      </c>
      <c r="BB1045" s="31">
        <v>26083</v>
      </c>
    </row>
    <row r="1046" spans="1:54" x14ac:dyDescent="0.25">
      <c r="A1046">
        <v>918</v>
      </c>
      <c r="B1046" s="17" t="s">
        <v>59</v>
      </c>
      <c r="C1046" s="9" t="s">
        <v>258</v>
      </c>
      <c r="D1046" s="17" t="s">
        <v>26</v>
      </c>
      <c r="E1046" s="16">
        <v>40018</v>
      </c>
      <c r="F1046" s="27">
        <f t="shared" si="273"/>
        <v>6</v>
      </c>
      <c r="G1046" s="27">
        <f t="shared" si="274"/>
        <v>0</v>
      </c>
      <c r="H1046" s="27">
        <f t="shared" si="275"/>
        <v>0</v>
      </c>
      <c r="I1046" s="27">
        <f t="shared" si="276"/>
        <v>0</v>
      </c>
      <c r="J1046" s="27">
        <f t="shared" si="277"/>
        <v>0</v>
      </c>
      <c r="K1046" s="27">
        <f t="shared" si="278"/>
        <v>0</v>
      </c>
      <c r="L1046" s="27">
        <f t="shared" si="279"/>
        <v>1</v>
      </c>
      <c r="M1046" s="27">
        <f t="shared" si="280"/>
        <v>0</v>
      </c>
      <c r="O1046" s="17">
        <v>3</v>
      </c>
      <c r="P1046" s="9">
        <v>2</v>
      </c>
      <c r="Q1046" s="12">
        <f t="shared" si="281"/>
        <v>0</v>
      </c>
      <c r="R1046" s="12">
        <f t="shared" si="282"/>
        <v>93</v>
      </c>
      <c r="S1046" s="12">
        <f t="shared" si="288"/>
        <v>749</v>
      </c>
      <c r="T1046" s="12">
        <f t="shared" si="283"/>
        <v>8.0537634408602159</v>
      </c>
      <c r="U1046" s="12">
        <f t="shared" si="286"/>
        <v>0</v>
      </c>
      <c r="V1046" s="12">
        <f t="shared" si="284"/>
        <v>1</v>
      </c>
      <c r="W1046" s="12">
        <f t="shared" si="287"/>
        <v>43</v>
      </c>
      <c r="X1046" s="12">
        <f t="shared" si="285"/>
        <v>50</v>
      </c>
      <c r="Y1046" s="12">
        <f t="shared" si="289"/>
        <v>0.46236559139784944</v>
      </c>
      <c r="AH1046">
        <v>918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 s="30">
        <v>78452</v>
      </c>
      <c r="BB1046" s="31">
        <v>26083</v>
      </c>
    </row>
    <row r="1047" spans="1:54" x14ac:dyDescent="0.25">
      <c r="A1047">
        <v>919</v>
      </c>
      <c r="B1047" s="17" t="s">
        <v>59</v>
      </c>
      <c r="C1047" s="9" t="s">
        <v>258</v>
      </c>
      <c r="D1047" s="17" t="s">
        <v>26</v>
      </c>
      <c r="E1047" s="16">
        <v>40019</v>
      </c>
      <c r="F1047" s="27">
        <f t="shared" si="273"/>
        <v>7</v>
      </c>
      <c r="G1047" s="27">
        <f t="shared" si="274"/>
        <v>0</v>
      </c>
      <c r="H1047" s="27">
        <f t="shared" si="275"/>
        <v>0</v>
      </c>
      <c r="I1047" s="27">
        <f t="shared" si="276"/>
        <v>0</v>
      </c>
      <c r="J1047" s="27">
        <f t="shared" si="277"/>
        <v>0</v>
      </c>
      <c r="K1047" s="27">
        <f t="shared" si="278"/>
        <v>0</v>
      </c>
      <c r="L1047" s="27">
        <f t="shared" si="279"/>
        <v>0</v>
      </c>
      <c r="M1047" s="27">
        <f t="shared" si="280"/>
        <v>1</v>
      </c>
      <c r="O1047" s="17">
        <v>5</v>
      </c>
      <c r="P1047" s="9">
        <v>4</v>
      </c>
      <c r="Q1047" s="12">
        <f t="shared" si="281"/>
        <v>0</v>
      </c>
      <c r="R1047" s="12">
        <f t="shared" si="282"/>
        <v>94</v>
      </c>
      <c r="S1047" s="12">
        <f t="shared" si="288"/>
        <v>758</v>
      </c>
      <c r="T1047" s="12">
        <f t="shared" si="283"/>
        <v>8.0638297872340434</v>
      </c>
      <c r="U1047" s="12">
        <f t="shared" si="286"/>
        <v>0</v>
      </c>
      <c r="V1047" s="12">
        <f t="shared" si="284"/>
        <v>1</v>
      </c>
      <c r="W1047" s="12">
        <f t="shared" si="287"/>
        <v>43</v>
      </c>
      <c r="X1047" s="12">
        <f t="shared" si="285"/>
        <v>51</v>
      </c>
      <c r="Y1047" s="12">
        <f t="shared" si="289"/>
        <v>0.45744680851063829</v>
      </c>
      <c r="AH1047">
        <v>919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 s="30">
        <v>78452</v>
      </c>
      <c r="BB1047" s="31">
        <v>26083</v>
      </c>
    </row>
    <row r="1048" spans="1:54" x14ac:dyDescent="0.25">
      <c r="A1048">
        <v>920</v>
      </c>
      <c r="B1048" s="17" t="s">
        <v>58</v>
      </c>
      <c r="C1048" s="9" t="s">
        <v>258</v>
      </c>
      <c r="D1048" s="17" t="s">
        <v>101</v>
      </c>
      <c r="E1048" s="16">
        <v>40021</v>
      </c>
      <c r="F1048" s="27">
        <f t="shared" si="273"/>
        <v>2</v>
      </c>
      <c r="G1048" s="27">
        <f t="shared" si="274"/>
        <v>0</v>
      </c>
      <c r="H1048" s="27">
        <f t="shared" si="275"/>
        <v>1</v>
      </c>
      <c r="I1048" s="27">
        <f t="shared" si="276"/>
        <v>0</v>
      </c>
      <c r="J1048" s="27">
        <f t="shared" si="277"/>
        <v>0</v>
      </c>
      <c r="K1048" s="27">
        <f t="shared" si="278"/>
        <v>0</v>
      </c>
      <c r="L1048" s="27">
        <f t="shared" si="279"/>
        <v>0</v>
      </c>
      <c r="M1048" s="27">
        <f t="shared" si="280"/>
        <v>0</v>
      </c>
      <c r="O1048" s="17">
        <v>5</v>
      </c>
      <c r="P1048" s="9">
        <v>1</v>
      </c>
      <c r="Q1048" s="12">
        <f t="shared" si="281"/>
        <v>0</v>
      </c>
      <c r="R1048" s="12">
        <f t="shared" si="282"/>
        <v>95</v>
      </c>
      <c r="S1048" s="12">
        <f t="shared" si="288"/>
        <v>764</v>
      </c>
      <c r="T1048" s="12">
        <f t="shared" si="283"/>
        <v>8.0421052631578949</v>
      </c>
      <c r="U1048" s="12">
        <f t="shared" si="286"/>
        <v>0</v>
      </c>
      <c r="V1048" s="12">
        <f t="shared" si="284"/>
        <v>1</v>
      </c>
      <c r="W1048" s="12">
        <f t="shared" si="287"/>
        <v>43</v>
      </c>
      <c r="X1048" s="12">
        <f t="shared" si="285"/>
        <v>52</v>
      </c>
      <c r="Y1048" s="12">
        <f t="shared" si="289"/>
        <v>0.45263157894736844</v>
      </c>
      <c r="Z1048" s="17">
        <v>80</v>
      </c>
      <c r="AA1048" s="17" t="s">
        <v>40</v>
      </c>
      <c r="AB1048" s="17" t="s">
        <v>22</v>
      </c>
      <c r="AC1048" s="17" t="s">
        <v>48</v>
      </c>
      <c r="AD1048" s="17">
        <v>114</v>
      </c>
      <c r="AE1048" s="17" t="s">
        <v>123</v>
      </c>
      <c r="AH1048">
        <v>920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1</v>
      </c>
      <c r="AY1048">
        <v>0</v>
      </c>
      <c r="AZ1048">
        <v>0</v>
      </c>
      <c r="BA1048" s="30">
        <v>78452</v>
      </c>
      <c r="BB1048" s="31">
        <v>26083</v>
      </c>
    </row>
    <row r="1049" spans="1:54" x14ac:dyDescent="0.25">
      <c r="A1049">
        <v>921</v>
      </c>
      <c r="B1049" s="17" t="s">
        <v>58</v>
      </c>
      <c r="C1049" s="9" t="s">
        <v>258</v>
      </c>
      <c r="D1049" s="17" t="s">
        <v>101</v>
      </c>
      <c r="E1049" s="16">
        <v>40021</v>
      </c>
      <c r="F1049" s="27">
        <f t="shared" si="273"/>
        <v>2</v>
      </c>
      <c r="G1049" s="27">
        <f t="shared" si="274"/>
        <v>0</v>
      </c>
      <c r="H1049" s="27">
        <f t="shared" si="275"/>
        <v>1</v>
      </c>
      <c r="I1049" s="27">
        <f t="shared" si="276"/>
        <v>0</v>
      </c>
      <c r="J1049" s="27">
        <f t="shared" si="277"/>
        <v>0</v>
      </c>
      <c r="K1049" s="27">
        <f t="shared" si="278"/>
        <v>0</v>
      </c>
      <c r="L1049" s="27">
        <f t="shared" si="279"/>
        <v>0</v>
      </c>
      <c r="M1049" s="27">
        <f t="shared" si="280"/>
        <v>0</v>
      </c>
      <c r="O1049" s="17">
        <v>1</v>
      </c>
      <c r="P1049" s="9">
        <v>3</v>
      </c>
      <c r="Q1049" s="12">
        <f t="shared" si="281"/>
        <v>0</v>
      </c>
      <c r="R1049" s="12">
        <f t="shared" si="282"/>
        <v>96</v>
      </c>
      <c r="S1049" s="12">
        <f t="shared" si="288"/>
        <v>768</v>
      </c>
      <c r="T1049" s="12">
        <f t="shared" si="283"/>
        <v>8</v>
      </c>
      <c r="U1049" s="12">
        <f t="shared" si="286"/>
        <v>1</v>
      </c>
      <c r="V1049" s="12">
        <f t="shared" si="284"/>
        <v>0</v>
      </c>
      <c r="W1049" s="12">
        <f t="shared" si="287"/>
        <v>44</v>
      </c>
      <c r="X1049" s="12">
        <f t="shared" si="285"/>
        <v>52</v>
      </c>
      <c r="Y1049" s="12">
        <f t="shared" si="289"/>
        <v>0.45833333333333331</v>
      </c>
      <c r="Z1049" s="17">
        <v>80</v>
      </c>
      <c r="AA1049" s="17" t="s">
        <v>40</v>
      </c>
      <c r="AB1049" s="17" t="s">
        <v>22</v>
      </c>
      <c r="AC1049" s="17" t="s">
        <v>48</v>
      </c>
      <c r="AD1049" s="17">
        <v>121.99999999999999</v>
      </c>
      <c r="AE1049" s="17" t="s">
        <v>124</v>
      </c>
      <c r="AF1049" s="17">
        <v>515</v>
      </c>
      <c r="AG1049" t="s">
        <v>290</v>
      </c>
      <c r="AH1049">
        <v>921</v>
      </c>
      <c r="AJ1049">
        <v>1</v>
      </c>
      <c r="AK1049">
        <v>0</v>
      </c>
      <c r="AL1049">
        <v>0</v>
      </c>
      <c r="AM1049">
        <v>1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1</v>
      </c>
      <c r="AZ1049">
        <v>0</v>
      </c>
      <c r="BA1049" s="30">
        <v>78452</v>
      </c>
      <c r="BB1049" s="31">
        <v>26083</v>
      </c>
    </row>
    <row r="1050" spans="1:54" x14ac:dyDescent="0.25">
      <c r="A1050">
        <v>922</v>
      </c>
      <c r="B1050" s="17" t="s">
        <v>58</v>
      </c>
      <c r="C1050" s="9" t="s">
        <v>258</v>
      </c>
      <c r="D1050" s="17" t="s">
        <v>101</v>
      </c>
      <c r="E1050" s="16">
        <v>40022</v>
      </c>
      <c r="F1050" s="27">
        <f t="shared" si="273"/>
        <v>3</v>
      </c>
      <c r="G1050" s="27">
        <f t="shared" si="274"/>
        <v>0</v>
      </c>
      <c r="H1050" s="27">
        <f t="shared" si="275"/>
        <v>0</v>
      </c>
      <c r="I1050" s="27">
        <f t="shared" si="276"/>
        <v>1</v>
      </c>
      <c r="J1050" s="27">
        <f t="shared" si="277"/>
        <v>0</v>
      </c>
      <c r="K1050" s="27">
        <f t="shared" si="278"/>
        <v>0</v>
      </c>
      <c r="L1050" s="27">
        <f t="shared" si="279"/>
        <v>0</v>
      </c>
      <c r="M1050" s="27">
        <f t="shared" si="280"/>
        <v>0</v>
      </c>
      <c r="O1050" s="17">
        <v>1</v>
      </c>
      <c r="P1050" s="9">
        <v>5</v>
      </c>
      <c r="Q1050" s="12">
        <f t="shared" si="281"/>
        <v>0</v>
      </c>
      <c r="R1050" s="12">
        <f t="shared" si="282"/>
        <v>97</v>
      </c>
      <c r="S1050" s="12">
        <f t="shared" si="288"/>
        <v>774</v>
      </c>
      <c r="T1050" s="12">
        <f t="shared" si="283"/>
        <v>7.9793814432989691</v>
      </c>
      <c r="U1050" s="12">
        <f t="shared" si="286"/>
        <v>1</v>
      </c>
      <c r="V1050" s="12">
        <f t="shared" si="284"/>
        <v>0</v>
      </c>
      <c r="W1050" s="12">
        <f t="shared" si="287"/>
        <v>45</v>
      </c>
      <c r="X1050" s="12">
        <f t="shared" si="285"/>
        <v>52</v>
      </c>
      <c r="Y1050" s="12">
        <f t="shared" si="289"/>
        <v>0.46391752577319589</v>
      </c>
      <c r="Z1050" s="17">
        <v>88</v>
      </c>
      <c r="AA1050" s="17" t="s">
        <v>40</v>
      </c>
      <c r="AB1050" s="17" t="s">
        <v>133</v>
      </c>
      <c r="AC1050" s="17" t="s">
        <v>48</v>
      </c>
      <c r="AD1050" s="17">
        <v>148</v>
      </c>
      <c r="AF1050" s="17">
        <v>508</v>
      </c>
      <c r="AG1050" t="s">
        <v>289</v>
      </c>
      <c r="AH1050">
        <v>922</v>
      </c>
      <c r="AJ1050">
        <v>0</v>
      </c>
      <c r="AK1050">
        <v>0</v>
      </c>
      <c r="AL1050">
        <v>0</v>
      </c>
      <c r="AM1050">
        <v>1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 s="30">
        <v>78452</v>
      </c>
      <c r="BB1050" s="31">
        <v>26083</v>
      </c>
    </row>
    <row r="1051" spans="1:54" x14ac:dyDescent="0.25">
      <c r="A1051">
        <v>923</v>
      </c>
      <c r="B1051" s="17" t="s">
        <v>43</v>
      </c>
      <c r="C1051" s="9" t="s">
        <v>258</v>
      </c>
      <c r="D1051" s="17" t="s">
        <v>26</v>
      </c>
      <c r="E1051" s="16">
        <v>40024</v>
      </c>
      <c r="F1051" s="27">
        <f t="shared" si="273"/>
        <v>5</v>
      </c>
      <c r="G1051" s="27">
        <f t="shared" si="274"/>
        <v>0</v>
      </c>
      <c r="H1051" s="27">
        <f t="shared" si="275"/>
        <v>0</v>
      </c>
      <c r="I1051" s="27">
        <f t="shared" si="276"/>
        <v>0</v>
      </c>
      <c r="J1051" s="27">
        <f t="shared" si="277"/>
        <v>0</v>
      </c>
      <c r="K1051" s="27">
        <f t="shared" si="278"/>
        <v>1</v>
      </c>
      <c r="L1051" s="27">
        <f t="shared" si="279"/>
        <v>0</v>
      </c>
      <c r="M1051" s="27">
        <f t="shared" si="280"/>
        <v>0</v>
      </c>
      <c r="O1051" s="17">
        <v>5</v>
      </c>
      <c r="P1051" s="9">
        <v>8</v>
      </c>
      <c r="Q1051" s="12">
        <f t="shared" si="281"/>
        <v>0</v>
      </c>
      <c r="R1051" s="12">
        <f t="shared" si="282"/>
        <v>98</v>
      </c>
      <c r="S1051" s="12">
        <f t="shared" si="288"/>
        <v>787</v>
      </c>
      <c r="T1051" s="12">
        <f t="shared" si="283"/>
        <v>8.0306122448979593</v>
      </c>
      <c r="U1051" s="12">
        <f t="shared" si="286"/>
        <v>1</v>
      </c>
      <c r="V1051" s="12">
        <f t="shared" si="284"/>
        <v>0</v>
      </c>
      <c r="W1051" s="12">
        <f t="shared" si="287"/>
        <v>46</v>
      </c>
      <c r="X1051" s="12">
        <f t="shared" si="285"/>
        <v>52</v>
      </c>
      <c r="Y1051" s="12">
        <f t="shared" si="289"/>
        <v>0.46938775510204084</v>
      </c>
      <c r="AH1051">
        <v>923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 s="30">
        <v>78452</v>
      </c>
      <c r="BB1051" s="31">
        <v>26083</v>
      </c>
    </row>
    <row r="1052" spans="1:54" x14ac:dyDescent="0.25">
      <c r="A1052">
        <v>924</v>
      </c>
      <c r="B1052" s="17" t="s">
        <v>43</v>
      </c>
      <c r="C1052" s="9" t="s">
        <v>258</v>
      </c>
      <c r="D1052" s="17" t="s">
        <v>26</v>
      </c>
      <c r="E1052" s="16">
        <v>40025</v>
      </c>
      <c r="F1052" s="27">
        <f t="shared" si="273"/>
        <v>6</v>
      </c>
      <c r="G1052" s="27">
        <f t="shared" si="274"/>
        <v>0</v>
      </c>
      <c r="H1052" s="27">
        <f t="shared" si="275"/>
        <v>0</v>
      </c>
      <c r="I1052" s="27">
        <f t="shared" si="276"/>
        <v>0</v>
      </c>
      <c r="J1052" s="27">
        <f t="shared" si="277"/>
        <v>0</v>
      </c>
      <c r="K1052" s="27">
        <f t="shared" si="278"/>
        <v>0</v>
      </c>
      <c r="L1052" s="27">
        <f t="shared" si="279"/>
        <v>1</v>
      </c>
      <c r="M1052" s="27">
        <f t="shared" si="280"/>
        <v>0</v>
      </c>
      <c r="O1052" s="17">
        <v>3</v>
      </c>
      <c r="P1052" s="9">
        <v>5</v>
      </c>
      <c r="Q1052" s="12">
        <f t="shared" si="281"/>
        <v>0</v>
      </c>
      <c r="R1052" s="12">
        <f t="shared" si="282"/>
        <v>99</v>
      </c>
      <c r="S1052" s="12">
        <f t="shared" si="288"/>
        <v>795</v>
      </c>
      <c r="T1052" s="12">
        <f t="shared" si="283"/>
        <v>8.0303030303030312</v>
      </c>
      <c r="U1052" s="12">
        <f t="shared" si="286"/>
        <v>1</v>
      </c>
      <c r="V1052" s="12">
        <f t="shared" si="284"/>
        <v>0</v>
      </c>
      <c r="W1052" s="12">
        <f t="shared" si="287"/>
        <v>47</v>
      </c>
      <c r="X1052" s="12">
        <f t="shared" si="285"/>
        <v>52</v>
      </c>
      <c r="Y1052" s="12">
        <f t="shared" si="289"/>
        <v>0.47474747474747475</v>
      </c>
      <c r="AH1052">
        <v>924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 s="30">
        <v>78452</v>
      </c>
      <c r="BB1052" s="31">
        <v>26083</v>
      </c>
    </row>
    <row r="1053" spans="1:54" x14ac:dyDescent="0.25">
      <c r="A1053">
        <v>925</v>
      </c>
      <c r="B1053" s="17" t="s">
        <v>43</v>
      </c>
      <c r="C1053" s="9" t="s">
        <v>258</v>
      </c>
      <c r="D1053" s="17" t="s">
        <v>26</v>
      </c>
      <c r="E1053" s="16">
        <v>40026</v>
      </c>
      <c r="F1053" s="27">
        <f t="shared" si="273"/>
        <v>7</v>
      </c>
      <c r="G1053" s="27">
        <f t="shared" si="274"/>
        <v>0</v>
      </c>
      <c r="H1053" s="27">
        <f t="shared" si="275"/>
        <v>0</v>
      </c>
      <c r="I1053" s="27">
        <f t="shared" si="276"/>
        <v>0</v>
      </c>
      <c r="J1053" s="27">
        <f t="shared" si="277"/>
        <v>0</v>
      </c>
      <c r="K1053" s="27">
        <f t="shared" si="278"/>
        <v>0</v>
      </c>
      <c r="L1053" s="27">
        <f t="shared" si="279"/>
        <v>0</v>
      </c>
      <c r="M1053" s="27">
        <f t="shared" si="280"/>
        <v>1</v>
      </c>
      <c r="O1053" s="17">
        <v>5</v>
      </c>
      <c r="P1053" s="9">
        <v>1</v>
      </c>
      <c r="Q1053" s="12">
        <f t="shared" si="281"/>
        <v>0</v>
      </c>
      <c r="R1053" s="12">
        <f t="shared" si="282"/>
        <v>100</v>
      </c>
      <c r="S1053" s="12">
        <f t="shared" si="288"/>
        <v>801</v>
      </c>
      <c r="T1053" s="12">
        <f t="shared" si="283"/>
        <v>8.01</v>
      </c>
      <c r="U1053" s="12">
        <f t="shared" si="286"/>
        <v>0</v>
      </c>
      <c r="V1053" s="12">
        <f t="shared" si="284"/>
        <v>1</v>
      </c>
      <c r="W1053" s="12">
        <f t="shared" si="287"/>
        <v>47</v>
      </c>
      <c r="X1053" s="12">
        <f t="shared" si="285"/>
        <v>53</v>
      </c>
      <c r="Y1053" s="12">
        <f t="shared" si="289"/>
        <v>0.47</v>
      </c>
      <c r="AH1053">
        <v>925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 s="30">
        <v>78452</v>
      </c>
      <c r="BB1053" s="31">
        <v>26083</v>
      </c>
    </row>
    <row r="1054" spans="1:54" x14ac:dyDescent="0.25">
      <c r="A1054">
        <v>926</v>
      </c>
      <c r="B1054" s="17" t="s">
        <v>43</v>
      </c>
      <c r="C1054" s="9" t="s">
        <v>258</v>
      </c>
      <c r="D1054" s="17" t="s">
        <v>26</v>
      </c>
      <c r="E1054" s="16">
        <v>40027</v>
      </c>
      <c r="F1054" s="27">
        <f t="shared" si="273"/>
        <v>1</v>
      </c>
      <c r="G1054" s="27">
        <f t="shared" si="274"/>
        <v>1</v>
      </c>
      <c r="H1054" s="27">
        <f t="shared" si="275"/>
        <v>0</v>
      </c>
      <c r="I1054" s="27">
        <f t="shared" si="276"/>
        <v>0</v>
      </c>
      <c r="J1054" s="27">
        <f t="shared" si="277"/>
        <v>0</v>
      </c>
      <c r="K1054" s="27">
        <f t="shared" si="278"/>
        <v>0</v>
      </c>
      <c r="L1054" s="27">
        <f t="shared" si="279"/>
        <v>0</v>
      </c>
      <c r="M1054" s="27">
        <f t="shared" si="280"/>
        <v>0</v>
      </c>
      <c r="O1054" s="17">
        <v>12</v>
      </c>
      <c r="P1054" s="9">
        <v>11</v>
      </c>
      <c r="Q1054" s="12">
        <f t="shared" si="281"/>
        <v>0</v>
      </c>
      <c r="R1054" s="12">
        <f t="shared" si="282"/>
        <v>101</v>
      </c>
      <c r="S1054" s="12">
        <f t="shared" si="288"/>
        <v>824</v>
      </c>
      <c r="T1054" s="12">
        <f t="shared" si="283"/>
        <v>8.1584158415841586</v>
      </c>
      <c r="U1054" s="12">
        <f t="shared" si="286"/>
        <v>0</v>
      </c>
      <c r="V1054" s="12">
        <f t="shared" si="284"/>
        <v>1</v>
      </c>
      <c r="W1054" s="12">
        <f t="shared" si="287"/>
        <v>47</v>
      </c>
      <c r="X1054" s="12">
        <f t="shared" si="285"/>
        <v>54</v>
      </c>
      <c r="Y1054" s="12">
        <f t="shared" si="289"/>
        <v>0.46534653465346537</v>
      </c>
      <c r="AH1054">
        <v>926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 s="30">
        <v>78452</v>
      </c>
      <c r="BB1054" s="31">
        <v>26083</v>
      </c>
    </row>
    <row r="1055" spans="1:54" x14ac:dyDescent="0.25">
      <c r="A1055">
        <v>927</v>
      </c>
      <c r="B1055" s="17" t="s">
        <v>25</v>
      </c>
      <c r="C1055" s="9" t="s">
        <v>258</v>
      </c>
      <c r="D1055" s="17" t="s">
        <v>26</v>
      </c>
      <c r="E1055" s="16">
        <v>40029</v>
      </c>
      <c r="F1055" s="27">
        <f t="shared" si="273"/>
        <v>3</v>
      </c>
      <c r="G1055" s="27">
        <f t="shared" si="274"/>
        <v>0</v>
      </c>
      <c r="H1055" s="27">
        <f t="shared" si="275"/>
        <v>0</v>
      </c>
      <c r="I1055" s="27">
        <f t="shared" si="276"/>
        <v>1</v>
      </c>
      <c r="J1055" s="27">
        <f t="shared" si="277"/>
        <v>0</v>
      </c>
      <c r="K1055" s="27">
        <f t="shared" si="278"/>
        <v>0</v>
      </c>
      <c r="L1055" s="27">
        <f t="shared" si="279"/>
        <v>0</v>
      </c>
      <c r="M1055" s="27">
        <f t="shared" si="280"/>
        <v>0</v>
      </c>
      <c r="O1055" s="17">
        <v>4</v>
      </c>
      <c r="P1055" s="9">
        <v>0</v>
      </c>
      <c r="Q1055" s="12">
        <f t="shared" si="281"/>
        <v>0</v>
      </c>
      <c r="R1055" s="12">
        <f t="shared" si="282"/>
        <v>102</v>
      </c>
      <c r="S1055" s="12">
        <f t="shared" si="288"/>
        <v>828</v>
      </c>
      <c r="T1055" s="12">
        <f t="shared" si="283"/>
        <v>8.117647058823529</v>
      </c>
      <c r="U1055" s="12">
        <f t="shared" si="286"/>
        <v>0</v>
      </c>
      <c r="V1055" s="12">
        <f t="shared" si="284"/>
        <v>1</v>
      </c>
      <c r="W1055" s="12">
        <f t="shared" si="287"/>
        <v>47</v>
      </c>
      <c r="X1055" s="12">
        <f t="shared" si="285"/>
        <v>55</v>
      </c>
      <c r="Y1055" s="12">
        <f t="shared" si="289"/>
        <v>0.46078431372549017</v>
      </c>
      <c r="AH1055">
        <v>927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 s="30">
        <v>78452</v>
      </c>
      <c r="BB1055" s="31">
        <v>26083</v>
      </c>
    </row>
    <row r="1056" spans="1:54" x14ac:dyDescent="0.25">
      <c r="A1056">
        <v>928</v>
      </c>
      <c r="B1056" s="17" t="s">
        <v>25</v>
      </c>
      <c r="C1056" s="9" t="s">
        <v>258</v>
      </c>
      <c r="D1056" s="17" t="s">
        <v>26</v>
      </c>
      <c r="E1056" s="16">
        <v>40030</v>
      </c>
      <c r="F1056" s="27">
        <f t="shared" si="273"/>
        <v>4</v>
      </c>
      <c r="G1056" s="27">
        <f t="shared" si="274"/>
        <v>0</v>
      </c>
      <c r="H1056" s="27">
        <f t="shared" si="275"/>
        <v>0</v>
      </c>
      <c r="I1056" s="27">
        <f t="shared" si="276"/>
        <v>0</v>
      </c>
      <c r="J1056" s="27">
        <f t="shared" si="277"/>
        <v>1</v>
      </c>
      <c r="K1056" s="27">
        <f t="shared" si="278"/>
        <v>0</v>
      </c>
      <c r="L1056" s="27">
        <f t="shared" si="279"/>
        <v>0</v>
      </c>
      <c r="M1056" s="27">
        <f t="shared" si="280"/>
        <v>0</v>
      </c>
      <c r="O1056" s="17">
        <v>11</v>
      </c>
      <c r="P1056" s="9">
        <v>6</v>
      </c>
      <c r="Q1056" s="12">
        <f t="shared" si="281"/>
        <v>0</v>
      </c>
      <c r="R1056" s="12">
        <f t="shared" si="282"/>
        <v>103</v>
      </c>
      <c r="S1056" s="12">
        <f t="shared" si="288"/>
        <v>845</v>
      </c>
      <c r="T1056" s="12">
        <f t="shared" si="283"/>
        <v>8.2038834951456305</v>
      </c>
      <c r="U1056" s="12">
        <f t="shared" si="286"/>
        <v>0</v>
      </c>
      <c r="V1056" s="12">
        <f t="shared" si="284"/>
        <v>1</v>
      </c>
      <c r="W1056" s="12">
        <f t="shared" si="287"/>
        <v>47</v>
      </c>
      <c r="X1056" s="12">
        <f t="shared" si="285"/>
        <v>56</v>
      </c>
      <c r="Y1056" s="12">
        <f t="shared" si="289"/>
        <v>0.4563106796116505</v>
      </c>
      <c r="AH1056">
        <v>928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 s="30">
        <v>78452</v>
      </c>
      <c r="BB1056" s="31">
        <v>26083</v>
      </c>
    </row>
    <row r="1057" spans="1:54" x14ac:dyDescent="0.25">
      <c r="A1057">
        <v>929</v>
      </c>
      <c r="B1057" s="17" t="s">
        <v>25</v>
      </c>
      <c r="C1057" s="9" t="s">
        <v>258</v>
      </c>
      <c r="D1057" s="17" t="s">
        <v>101</v>
      </c>
      <c r="E1057" s="16">
        <v>40031</v>
      </c>
      <c r="F1057" s="27">
        <f t="shared" si="273"/>
        <v>5</v>
      </c>
      <c r="G1057" s="27">
        <f t="shared" si="274"/>
        <v>0</v>
      </c>
      <c r="H1057" s="27">
        <f t="shared" si="275"/>
        <v>0</v>
      </c>
      <c r="I1057" s="27">
        <f t="shared" si="276"/>
        <v>0</v>
      </c>
      <c r="J1057" s="27">
        <f t="shared" si="277"/>
        <v>0</v>
      </c>
      <c r="K1057" s="27">
        <f t="shared" si="278"/>
        <v>1</v>
      </c>
      <c r="L1057" s="27">
        <f t="shared" si="279"/>
        <v>0</v>
      </c>
      <c r="M1057" s="27">
        <f t="shared" si="280"/>
        <v>0</v>
      </c>
      <c r="O1057" s="17">
        <v>7</v>
      </c>
      <c r="P1057" s="9">
        <v>6</v>
      </c>
      <c r="Q1057" s="12">
        <f t="shared" si="281"/>
        <v>0</v>
      </c>
      <c r="R1057" s="12">
        <f t="shared" si="282"/>
        <v>104</v>
      </c>
      <c r="S1057" s="12">
        <f t="shared" si="288"/>
        <v>858</v>
      </c>
      <c r="T1057" s="12">
        <f t="shared" si="283"/>
        <v>8.25</v>
      </c>
      <c r="U1057" s="12">
        <f t="shared" si="286"/>
        <v>0</v>
      </c>
      <c r="V1057" s="12">
        <f t="shared" si="284"/>
        <v>1</v>
      </c>
      <c r="W1057" s="12">
        <f t="shared" si="287"/>
        <v>47</v>
      </c>
      <c r="X1057" s="12">
        <f t="shared" si="285"/>
        <v>57</v>
      </c>
      <c r="Y1057" s="12">
        <f t="shared" si="289"/>
        <v>0.45192307692307693</v>
      </c>
      <c r="Z1057" s="17">
        <v>81</v>
      </c>
      <c r="AA1057" s="17" t="s">
        <v>21</v>
      </c>
      <c r="AB1057" s="17" t="s">
        <v>73</v>
      </c>
      <c r="AC1057" s="17" t="s">
        <v>61</v>
      </c>
      <c r="AD1057" s="17">
        <v>164</v>
      </c>
      <c r="AF1057" s="17">
        <v>597</v>
      </c>
      <c r="AG1057" t="s">
        <v>271</v>
      </c>
      <c r="AH1057">
        <v>929</v>
      </c>
      <c r="AJ1057">
        <v>1</v>
      </c>
      <c r="AK1057">
        <v>1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 s="30">
        <v>78452</v>
      </c>
      <c r="BB1057" s="31">
        <v>26083</v>
      </c>
    </row>
    <row r="1058" spans="1:54" x14ac:dyDescent="0.25">
      <c r="A1058">
        <v>930</v>
      </c>
      <c r="B1058" s="17" t="s">
        <v>25</v>
      </c>
      <c r="C1058" s="9" t="s">
        <v>258</v>
      </c>
      <c r="D1058" s="17" t="s">
        <v>101</v>
      </c>
      <c r="E1058" s="16">
        <v>40032</v>
      </c>
      <c r="F1058" s="27">
        <f t="shared" si="273"/>
        <v>6</v>
      </c>
      <c r="G1058" s="27">
        <f t="shared" si="274"/>
        <v>0</v>
      </c>
      <c r="H1058" s="27">
        <f t="shared" si="275"/>
        <v>0</v>
      </c>
      <c r="I1058" s="27">
        <f t="shared" si="276"/>
        <v>0</v>
      </c>
      <c r="J1058" s="27">
        <f t="shared" si="277"/>
        <v>0</v>
      </c>
      <c r="K1058" s="27">
        <f t="shared" si="278"/>
        <v>0</v>
      </c>
      <c r="L1058" s="27">
        <f t="shared" si="279"/>
        <v>1</v>
      </c>
      <c r="M1058" s="27">
        <f t="shared" si="280"/>
        <v>0</v>
      </c>
      <c r="O1058" s="17">
        <v>2</v>
      </c>
      <c r="P1058" s="9">
        <v>1</v>
      </c>
      <c r="Q1058" s="12">
        <f t="shared" si="281"/>
        <v>0</v>
      </c>
      <c r="R1058" s="12">
        <f t="shared" si="282"/>
        <v>105</v>
      </c>
      <c r="S1058" s="12">
        <f t="shared" si="288"/>
        <v>861</v>
      </c>
      <c r="T1058" s="12">
        <f t="shared" si="283"/>
        <v>8.1999999999999993</v>
      </c>
      <c r="U1058" s="12">
        <f t="shared" si="286"/>
        <v>0</v>
      </c>
      <c r="V1058" s="12">
        <f t="shared" si="284"/>
        <v>1</v>
      </c>
      <c r="W1058" s="12">
        <f t="shared" si="287"/>
        <v>47</v>
      </c>
      <c r="X1058" s="12">
        <f t="shared" si="285"/>
        <v>58</v>
      </c>
      <c r="Y1058" s="12">
        <f t="shared" si="289"/>
        <v>0.44761904761904764</v>
      </c>
      <c r="Z1058" s="17">
        <v>89</v>
      </c>
      <c r="AA1058" s="17" t="s">
        <v>40</v>
      </c>
      <c r="AB1058" s="17" t="s">
        <v>95</v>
      </c>
      <c r="AC1058" s="17" t="s">
        <v>103</v>
      </c>
      <c r="AD1058" s="17">
        <v>141</v>
      </c>
      <c r="AF1058" s="17">
        <v>628</v>
      </c>
      <c r="AG1058" t="s">
        <v>291</v>
      </c>
      <c r="AH1058">
        <v>930</v>
      </c>
      <c r="AJ1058">
        <v>0</v>
      </c>
      <c r="AK1058">
        <v>0</v>
      </c>
      <c r="AL1058">
        <v>1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1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 s="30">
        <v>78452</v>
      </c>
      <c r="BB1058" s="31">
        <v>26083</v>
      </c>
    </row>
    <row r="1059" spans="1:54" x14ac:dyDescent="0.25">
      <c r="A1059">
        <v>931</v>
      </c>
      <c r="B1059" s="17" t="s">
        <v>128</v>
      </c>
      <c r="C1059" s="9" t="s">
        <v>258</v>
      </c>
      <c r="D1059" s="17" t="s">
        <v>26</v>
      </c>
      <c r="E1059" s="16">
        <v>40033</v>
      </c>
      <c r="F1059" s="27">
        <f t="shared" si="273"/>
        <v>7</v>
      </c>
      <c r="G1059" s="27">
        <f t="shared" si="274"/>
        <v>0</v>
      </c>
      <c r="H1059" s="27">
        <f t="shared" si="275"/>
        <v>0</v>
      </c>
      <c r="I1059" s="27">
        <f t="shared" si="276"/>
        <v>0</v>
      </c>
      <c r="J1059" s="27">
        <f t="shared" si="277"/>
        <v>0</v>
      </c>
      <c r="K1059" s="27">
        <f t="shared" si="278"/>
        <v>0</v>
      </c>
      <c r="L1059" s="27">
        <f t="shared" si="279"/>
        <v>0</v>
      </c>
      <c r="M1059" s="27">
        <f t="shared" si="280"/>
        <v>1</v>
      </c>
      <c r="O1059" s="17">
        <v>5</v>
      </c>
      <c r="P1059" s="9">
        <v>8</v>
      </c>
      <c r="Q1059" s="12">
        <f t="shared" si="281"/>
        <v>0</v>
      </c>
      <c r="R1059" s="12">
        <f t="shared" si="282"/>
        <v>106</v>
      </c>
      <c r="S1059" s="12">
        <f t="shared" si="288"/>
        <v>874</v>
      </c>
      <c r="T1059" s="12">
        <f t="shared" si="283"/>
        <v>8.2452830188679247</v>
      </c>
      <c r="U1059" s="12">
        <f t="shared" si="286"/>
        <v>1</v>
      </c>
      <c r="V1059" s="12">
        <f t="shared" si="284"/>
        <v>0</v>
      </c>
      <c r="W1059" s="12">
        <f t="shared" si="287"/>
        <v>48</v>
      </c>
      <c r="X1059" s="12">
        <f t="shared" si="285"/>
        <v>58</v>
      </c>
      <c r="Y1059" s="12">
        <f t="shared" si="289"/>
        <v>0.45283018867924529</v>
      </c>
      <c r="AH1059">
        <v>931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 s="30">
        <v>78452</v>
      </c>
      <c r="BB1059" s="31">
        <v>26083</v>
      </c>
    </row>
    <row r="1060" spans="1:54" x14ac:dyDescent="0.25">
      <c r="A1060">
        <v>932</v>
      </c>
      <c r="B1060" s="17" t="s">
        <v>128</v>
      </c>
      <c r="C1060" s="9" t="s">
        <v>258</v>
      </c>
      <c r="D1060" s="17" t="s">
        <v>26</v>
      </c>
      <c r="E1060" s="16">
        <v>40034</v>
      </c>
      <c r="F1060" s="27">
        <f t="shared" si="273"/>
        <v>1</v>
      </c>
      <c r="G1060" s="27">
        <f t="shared" si="274"/>
        <v>1</v>
      </c>
      <c r="H1060" s="27">
        <f t="shared" si="275"/>
        <v>0</v>
      </c>
      <c r="I1060" s="27">
        <f t="shared" si="276"/>
        <v>0</v>
      </c>
      <c r="J1060" s="27">
        <f t="shared" si="277"/>
        <v>0</v>
      </c>
      <c r="K1060" s="27">
        <f t="shared" si="278"/>
        <v>0</v>
      </c>
      <c r="L1060" s="27">
        <f t="shared" si="279"/>
        <v>0</v>
      </c>
      <c r="M1060" s="27">
        <f t="shared" si="280"/>
        <v>0</v>
      </c>
      <c r="O1060" s="17">
        <v>6</v>
      </c>
      <c r="P1060" s="9">
        <v>2</v>
      </c>
      <c r="Q1060" s="12">
        <f t="shared" si="281"/>
        <v>0</v>
      </c>
      <c r="R1060" s="12">
        <f t="shared" si="282"/>
        <v>107</v>
      </c>
      <c r="S1060" s="12">
        <f t="shared" si="288"/>
        <v>882</v>
      </c>
      <c r="T1060" s="12">
        <f t="shared" si="283"/>
        <v>8.2429906542056077</v>
      </c>
      <c r="U1060" s="12">
        <f t="shared" si="286"/>
        <v>0</v>
      </c>
      <c r="V1060" s="12">
        <f t="shared" si="284"/>
        <v>1</v>
      </c>
      <c r="W1060" s="12">
        <f t="shared" si="287"/>
        <v>48</v>
      </c>
      <c r="X1060" s="12">
        <f t="shared" si="285"/>
        <v>59</v>
      </c>
      <c r="Y1060" s="12">
        <f t="shared" si="289"/>
        <v>0.44859813084112149</v>
      </c>
      <c r="AH1060">
        <v>932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 s="30">
        <v>78452</v>
      </c>
      <c r="BB1060" s="31">
        <v>26083</v>
      </c>
    </row>
    <row r="1061" spans="1:54" x14ac:dyDescent="0.25">
      <c r="A1061">
        <v>933</v>
      </c>
      <c r="B1061" s="17" t="s">
        <v>128</v>
      </c>
      <c r="C1061" s="9" t="s">
        <v>258</v>
      </c>
      <c r="D1061" s="17" t="s">
        <v>26</v>
      </c>
      <c r="E1061" s="16">
        <v>40035</v>
      </c>
      <c r="F1061" s="27">
        <f t="shared" si="273"/>
        <v>2</v>
      </c>
      <c r="G1061" s="27">
        <f t="shared" si="274"/>
        <v>0</v>
      </c>
      <c r="H1061" s="27">
        <f t="shared" si="275"/>
        <v>1</v>
      </c>
      <c r="I1061" s="27">
        <f t="shared" si="276"/>
        <v>0</v>
      </c>
      <c r="J1061" s="27">
        <f t="shared" si="277"/>
        <v>0</v>
      </c>
      <c r="K1061" s="27">
        <f t="shared" si="278"/>
        <v>0</v>
      </c>
      <c r="L1061" s="27">
        <f t="shared" si="279"/>
        <v>0</v>
      </c>
      <c r="M1061" s="27">
        <f t="shared" si="280"/>
        <v>0</v>
      </c>
      <c r="O1061" s="17">
        <v>1</v>
      </c>
      <c r="P1061" s="9">
        <v>3</v>
      </c>
      <c r="Q1061" s="12">
        <f t="shared" si="281"/>
        <v>0</v>
      </c>
      <c r="R1061" s="12">
        <f t="shared" si="282"/>
        <v>108</v>
      </c>
      <c r="S1061" s="12">
        <f t="shared" si="288"/>
        <v>886</v>
      </c>
      <c r="T1061" s="12">
        <f t="shared" si="283"/>
        <v>8.2037037037037042</v>
      </c>
      <c r="U1061" s="12">
        <f t="shared" si="286"/>
        <v>1</v>
      </c>
      <c r="V1061" s="12">
        <f t="shared" si="284"/>
        <v>0</v>
      </c>
      <c r="W1061" s="12">
        <f t="shared" si="287"/>
        <v>49</v>
      </c>
      <c r="X1061" s="12">
        <f t="shared" si="285"/>
        <v>59</v>
      </c>
      <c r="Y1061" s="12">
        <f t="shared" si="289"/>
        <v>0.45370370370370372</v>
      </c>
      <c r="AH1061">
        <v>933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 s="30">
        <v>78452</v>
      </c>
      <c r="BB1061" s="31">
        <v>26083</v>
      </c>
    </row>
    <row r="1062" spans="1:54" x14ac:dyDescent="0.25">
      <c r="A1062">
        <v>934</v>
      </c>
      <c r="B1062" s="17" t="s">
        <v>36</v>
      </c>
      <c r="C1062" s="9" t="s">
        <v>258</v>
      </c>
      <c r="D1062" s="17" t="s">
        <v>101</v>
      </c>
      <c r="E1062" s="16">
        <v>40036</v>
      </c>
      <c r="F1062" s="27">
        <f t="shared" si="273"/>
        <v>3</v>
      </c>
      <c r="G1062" s="27">
        <f t="shared" si="274"/>
        <v>0</v>
      </c>
      <c r="H1062" s="27">
        <f t="shared" si="275"/>
        <v>0</v>
      </c>
      <c r="I1062" s="27">
        <f t="shared" si="276"/>
        <v>1</v>
      </c>
      <c r="J1062" s="27">
        <f t="shared" si="277"/>
        <v>0</v>
      </c>
      <c r="K1062" s="27">
        <f t="shared" si="278"/>
        <v>0</v>
      </c>
      <c r="L1062" s="27">
        <f t="shared" si="279"/>
        <v>0</v>
      </c>
      <c r="M1062" s="27">
        <f t="shared" si="280"/>
        <v>0</v>
      </c>
      <c r="O1062" s="17">
        <v>3</v>
      </c>
      <c r="P1062" s="9">
        <v>9</v>
      </c>
      <c r="Q1062" s="12">
        <f t="shared" si="281"/>
        <v>0</v>
      </c>
      <c r="R1062" s="12">
        <f t="shared" si="282"/>
        <v>109</v>
      </c>
      <c r="S1062" s="12">
        <f t="shared" si="288"/>
        <v>898</v>
      </c>
      <c r="T1062" s="12">
        <f t="shared" si="283"/>
        <v>8.238532110091743</v>
      </c>
      <c r="U1062" s="12">
        <f t="shared" si="286"/>
        <v>1</v>
      </c>
      <c r="V1062" s="12">
        <f t="shared" si="284"/>
        <v>0</v>
      </c>
      <c r="W1062" s="12">
        <f t="shared" si="287"/>
        <v>50</v>
      </c>
      <c r="X1062" s="12">
        <f t="shared" si="285"/>
        <v>59</v>
      </c>
      <c r="Y1062" s="12">
        <f t="shared" si="289"/>
        <v>0.45871559633027525</v>
      </c>
      <c r="Z1062" s="17">
        <v>91</v>
      </c>
      <c r="AA1062" s="17" t="s">
        <v>21</v>
      </c>
      <c r="AB1062" s="17" t="s">
        <v>95</v>
      </c>
      <c r="AC1062" s="17" t="s">
        <v>103</v>
      </c>
      <c r="AD1062" s="17">
        <v>176</v>
      </c>
      <c r="AF1062" s="17">
        <v>432</v>
      </c>
      <c r="AG1062" t="s">
        <v>292</v>
      </c>
      <c r="AH1062">
        <v>934</v>
      </c>
      <c r="AJ1062">
        <v>0</v>
      </c>
      <c r="AK1062">
        <v>0</v>
      </c>
      <c r="AL1062">
        <v>0</v>
      </c>
      <c r="AM1062">
        <v>1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 s="30">
        <v>78452</v>
      </c>
      <c r="BB1062" s="31">
        <v>26083</v>
      </c>
    </row>
    <row r="1063" spans="1:54" x14ac:dyDescent="0.25">
      <c r="A1063">
        <v>935</v>
      </c>
      <c r="B1063" s="17" t="s">
        <v>36</v>
      </c>
      <c r="C1063" s="9" t="s">
        <v>258</v>
      </c>
      <c r="D1063" s="17" t="s">
        <v>26</v>
      </c>
      <c r="E1063" s="16">
        <v>40037</v>
      </c>
      <c r="F1063" s="27">
        <f t="shared" si="273"/>
        <v>4</v>
      </c>
      <c r="G1063" s="27">
        <f t="shared" si="274"/>
        <v>0</v>
      </c>
      <c r="H1063" s="27">
        <f t="shared" si="275"/>
        <v>0</v>
      </c>
      <c r="I1063" s="27">
        <f t="shared" si="276"/>
        <v>0</v>
      </c>
      <c r="J1063" s="27">
        <f t="shared" si="277"/>
        <v>1</v>
      </c>
      <c r="K1063" s="27">
        <f t="shared" si="278"/>
        <v>0</v>
      </c>
      <c r="L1063" s="27">
        <f t="shared" si="279"/>
        <v>0</v>
      </c>
      <c r="M1063" s="27">
        <f t="shared" si="280"/>
        <v>0</v>
      </c>
      <c r="O1063" s="17">
        <v>6</v>
      </c>
      <c r="P1063" s="9">
        <v>5</v>
      </c>
      <c r="Q1063" s="12">
        <f t="shared" si="281"/>
        <v>0</v>
      </c>
      <c r="R1063" s="12">
        <f t="shared" si="282"/>
        <v>110</v>
      </c>
      <c r="S1063" s="12">
        <f t="shared" si="288"/>
        <v>909</v>
      </c>
      <c r="T1063" s="12">
        <f t="shared" si="283"/>
        <v>8.2636363636363637</v>
      </c>
      <c r="U1063" s="12">
        <f t="shared" si="286"/>
        <v>0</v>
      </c>
      <c r="V1063" s="12">
        <f t="shared" si="284"/>
        <v>1</v>
      </c>
      <c r="W1063" s="12">
        <f t="shared" si="287"/>
        <v>50</v>
      </c>
      <c r="X1063" s="12">
        <f t="shared" si="285"/>
        <v>60</v>
      </c>
      <c r="Y1063" s="12">
        <f t="shared" si="289"/>
        <v>0.45454545454545453</v>
      </c>
      <c r="AH1063">
        <v>935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 s="30">
        <v>78452</v>
      </c>
      <c r="BB1063" s="31">
        <v>26083</v>
      </c>
    </row>
    <row r="1064" spans="1:54" x14ac:dyDescent="0.25">
      <c r="A1064">
        <v>936</v>
      </c>
      <c r="B1064" s="17" t="s">
        <v>36</v>
      </c>
      <c r="C1064" s="9" t="s">
        <v>258</v>
      </c>
      <c r="D1064" s="17" t="s">
        <v>26</v>
      </c>
      <c r="E1064" s="16">
        <v>40038</v>
      </c>
      <c r="F1064" s="27">
        <f t="shared" si="273"/>
        <v>5</v>
      </c>
      <c r="G1064" s="27">
        <f t="shared" si="274"/>
        <v>0</v>
      </c>
      <c r="H1064" s="27">
        <f t="shared" si="275"/>
        <v>0</v>
      </c>
      <c r="I1064" s="27">
        <f t="shared" si="276"/>
        <v>0</v>
      </c>
      <c r="J1064" s="27">
        <f t="shared" si="277"/>
        <v>0</v>
      </c>
      <c r="K1064" s="27">
        <f t="shared" si="278"/>
        <v>1</v>
      </c>
      <c r="L1064" s="27">
        <f t="shared" si="279"/>
        <v>0</v>
      </c>
      <c r="M1064" s="27">
        <f t="shared" si="280"/>
        <v>0</v>
      </c>
      <c r="O1064" s="17">
        <v>6</v>
      </c>
      <c r="P1064" s="9">
        <v>2</v>
      </c>
      <c r="Q1064" s="12">
        <f t="shared" si="281"/>
        <v>0</v>
      </c>
      <c r="R1064" s="12">
        <f t="shared" si="282"/>
        <v>111</v>
      </c>
      <c r="S1064" s="12">
        <f t="shared" si="288"/>
        <v>917</v>
      </c>
      <c r="T1064" s="12">
        <f t="shared" si="283"/>
        <v>8.2612612612612608</v>
      </c>
      <c r="U1064" s="12">
        <f t="shared" si="286"/>
        <v>0</v>
      </c>
      <c r="V1064" s="12">
        <f t="shared" si="284"/>
        <v>1</v>
      </c>
      <c r="W1064" s="12">
        <f t="shared" si="287"/>
        <v>50</v>
      </c>
      <c r="X1064" s="12">
        <f t="shared" si="285"/>
        <v>61</v>
      </c>
      <c r="Y1064" s="12">
        <f t="shared" si="289"/>
        <v>0.45045045045045046</v>
      </c>
      <c r="AH1064">
        <v>936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 s="30">
        <v>78452</v>
      </c>
      <c r="BB1064" s="31">
        <v>26083</v>
      </c>
    </row>
    <row r="1065" spans="1:54" x14ac:dyDescent="0.25">
      <c r="A1065">
        <v>937</v>
      </c>
      <c r="B1065" s="17" t="s">
        <v>36</v>
      </c>
      <c r="C1065" s="9" t="s">
        <v>258</v>
      </c>
      <c r="D1065" s="17" t="s">
        <v>101</v>
      </c>
      <c r="E1065" s="16">
        <v>40042</v>
      </c>
      <c r="F1065" s="27">
        <f t="shared" si="273"/>
        <v>2</v>
      </c>
      <c r="G1065" s="27">
        <f t="shared" si="274"/>
        <v>0</v>
      </c>
      <c r="H1065" s="27">
        <f t="shared" si="275"/>
        <v>1</v>
      </c>
      <c r="I1065" s="27">
        <f t="shared" si="276"/>
        <v>0</v>
      </c>
      <c r="J1065" s="27">
        <f t="shared" si="277"/>
        <v>0</v>
      </c>
      <c r="K1065" s="27">
        <f t="shared" si="278"/>
        <v>0</v>
      </c>
      <c r="L1065" s="27">
        <f t="shared" si="279"/>
        <v>0</v>
      </c>
      <c r="M1065" s="27">
        <f t="shared" si="280"/>
        <v>0</v>
      </c>
      <c r="O1065" s="17">
        <v>5</v>
      </c>
      <c r="P1065" s="9">
        <v>1</v>
      </c>
      <c r="Q1065" s="12">
        <f t="shared" si="281"/>
        <v>0</v>
      </c>
      <c r="R1065" s="12">
        <f t="shared" si="282"/>
        <v>112</v>
      </c>
      <c r="S1065" s="12">
        <f t="shared" si="288"/>
        <v>923</v>
      </c>
      <c r="T1065" s="12">
        <f t="shared" si="283"/>
        <v>8.2410714285714288</v>
      </c>
      <c r="U1065" s="12">
        <f t="shared" si="286"/>
        <v>0</v>
      </c>
      <c r="V1065" s="12">
        <f t="shared" si="284"/>
        <v>1</v>
      </c>
      <c r="W1065" s="12">
        <f t="shared" si="287"/>
        <v>50</v>
      </c>
      <c r="X1065" s="12">
        <f t="shared" si="285"/>
        <v>62</v>
      </c>
      <c r="Y1065" s="12">
        <f t="shared" si="289"/>
        <v>0.44642857142857145</v>
      </c>
      <c r="Z1065" s="17">
        <v>83</v>
      </c>
      <c r="AA1065" s="17" t="s">
        <v>119</v>
      </c>
      <c r="AB1065" s="17" t="s">
        <v>73</v>
      </c>
      <c r="AC1065" s="17" t="s">
        <v>48</v>
      </c>
      <c r="AD1065" s="17">
        <v>151</v>
      </c>
      <c r="AF1065" s="17">
        <v>367</v>
      </c>
      <c r="AG1065" t="s">
        <v>290</v>
      </c>
      <c r="AH1065">
        <v>937</v>
      </c>
      <c r="AJ1065">
        <v>1</v>
      </c>
      <c r="AK1065">
        <v>0</v>
      </c>
      <c r="AL1065">
        <v>0</v>
      </c>
      <c r="AM1065">
        <v>1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 s="30">
        <v>78452</v>
      </c>
      <c r="BB1065" s="31">
        <v>26083</v>
      </c>
    </row>
    <row r="1066" spans="1:54" x14ac:dyDescent="0.25">
      <c r="A1066">
        <v>938</v>
      </c>
      <c r="B1066" s="17" t="s">
        <v>36</v>
      </c>
      <c r="C1066" s="9" t="s">
        <v>258</v>
      </c>
      <c r="D1066" s="17" t="s">
        <v>26</v>
      </c>
      <c r="E1066" s="16">
        <v>40043</v>
      </c>
      <c r="F1066" s="27">
        <f t="shared" si="273"/>
        <v>3</v>
      </c>
      <c r="G1066" s="27">
        <f t="shared" si="274"/>
        <v>0</v>
      </c>
      <c r="H1066" s="27">
        <f t="shared" si="275"/>
        <v>0</v>
      </c>
      <c r="I1066" s="27">
        <f t="shared" si="276"/>
        <v>1</v>
      </c>
      <c r="J1066" s="27">
        <f t="shared" si="277"/>
        <v>0</v>
      </c>
      <c r="K1066" s="27">
        <f t="shared" si="278"/>
        <v>0</v>
      </c>
      <c r="L1066" s="27">
        <f t="shared" si="279"/>
        <v>0</v>
      </c>
      <c r="M1066" s="27">
        <f t="shared" si="280"/>
        <v>0</v>
      </c>
      <c r="O1066" s="17">
        <v>4</v>
      </c>
      <c r="P1066" s="9">
        <v>1</v>
      </c>
      <c r="Q1066" s="12">
        <f t="shared" si="281"/>
        <v>0</v>
      </c>
      <c r="R1066" s="12">
        <f t="shared" si="282"/>
        <v>113</v>
      </c>
      <c r="S1066" s="12">
        <f t="shared" si="288"/>
        <v>928</v>
      </c>
      <c r="T1066" s="12">
        <f t="shared" si="283"/>
        <v>8.2123893805309738</v>
      </c>
      <c r="U1066" s="12">
        <f t="shared" si="286"/>
        <v>0</v>
      </c>
      <c r="V1066" s="12">
        <f t="shared" si="284"/>
        <v>1</v>
      </c>
      <c r="W1066" s="12">
        <f t="shared" si="287"/>
        <v>50</v>
      </c>
      <c r="X1066" s="12">
        <f t="shared" si="285"/>
        <v>63</v>
      </c>
      <c r="Y1066" s="12">
        <f t="shared" si="289"/>
        <v>0.44247787610619471</v>
      </c>
      <c r="AH1066">
        <v>938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 s="30">
        <v>78452</v>
      </c>
      <c r="BB1066" s="31">
        <v>26083</v>
      </c>
    </row>
    <row r="1067" spans="1:54" x14ac:dyDescent="0.25">
      <c r="A1067">
        <v>939</v>
      </c>
      <c r="B1067" s="17" t="s">
        <v>36</v>
      </c>
      <c r="C1067" s="9" t="s">
        <v>258</v>
      </c>
      <c r="D1067" s="17" t="s">
        <v>101</v>
      </c>
      <c r="E1067" s="16">
        <v>40044</v>
      </c>
      <c r="F1067" s="27">
        <f t="shared" si="273"/>
        <v>4</v>
      </c>
      <c r="G1067" s="27">
        <f t="shared" si="274"/>
        <v>0</v>
      </c>
      <c r="H1067" s="27">
        <f t="shared" si="275"/>
        <v>0</v>
      </c>
      <c r="I1067" s="27">
        <f t="shared" si="276"/>
        <v>0</v>
      </c>
      <c r="J1067" s="27">
        <f t="shared" si="277"/>
        <v>1</v>
      </c>
      <c r="K1067" s="27">
        <f t="shared" si="278"/>
        <v>0</v>
      </c>
      <c r="L1067" s="27">
        <f t="shared" si="279"/>
        <v>0</v>
      </c>
      <c r="M1067" s="27">
        <f t="shared" si="280"/>
        <v>0</v>
      </c>
      <c r="O1067" s="17">
        <v>1</v>
      </c>
      <c r="P1067" s="9">
        <v>10</v>
      </c>
      <c r="Q1067" s="12">
        <f t="shared" si="281"/>
        <v>0</v>
      </c>
      <c r="R1067" s="12">
        <f t="shared" si="282"/>
        <v>114</v>
      </c>
      <c r="S1067" s="12">
        <f t="shared" si="288"/>
        <v>939</v>
      </c>
      <c r="T1067" s="12">
        <f t="shared" si="283"/>
        <v>8.2368421052631575</v>
      </c>
      <c r="U1067" s="12">
        <f t="shared" si="286"/>
        <v>1</v>
      </c>
      <c r="V1067" s="12">
        <f t="shared" si="284"/>
        <v>0</v>
      </c>
      <c r="W1067" s="12">
        <f t="shared" si="287"/>
        <v>51</v>
      </c>
      <c r="X1067" s="12">
        <f t="shared" si="285"/>
        <v>63</v>
      </c>
      <c r="Y1067" s="12">
        <f t="shared" si="289"/>
        <v>0.44736842105263158</v>
      </c>
      <c r="Z1067" s="17">
        <v>87</v>
      </c>
      <c r="AA1067" s="17" t="s">
        <v>21</v>
      </c>
      <c r="AB1067" s="17" t="s">
        <v>102</v>
      </c>
      <c r="AC1067" s="17" t="s">
        <v>61</v>
      </c>
      <c r="AD1067" s="17">
        <v>182</v>
      </c>
      <c r="AF1067" s="17">
        <v>559</v>
      </c>
      <c r="AG1067" t="s">
        <v>268</v>
      </c>
      <c r="AH1067">
        <v>939</v>
      </c>
      <c r="AJ1067">
        <v>1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 s="30">
        <v>78452</v>
      </c>
      <c r="BB1067" s="31">
        <v>26083</v>
      </c>
    </row>
    <row r="1068" spans="1:54" x14ac:dyDescent="0.25">
      <c r="A1068">
        <v>940</v>
      </c>
      <c r="B1068" s="17" t="s">
        <v>25</v>
      </c>
      <c r="C1068" s="9" t="s">
        <v>258</v>
      </c>
      <c r="D1068" s="17" t="s">
        <v>26</v>
      </c>
      <c r="E1068" s="16">
        <v>40045</v>
      </c>
      <c r="F1068" s="27">
        <f t="shared" si="273"/>
        <v>5</v>
      </c>
      <c r="G1068" s="27">
        <f t="shared" si="274"/>
        <v>0</v>
      </c>
      <c r="H1068" s="27">
        <f t="shared" si="275"/>
        <v>0</v>
      </c>
      <c r="I1068" s="27">
        <f t="shared" si="276"/>
        <v>0</v>
      </c>
      <c r="J1068" s="27">
        <f t="shared" si="277"/>
        <v>0</v>
      </c>
      <c r="K1068" s="27">
        <f t="shared" si="278"/>
        <v>1</v>
      </c>
      <c r="L1068" s="27">
        <f t="shared" si="279"/>
        <v>0</v>
      </c>
      <c r="M1068" s="27">
        <f t="shared" si="280"/>
        <v>0</v>
      </c>
      <c r="O1068" s="17">
        <v>4</v>
      </c>
      <c r="P1068" s="9">
        <v>3</v>
      </c>
      <c r="Q1068" s="12">
        <f t="shared" si="281"/>
        <v>0</v>
      </c>
      <c r="R1068" s="12">
        <f t="shared" si="282"/>
        <v>115</v>
      </c>
      <c r="S1068" s="12">
        <f t="shared" si="288"/>
        <v>946</v>
      </c>
      <c r="T1068" s="12">
        <f t="shared" si="283"/>
        <v>8.2260869565217387</v>
      </c>
      <c r="U1068" s="12">
        <f t="shared" si="286"/>
        <v>0</v>
      </c>
      <c r="V1068" s="12">
        <f t="shared" si="284"/>
        <v>1</v>
      </c>
      <c r="W1068" s="12">
        <f t="shared" si="287"/>
        <v>51</v>
      </c>
      <c r="X1068" s="12">
        <f t="shared" si="285"/>
        <v>64</v>
      </c>
      <c r="Y1068" s="12">
        <f t="shared" si="289"/>
        <v>0.44347826086956521</v>
      </c>
      <c r="AH1068">
        <v>940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 s="30">
        <v>78452</v>
      </c>
      <c r="BB1068" s="31">
        <v>26083</v>
      </c>
    </row>
    <row r="1069" spans="1:54" x14ac:dyDescent="0.25">
      <c r="A1069">
        <v>941</v>
      </c>
      <c r="B1069" s="17" t="s">
        <v>25</v>
      </c>
      <c r="C1069" s="9" t="s">
        <v>258</v>
      </c>
      <c r="D1069" s="17" t="s">
        <v>26</v>
      </c>
      <c r="E1069" s="16">
        <v>40047</v>
      </c>
      <c r="F1069" s="27">
        <f t="shared" si="273"/>
        <v>7</v>
      </c>
      <c r="G1069" s="27">
        <f t="shared" si="274"/>
        <v>0</v>
      </c>
      <c r="H1069" s="27">
        <f t="shared" si="275"/>
        <v>0</v>
      </c>
      <c r="I1069" s="27">
        <f t="shared" si="276"/>
        <v>0</v>
      </c>
      <c r="J1069" s="27">
        <f t="shared" si="277"/>
        <v>0</v>
      </c>
      <c r="K1069" s="27">
        <f t="shared" si="278"/>
        <v>0</v>
      </c>
      <c r="L1069" s="27">
        <f t="shared" si="279"/>
        <v>0</v>
      </c>
      <c r="M1069" s="27">
        <f t="shared" si="280"/>
        <v>1</v>
      </c>
      <c r="O1069" s="17">
        <v>7</v>
      </c>
      <c r="P1069" s="9">
        <v>2</v>
      </c>
      <c r="Q1069" s="12">
        <f t="shared" si="281"/>
        <v>0</v>
      </c>
      <c r="R1069" s="12">
        <f t="shared" si="282"/>
        <v>116</v>
      </c>
      <c r="S1069" s="12">
        <f t="shared" si="288"/>
        <v>955</v>
      </c>
      <c r="T1069" s="12">
        <f t="shared" si="283"/>
        <v>8.2327586206896548</v>
      </c>
      <c r="U1069" s="12">
        <f t="shared" si="286"/>
        <v>0</v>
      </c>
      <c r="V1069" s="12">
        <f t="shared" si="284"/>
        <v>1</v>
      </c>
      <c r="W1069" s="12">
        <f t="shared" si="287"/>
        <v>51</v>
      </c>
      <c r="X1069" s="12">
        <f t="shared" si="285"/>
        <v>65</v>
      </c>
      <c r="Y1069" s="12">
        <f t="shared" si="289"/>
        <v>0.43965517241379309</v>
      </c>
      <c r="AH1069">
        <v>941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 s="30">
        <v>78452</v>
      </c>
      <c r="BB1069" s="31">
        <v>26083</v>
      </c>
    </row>
    <row r="1070" spans="1:54" x14ac:dyDescent="0.25">
      <c r="A1070">
        <v>942</v>
      </c>
      <c r="B1070" s="17" t="s">
        <v>25</v>
      </c>
      <c r="C1070" s="9" t="s">
        <v>258</v>
      </c>
      <c r="D1070" s="17" t="s">
        <v>101</v>
      </c>
      <c r="E1070" s="16">
        <v>40048</v>
      </c>
      <c r="F1070" s="27">
        <f t="shared" si="273"/>
        <v>1</v>
      </c>
      <c r="G1070" s="27">
        <f t="shared" si="274"/>
        <v>1</v>
      </c>
      <c r="H1070" s="27">
        <f t="shared" si="275"/>
        <v>0</v>
      </c>
      <c r="I1070" s="27">
        <f t="shared" si="276"/>
        <v>0</v>
      </c>
      <c r="J1070" s="27">
        <f t="shared" si="277"/>
        <v>0</v>
      </c>
      <c r="K1070" s="27">
        <f t="shared" si="278"/>
        <v>0</v>
      </c>
      <c r="L1070" s="27">
        <f t="shared" si="279"/>
        <v>0</v>
      </c>
      <c r="M1070" s="27">
        <f t="shared" si="280"/>
        <v>0</v>
      </c>
      <c r="O1070" s="17">
        <v>3</v>
      </c>
      <c r="P1070" s="9">
        <v>1</v>
      </c>
      <c r="Q1070" s="12">
        <f t="shared" si="281"/>
        <v>0</v>
      </c>
      <c r="R1070" s="12">
        <f t="shared" si="282"/>
        <v>117</v>
      </c>
      <c r="S1070" s="12">
        <f t="shared" si="288"/>
        <v>959</v>
      </c>
      <c r="T1070" s="12">
        <f t="shared" si="283"/>
        <v>8.1965811965811959</v>
      </c>
      <c r="U1070" s="12">
        <f t="shared" si="286"/>
        <v>0</v>
      </c>
      <c r="V1070" s="12">
        <f t="shared" si="284"/>
        <v>1</v>
      </c>
      <c r="W1070" s="12">
        <f t="shared" si="287"/>
        <v>51</v>
      </c>
      <c r="X1070" s="12">
        <f t="shared" si="285"/>
        <v>66</v>
      </c>
      <c r="Y1070" s="12">
        <f t="shared" si="289"/>
        <v>0.4358974358974359</v>
      </c>
      <c r="Z1070" s="17">
        <v>91</v>
      </c>
      <c r="AA1070" s="17" t="s">
        <v>40</v>
      </c>
      <c r="AB1070" s="17" t="s">
        <v>30</v>
      </c>
      <c r="AC1070" s="17" t="s">
        <v>69</v>
      </c>
      <c r="AD1070" s="17">
        <v>118</v>
      </c>
      <c r="AE1070" s="17" t="s">
        <v>123</v>
      </c>
      <c r="AH1070">
        <v>942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1</v>
      </c>
      <c r="AY1070">
        <v>0</v>
      </c>
      <c r="AZ1070">
        <v>0</v>
      </c>
      <c r="BA1070" s="30">
        <v>78452</v>
      </c>
      <c r="BB1070" s="31">
        <v>26083</v>
      </c>
    </row>
    <row r="1071" spans="1:54" x14ac:dyDescent="0.25">
      <c r="A1071">
        <v>943</v>
      </c>
      <c r="B1071" s="17" t="s">
        <v>25</v>
      </c>
      <c r="C1071" s="9" t="s">
        <v>258</v>
      </c>
      <c r="D1071" s="17" t="s">
        <v>101</v>
      </c>
      <c r="E1071" s="16">
        <v>40048</v>
      </c>
      <c r="F1071" s="27">
        <f t="shared" si="273"/>
        <v>1</v>
      </c>
      <c r="G1071" s="27">
        <f t="shared" si="274"/>
        <v>1</v>
      </c>
      <c r="H1071" s="27">
        <f t="shared" si="275"/>
        <v>0</v>
      </c>
      <c r="I1071" s="27">
        <f t="shared" si="276"/>
        <v>0</v>
      </c>
      <c r="J1071" s="27">
        <f t="shared" si="277"/>
        <v>0</v>
      </c>
      <c r="K1071" s="27">
        <f t="shared" si="278"/>
        <v>0</v>
      </c>
      <c r="L1071" s="27">
        <f t="shared" si="279"/>
        <v>0</v>
      </c>
      <c r="M1071" s="27">
        <f t="shared" si="280"/>
        <v>0</v>
      </c>
      <c r="O1071" s="17">
        <v>10</v>
      </c>
      <c r="P1071" s="9">
        <v>3</v>
      </c>
      <c r="Q1071" s="12">
        <f t="shared" si="281"/>
        <v>0</v>
      </c>
      <c r="R1071" s="12">
        <f t="shared" si="282"/>
        <v>118</v>
      </c>
      <c r="S1071" s="12">
        <f t="shared" si="288"/>
        <v>972</v>
      </c>
      <c r="T1071" s="12">
        <f t="shared" si="283"/>
        <v>8.2372881355932197</v>
      </c>
      <c r="U1071" s="12">
        <f t="shared" si="286"/>
        <v>0</v>
      </c>
      <c r="V1071" s="12">
        <f t="shared" si="284"/>
        <v>1</v>
      </c>
      <c r="W1071" s="12">
        <f t="shared" si="287"/>
        <v>51</v>
      </c>
      <c r="X1071" s="12">
        <f t="shared" si="285"/>
        <v>67</v>
      </c>
      <c r="Y1071" s="12">
        <f t="shared" si="289"/>
        <v>0.43220338983050849</v>
      </c>
      <c r="Z1071" s="17">
        <v>88</v>
      </c>
      <c r="AA1071" s="17" t="s">
        <v>40</v>
      </c>
      <c r="AB1071" s="17" t="s">
        <v>95</v>
      </c>
      <c r="AC1071" s="17" t="s">
        <v>44</v>
      </c>
      <c r="AD1071" s="17">
        <v>153</v>
      </c>
      <c r="AE1071" s="17" t="s">
        <v>124</v>
      </c>
      <c r="AF1071" s="17">
        <v>502</v>
      </c>
      <c r="AG1071" t="s">
        <v>281</v>
      </c>
      <c r="AH1071">
        <v>943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1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1</v>
      </c>
      <c r="AZ1071">
        <v>0</v>
      </c>
      <c r="BA1071" s="30">
        <v>78452</v>
      </c>
      <c r="BB1071" s="31">
        <v>26083</v>
      </c>
    </row>
    <row r="1072" spans="1:54" x14ac:dyDescent="0.25">
      <c r="A1072">
        <v>944</v>
      </c>
      <c r="B1072" s="17" t="s">
        <v>27</v>
      </c>
      <c r="C1072" s="9" t="s">
        <v>258</v>
      </c>
      <c r="D1072" s="17" t="s">
        <v>26</v>
      </c>
      <c r="E1072" s="16">
        <v>40050</v>
      </c>
      <c r="F1072" s="27">
        <f t="shared" si="273"/>
        <v>3</v>
      </c>
      <c r="G1072" s="27">
        <f t="shared" si="274"/>
        <v>0</v>
      </c>
      <c r="H1072" s="27">
        <f t="shared" si="275"/>
        <v>0</v>
      </c>
      <c r="I1072" s="27">
        <f t="shared" si="276"/>
        <v>1</v>
      </c>
      <c r="J1072" s="27">
        <f t="shared" si="277"/>
        <v>0</v>
      </c>
      <c r="K1072" s="27">
        <f t="shared" si="278"/>
        <v>0</v>
      </c>
      <c r="L1072" s="27">
        <f t="shared" si="279"/>
        <v>0</v>
      </c>
      <c r="M1072" s="27">
        <f t="shared" si="280"/>
        <v>0</v>
      </c>
      <c r="O1072" s="17">
        <v>6</v>
      </c>
      <c r="P1072" s="9">
        <v>4</v>
      </c>
      <c r="Q1072" s="12">
        <f t="shared" si="281"/>
        <v>0</v>
      </c>
      <c r="R1072" s="12">
        <f t="shared" si="282"/>
        <v>119</v>
      </c>
      <c r="S1072" s="12">
        <f t="shared" si="288"/>
        <v>982</v>
      </c>
      <c r="T1072" s="12">
        <f t="shared" si="283"/>
        <v>8.2521008403361353</v>
      </c>
      <c r="U1072" s="12">
        <f t="shared" si="286"/>
        <v>0</v>
      </c>
      <c r="V1072" s="12">
        <f t="shared" si="284"/>
        <v>1</v>
      </c>
      <c r="W1072" s="12">
        <f t="shared" si="287"/>
        <v>51</v>
      </c>
      <c r="X1072" s="12">
        <f t="shared" si="285"/>
        <v>68</v>
      </c>
      <c r="Y1072" s="12">
        <f t="shared" si="289"/>
        <v>0.42857142857142855</v>
      </c>
      <c r="AH1072">
        <v>944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 s="30">
        <v>78452</v>
      </c>
      <c r="BB1072" s="31">
        <v>26083</v>
      </c>
    </row>
    <row r="1073" spans="1:54" x14ac:dyDescent="0.25">
      <c r="A1073">
        <v>945</v>
      </c>
      <c r="B1073" s="17" t="s">
        <v>27</v>
      </c>
      <c r="C1073" s="9" t="s">
        <v>258</v>
      </c>
      <c r="D1073" s="17" t="s">
        <v>26</v>
      </c>
      <c r="E1073" s="16">
        <v>40051</v>
      </c>
      <c r="F1073" s="27">
        <f t="shared" si="273"/>
        <v>4</v>
      </c>
      <c r="G1073" s="27">
        <f t="shared" si="274"/>
        <v>0</v>
      </c>
      <c r="H1073" s="27">
        <f t="shared" si="275"/>
        <v>0</v>
      </c>
      <c r="I1073" s="27">
        <f t="shared" si="276"/>
        <v>0</v>
      </c>
      <c r="J1073" s="27">
        <f t="shared" si="277"/>
        <v>1</v>
      </c>
      <c r="K1073" s="27">
        <f t="shared" si="278"/>
        <v>0</v>
      </c>
      <c r="L1073" s="27">
        <f t="shared" si="279"/>
        <v>0</v>
      </c>
      <c r="M1073" s="27">
        <f t="shared" si="280"/>
        <v>0</v>
      </c>
      <c r="O1073" s="17">
        <v>1</v>
      </c>
      <c r="P1073" s="9">
        <v>7</v>
      </c>
      <c r="Q1073" s="12">
        <f t="shared" si="281"/>
        <v>0</v>
      </c>
      <c r="R1073" s="12">
        <f t="shared" si="282"/>
        <v>120</v>
      </c>
      <c r="S1073" s="12">
        <f t="shared" si="288"/>
        <v>990</v>
      </c>
      <c r="T1073" s="12">
        <f t="shared" si="283"/>
        <v>8.25</v>
      </c>
      <c r="U1073" s="12">
        <f t="shared" si="286"/>
        <v>1</v>
      </c>
      <c r="V1073" s="12">
        <f t="shared" si="284"/>
        <v>0</v>
      </c>
      <c r="W1073" s="12">
        <f t="shared" si="287"/>
        <v>52</v>
      </c>
      <c r="X1073" s="12">
        <f t="shared" si="285"/>
        <v>68</v>
      </c>
      <c r="Y1073" s="12">
        <f t="shared" si="289"/>
        <v>0.43333333333333335</v>
      </c>
      <c r="AH1073">
        <v>945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 s="30">
        <v>78452</v>
      </c>
      <c r="BB1073" s="31">
        <v>26083</v>
      </c>
    </row>
    <row r="1074" spans="1:54" x14ac:dyDescent="0.25">
      <c r="A1074">
        <v>946</v>
      </c>
      <c r="B1074" s="17" t="s">
        <v>27</v>
      </c>
      <c r="C1074" s="9" t="s">
        <v>258</v>
      </c>
      <c r="D1074" s="17" t="s">
        <v>26</v>
      </c>
      <c r="E1074" s="16">
        <v>40052</v>
      </c>
      <c r="F1074" s="27">
        <f t="shared" si="273"/>
        <v>5</v>
      </c>
      <c r="G1074" s="27">
        <f t="shared" si="274"/>
        <v>0</v>
      </c>
      <c r="H1074" s="27">
        <f t="shared" si="275"/>
        <v>0</v>
      </c>
      <c r="I1074" s="27">
        <f t="shared" si="276"/>
        <v>0</v>
      </c>
      <c r="J1074" s="27">
        <f t="shared" si="277"/>
        <v>0</v>
      </c>
      <c r="K1074" s="27">
        <f t="shared" si="278"/>
        <v>1</v>
      </c>
      <c r="L1074" s="27">
        <f t="shared" si="279"/>
        <v>0</v>
      </c>
      <c r="M1074" s="27">
        <f t="shared" si="280"/>
        <v>0</v>
      </c>
      <c r="O1074" s="17">
        <v>8</v>
      </c>
      <c r="P1074" s="9">
        <v>5</v>
      </c>
      <c r="Q1074" s="12">
        <f t="shared" si="281"/>
        <v>0</v>
      </c>
      <c r="R1074" s="12">
        <f t="shared" si="282"/>
        <v>121</v>
      </c>
      <c r="S1074" s="12">
        <f t="shared" si="288"/>
        <v>1003</v>
      </c>
      <c r="T1074" s="12">
        <f t="shared" si="283"/>
        <v>8.2892561983471076</v>
      </c>
      <c r="U1074" s="12">
        <f t="shared" si="286"/>
        <v>0</v>
      </c>
      <c r="V1074" s="12">
        <f t="shared" si="284"/>
        <v>1</v>
      </c>
      <c r="W1074" s="12">
        <f t="shared" si="287"/>
        <v>52</v>
      </c>
      <c r="X1074" s="12">
        <f t="shared" si="285"/>
        <v>69</v>
      </c>
      <c r="Y1074" s="12">
        <f t="shared" si="289"/>
        <v>0.42975206611570249</v>
      </c>
      <c r="AH1074">
        <v>946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 s="30">
        <v>78452</v>
      </c>
      <c r="BB1074" s="31">
        <v>26083</v>
      </c>
    </row>
    <row r="1075" spans="1:54" x14ac:dyDescent="0.25">
      <c r="A1075">
        <v>947</v>
      </c>
      <c r="B1075" s="17" t="s">
        <v>13</v>
      </c>
      <c r="C1075" s="9" t="s">
        <v>258</v>
      </c>
      <c r="D1075" s="17" t="s">
        <v>26</v>
      </c>
      <c r="E1075" s="16">
        <v>40053</v>
      </c>
      <c r="F1075" s="27">
        <f t="shared" si="273"/>
        <v>6</v>
      </c>
      <c r="G1075" s="27">
        <f t="shared" si="274"/>
        <v>0</v>
      </c>
      <c r="H1075" s="27">
        <f t="shared" si="275"/>
        <v>0</v>
      </c>
      <c r="I1075" s="27">
        <f t="shared" si="276"/>
        <v>0</v>
      </c>
      <c r="J1075" s="27">
        <f t="shared" si="277"/>
        <v>0</v>
      </c>
      <c r="K1075" s="27">
        <f t="shared" si="278"/>
        <v>0</v>
      </c>
      <c r="L1075" s="27">
        <f t="shared" si="279"/>
        <v>1</v>
      </c>
      <c r="M1075" s="27">
        <f t="shared" si="280"/>
        <v>0</v>
      </c>
      <c r="O1075" s="17">
        <v>3</v>
      </c>
      <c r="P1075" s="9">
        <v>2</v>
      </c>
      <c r="Q1075" s="12">
        <f t="shared" si="281"/>
        <v>0</v>
      </c>
      <c r="R1075" s="12">
        <f t="shared" si="282"/>
        <v>122</v>
      </c>
      <c r="S1075" s="12">
        <f t="shared" si="288"/>
        <v>1008</v>
      </c>
      <c r="T1075" s="12">
        <f t="shared" si="283"/>
        <v>8.2622950819672134</v>
      </c>
      <c r="U1075" s="12">
        <f t="shared" si="286"/>
        <v>0</v>
      </c>
      <c r="V1075" s="12">
        <f t="shared" si="284"/>
        <v>1</v>
      </c>
      <c r="W1075" s="12">
        <f t="shared" si="287"/>
        <v>52</v>
      </c>
      <c r="X1075" s="12">
        <f t="shared" si="285"/>
        <v>70</v>
      </c>
      <c r="Y1075" s="12">
        <f t="shared" si="289"/>
        <v>0.42622950819672129</v>
      </c>
      <c r="AH1075">
        <v>947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 s="30">
        <v>78452</v>
      </c>
      <c r="BB1075" s="31">
        <v>26083</v>
      </c>
    </row>
    <row r="1076" spans="1:54" x14ac:dyDescent="0.25">
      <c r="A1076">
        <v>948</v>
      </c>
      <c r="B1076" s="17" t="s">
        <v>13</v>
      </c>
      <c r="C1076" s="9" t="s">
        <v>258</v>
      </c>
      <c r="D1076" s="17" t="s">
        <v>26</v>
      </c>
      <c r="E1076" s="16">
        <v>40054</v>
      </c>
      <c r="F1076" s="27">
        <f t="shared" si="273"/>
        <v>7</v>
      </c>
      <c r="G1076" s="27">
        <f t="shared" si="274"/>
        <v>0</v>
      </c>
      <c r="H1076" s="27">
        <f t="shared" si="275"/>
        <v>0</v>
      </c>
      <c r="I1076" s="27">
        <f t="shared" si="276"/>
        <v>0</v>
      </c>
      <c r="J1076" s="27">
        <f t="shared" si="277"/>
        <v>0</v>
      </c>
      <c r="K1076" s="27">
        <f t="shared" si="278"/>
        <v>0</v>
      </c>
      <c r="L1076" s="27">
        <f t="shared" si="279"/>
        <v>0</v>
      </c>
      <c r="M1076" s="27">
        <f t="shared" si="280"/>
        <v>1</v>
      </c>
      <c r="O1076" s="17">
        <v>4</v>
      </c>
      <c r="P1076" s="9">
        <v>3</v>
      </c>
      <c r="Q1076" s="12">
        <f t="shared" si="281"/>
        <v>0</v>
      </c>
      <c r="R1076" s="12">
        <f t="shared" si="282"/>
        <v>123</v>
      </c>
      <c r="S1076" s="12">
        <f t="shared" si="288"/>
        <v>1015</v>
      </c>
      <c r="T1076" s="12">
        <f t="shared" si="283"/>
        <v>8.2520325203252032</v>
      </c>
      <c r="U1076" s="12">
        <f t="shared" si="286"/>
        <v>0</v>
      </c>
      <c r="V1076" s="12">
        <f t="shared" si="284"/>
        <v>1</v>
      </c>
      <c r="W1076" s="12">
        <f t="shared" si="287"/>
        <v>52</v>
      </c>
      <c r="X1076" s="12">
        <f t="shared" si="285"/>
        <v>71</v>
      </c>
      <c r="Y1076" s="12">
        <f t="shared" si="289"/>
        <v>0.42276422764227645</v>
      </c>
      <c r="AH1076">
        <v>948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 s="30">
        <v>78452</v>
      </c>
      <c r="BB1076" s="31">
        <v>26083</v>
      </c>
    </row>
    <row r="1077" spans="1:54" x14ac:dyDescent="0.25">
      <c r="A1077">
        <v>949</v>
      </c>
      <c r="B1077" s="17" t="s">
        <v>13</v>
      </c>
      <c r="C1077" s="9" t="s">
        <v>258</v>
      </c>
      <c r="D1077" s="17" t="s">
        <v>26</v>
      </c>
      <c r="E1077" s="16">
        <v>40055</v>
      </c>
      <c r="F1077" s="27">
        <f t="shared" si="273"/>
        <v>1</v>
      </c>
      <c r="G1077" s="27">
        <f t="shared" si="274"/>
        <v>1</v>
      </c>
      <c r="H1077" s="27">
        <f t="shared" si="275"/>
        <v>0</v>
      </c>
      <c r="I1077" s="27">
        <f t="shared" si="276"/>
        <v>0</v>
      </c>
      <c r="J1077" s="27">
        <f t="shared" si="277"/>
        <v>0</v>
      </c>
      <c r="K1077" s="27">
        <f t="shared" si="278"/>
        <v>0</v>
      </c>
      <c r="L1077" s="27">
        <f t="shared" si="279"/>
        <v>0</v>
      </c>
      <c r="M1077" s="27">
        <f t="shared" si="280"/>
        <v>0</v>
      </c>
      <c r="O1077" s="17">
        <v>1</v>
      </c>
      <c r="P1077" s="9">
        <v>0</v>
      </c>
      <c r="Q1077" s="12">
        <f t="shared" si="281"/>
        <v>0</v>
      </c>
      <c r="R1077" s="12">
        <f t="shared" si="282"/>
        <v>124</v>
      </c>
      <c r="S1077" s="12">
        <f t="shared" si="288"/>
        <v>1016</v>
      </c>
      <c r="T1077" s="12">
        <f t="shared" si="283"/>
        <v>8.193548387096774</v>
      </c>
      <c r="U1077" s="12">
        <f t="shared" si="286"/>
        <v>0</v>
      </c>
      <c r="V1077" s="12">
        <f t="shared" si="284"/>
        <v>1</v>
      </c>
      <c r="W1077" s="12">
        <f t="shared" si="287"/>
        <v>52</v>
      </c>
      <c r="X1077" s="12">
        <f t="shared" si="285"/>
        <v>72</v>
      </c>
      <c r="Y1077" s="12">
        <f t="shared" si="289"/>
        <v>0.41935483870967744</v>
      </c>
      <c r="AH1077">
        <v>949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 s="30">
        <v>78452</v>
      </c>
      <c r="BB1077" s="31">
        <v>26083</v>
      </c>
    </row>
    <row r="1078" spans="1:54" x14ac:dyDescent="0.25">
      <c r="A1078">
        <v>950</v>
      </c>
      <c r="B1078" s="17" t="s">
        <v>27</v>
      </c>
      <c r="C1078" s="9" t="s">
        <v>258</v>
      </c>
      <c r="D1078" s="17" t="s">
        <v>101</v>
      </c>
      <c r="E1078" s="16">
        <v>40057</v>
      </c>
      <c r="F1078" s="27">
        <f t="shared" si="273"/>
        <v>3</v>
      </c>
      <c r="G1078" s="27">
        <f t="shared" si="274"/>
        <v>0</v>
      </c>
      <c r="H1078" s="27">
        <f t="shared" si="275"/>
        <v>0</v>
      </c>
      <c r="I1078" s="27">
        <f t="shared" si="276"/>
        <v>1</v>
      </c>
      <c r="J1078" s="27">
        <f t="shared" si="277"/>
        <v>0</v>
      </c>
      <c r="K1078" s="27">
        <f t="shared" si="278"/>
        <v>0</v>
      </c>
      <c r="L1078" s="27">
        <f t="shared" si="279"/>
        <v>0</v>
      </c>
      <c r="M1078" s="27">
        <f t="shared" si="280"/>
        <v>0</v>
      </c>
      <c r="O1078" s="17">
        <v>2</v>
      </c>
      <c r="P1078" s="9">
        <v>3</v>
      </c>
      <c r="Q1078" s="12">
        <f t="shared" si="281"/>
        <v>0</v>
      </c>
      <c r="R1078" s="12">
        <f t="shared" si="282"/>
        <v>125</v>
      </c>
      <c r="S1078" s="12">
        <f t="shared" si="288"/>
        <v>1021</v>
      </c>
      <c r="T1078" s="12">
        <f t="shared" si="283"/>
        <v>8.1679999999999993</v>
      </c>
      <c r="U1078" s="12">
        <f t="shared" si="286"/>
        <v>1</v>
      </c>
      <c r="V1078" s="12">
        <f t="shared" si="284"/>
        <v>0</v>
      </c>
      <c r="W1078" s="12">
        <f t="shared" si="287"/>
        <v>53</v>
      </c>
      <c r="X1078" s="12">
        <f t="shared" si="285"/>
        <v>72</v>
      </c>
      <c r="Y1078" s="12">
        <f t="shared" si="289"/>
        <v>0.42399999999999999</v>
      </c>
      <c r="Z1078" s="17">
        <v>82</v>
      </c>
      <c r="AA1078" s="17" t="s">
        <v>119</v>
      </c>
      <c r="AB1078" s="17" t="s">
        <v>30</v>
      </c>
      <c r="AC1078" s="17" t="s">
        <v>29</v>
      </c>
      <c r="AD1078" s="17">
        <v>133</v>
      </c>
      <c r="AE1078" s="17" t="s">
        <v>293</v>
      </c>
      <c r="AF1078" s="17">
        <v>427</v>
      </c>
      <c r="AG1078" t="s">
        <v>294</v>
      </c>
      <c r="AH1078">
        <v>950</v>
      </c>
      <c r="AJ1078">
        <v>0</v>
      </c>
      <c r="AK1078">
        <v>0</v>
      </c>
      <c r="AL1078">
        <v>0</v>
      </c>
      <c r="AM1078">
        <v>1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 s="30">
        <v>78452</v>
      </c>
      <c r="BB1078" s="31">
        <v>26083</v>
      </c>
    </row>
    <row r="1079" spans="1:54" x14ac:dyDescent="0.25">
      <c r="A1079">
        <v>951</v>
      </c>
      <c r="B1079" s="17" t="s">
        <v>27</v>
      </c>
      <c r="C1079" s="9" t="s">
        <v>258</v>
      </c>
      <c r="D1079" s="17" t="s">
        <v>101</v>
      </c>
      <c r="E1079" s="16">
        <v>40059</v>
      </c>
      <c r="F1079" s="27">
        <f t="shared" si="273"/>
        <v>5</v>
      </c>
      <c r="G1079" s="27">
        <f t="shared" si="274"/>
        <v>0</v>
      </c>
      <c r="H1079" s="27">
        <f t="shared" si="275"/>
        <v>0</v>
      </c>
      <c r="I1079" s="27">
        <f t="shared" si="276"/>
        <v>0</v>
      </c>
      <c r="J1079" s="27">
        <f t="shared" si="277"/>
        <v>0</v>
      </c>
      <c r="K1079" s="27">
        <f t="shared" si="278"/>
        <v>1</v>
      </c>
      <c r="L1079" s="27">
        <f t="shared" si="279"/>
        <v>0</v>
      </c>
      <c r="M1079" s="27">
        <f t="shared" si="280"/>
        <v>0</v>
      </c>
      <c r="O1079" s="17">
        <v>3</v>
      </c>
      <c r="P1079" s="9">
        <v>4</v>
      </c>
      <c r="Q1079" s="12">
        <f t="shared" si="281"/>
        <v>0</v>
      </c>
      <c r="R1079" s="12">
        <f t="shared" si="282"/>
        <v>126</v>
      </c>
      <c r="S1079" s="12">
        <f t="shared" si="288"/>
        <v>1028</v>
      </c>
      <c r="T1079" s="12">
        <f t="shared" si="283"/>
        <v>8.1587301587301582</v>
      </c>
      <c r="U1079" s="12">
        <f t="shared" si="286"/>
        <v>1</v>
      </c>
      <c r="V1079" s="12">
        <f t="shared" si="284"/>
        <v>0</v>
      </c>
      <c r="W1079" s="12">
        <f t="shared" si="287"/>
        <v>54</v>
      </c>
      <c r="X1079" s="12">
        <f t="shared" si="285"/>
        <v>72</v>
      </c>
      <c r="Y1079" s="12">
        <f t="shared" si="289"/>
        <v>0.42857142857142855</v>
      </c>
      <c r="Z1079" s="17">
        <v>82</v>
      </c>
      <c r="AA1079" s="17" t="s">
        <v>119</v>
      </c>
      <c r="AB1079" s="17" t="s">
        <v>22</v>
      </c>
      <c r="AC1079" s="17" t="s">
        <v>29</v>
      </c>
      <c r="AD1079" s="17">
        <v>111</v>
      </c>
      <c r="AE1079" s="17" t="s">
        <v>123</v>
      </c>
      <c r="AH1079">
        <v>951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1</v>
      </c>
      <c r="AY1079">
        <v>0</v>
      </c>
      <c r="AZ1079">
        <v>0</v>
      </c>
      <c r="BA1079" s="30">
        <v>78452</v>
      </c>
      <c r="BB1079" s="31">
        <v>26083</v>
      </c>
    </row>
    <row r="1080" spans="1:54" x14ac:dyDescent="0.25">
      <c r="A1080">
        <v>952</v>
      </c>
      <c r="B1080" s="17" t="s">
        <v>27</v>
      </c>
      <c r="C1080" s="9" t="s">
        <v>258</v>
      </c>
      <c r="D1080" s="17" t="s">
        <v>101</v>
      </c>
      <c r="E1080" s="16">
        <v>40059</v>
      </c>
      <c r="F1080" s="27">
        <f t="shared" si="273"/>
        <v>5</v>
      </c>
      <c r="G1080" s="27">
        <f t="shared" si="274"/>
        <v>0</v>
      </c>
      <c r="H1080" s="27">
        <f t="shared" si="275"/>
        <v>0</v>
      </c>
      <c r="I1080" s="27">
        <f t="shared" si="276"/>
        <v>0</v>
      </c>
      <c r="J1080" s="27">
        <f t="shared" si="277"/>
        <v>0</v>
      </c>
      <c r="K1080" s="27">
        <f t="shared" si="278"/>
        <v>1</v>
      </c>
      <c r="L1080" s="27">
        <f t="shared" si="279"/>
        <v>0</v>
      </c>
      <c r="M1080" s="27">
        <f t="shared" si="280"/>
        <v>0</v>
      </c>
      <c r="O1080" s="17">
        <v>10</v>
      </c>
      <c r="P1080" s="9">
        <v>7</v>
      </c>
      <c r="Q1080" s="12">
        <f t="shared" si="281"/>
        <v>0</v>
      </c>
      <c r="R1080" s="12">
        <f t="shared" si="282"/>
        <v>127</v>
      </c>
      <c r="S1080" s="12">
        <f t="shared" si="288"/>
        <v>1045</v>
      </c>
      <c r="T1080" s="12">
        <f t="shared" si="283"/>
        <v>8.228346456692913</v>
      </c>
      <c r="U1080" s="12">
        <f t="shared" si="286"/>
        <v>0</v>
      </c>
      <c r="V1080" s="12">
        <f t="shared" si="284"/>
        <v>1</v>
      </c>
      <c r="W1080" s="12">
        <f t="shared" si="287"/>
        <v>54</v>
      </c>
      <c r="X1080" s="12">
        <f t="shared" si="285"/>
        <v>73</v>
      </c>
      <c r="Y1080" s="12">
        <f t="shared" si="289"/>
        <v>0.42519685039370081</v>
      </c>
      <c r="Z1080" s="17">
        <v>82</v>
      </c>
      <c r="AA1080" s="17" t="s">
        <v>119</v>
      </c>
      <c r="AB1080" s="17" t="s">
        <v>73</v>
      </c>
      <c r="AC1080" s="17" t="s">
        <v>29</v>
      </c>
      <c r="AD1080" s="17">
        <v>157</v>
      </c>
      <c r="AE1080" s="17" t="s">
        <v>124</v>
      </c>
      <c r="AF1080" s="17">
        <v>537</v>
      </c>
      <c r="AG1080" t="s">
        <v>271</v>
      </c>
      <c r="AH1080">
        <v>952</v>
      </c>
      <c r="AJ1080">
        <v>1</v>
      </c>
      <c r="AK1080">
        <v>1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1</v>
      </c>
      <c r="AZ1080">
        <v>0</v>
      </c>
      <c r="BA1080" s="30">
        <v>78452</v>
      </c>
      <c r="BB1080" s="31">
        <v>26083</v>
      </c>
    </row>
    <row r="1081" spans="1:54" x14ac:dyDescent="0.25">
      <c r="A1081">
        <v>953</v>
      </c>
      <c r="B1081" s="17" t="s">
        <v>13</v>
      </c>
      <c r="C1081" s="9" t="s">
        <v>258</v>
      </c>
      <c r="D1081" s="17" t="s">
        <v>101</v>
      </c>
      <c r="E1081" s="16">
        <v>40060</v>
      </c>
      <c r="F1081" s="27">
        <f t="shared" si="273"/>
        <v>6</v>
      </c>
      <c r="G1081" s="27">
        <f t="shared" si="274"/>
        <v>0</v>
      </c>
      <c r="H1081" s="27">
        <f t="shared" si="275"/>
        <v>0</v>
      </c>
      <c r="I1081" s="27">
        <f t="shared" si="276"/>
        <v>0</v>
      </c>
      <c r="J1081" s="27">
        <f t="shared" si="277"/>
        <v>0</v>
      </c>
      <c r="K1081" s="27">
        <f t="shared" si="278"/>
        <v>0</v>
      </c>
      <c r="L1081" s="27">
        <f t="shared" si="279"/>
        <v>1</v>
      </c>
      <c r="M1081" s="27">
        <f t="shared" si="280"/>
        <v>0</v>
      </c>
      <c r="O1081" s="17">
        <v>9</v>
      </c>
      <c r="P1081" s="9">
        <v>2</v>
      </c>
      <c r="Q1081" s="12">
        <f t="shared" si="281"/>
        <v>0</v>
      </c>
      <c r="R1081" s="12">
        <f t="shared" si="282"/>
        <v>128</v>
      </c>
      <c r="S1081" s="12">
        <f t="shared" si="288"/>
        <v>1056</v>
      </c>
      <c r="T1081" s="12">
        <f t="shared" si="283"/>
        <v>8.25</v>
      </c>
      <c r="U1081" s="12">
        <f t="shared" si="286"/>
        <v>0</v>
      </c>
      <c r="V1081" s="12">
        <f t="shared" si="284"/>
        <v>1</v>
      </c>
      <c r="W1081" s="12">
        <f t="shared" si="287"/>
        <v>54</v>
      </c>
      <c r="X1081" s="12">
        <f t="shared" si="285"/>
        <v>74</v>
      </c>
      <c r="Y1081" s="12">
        <f t="shared" si="289"/>
        <v>0.421875</v>
      </c>
      <c r="Z1081" s="17">
        <v>89</v>
      </c>
      <c r="AA1081" s="17" t="s">
        <v>119</v>
      </c>
      <c r="AB1081" s="17" t="s">
        <v>22</v>
      </c>
      <c r="AC1081" s="17" t="s">
        <v>23</v>
      </c>
      <c r="AD1081" s="17">
        <v>143</v>
      </c>
      <c r="AE1081" s="17" t="s">
        <v>295</v>
      </c>
      <c r="AF1081" s="17">
        <v>384</v>
      </c>
      <c r="AG1081" t="s">
        <v>296</v>
      </c>
      <c r="AH1081">
        <v>953</v>
      </c>
      <c r="AJ1081">
        <v>0</v>
      </c>
      <c r="AK1081">
        <v>0</v>
      </c>
      <c r="AL1081">
        <v>1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 s="30">
        <v>78452</v>
      </c>
      <c r="BB1081" s="31">
        <v>26083</v>
      </c>
    </row>
    <row r="1082" spans="1:54" x14ac:dyDescent="0.25">
      <c r="A1082">
        <v>954</v>
      </c>
      <c r="B1082" s="17" t="s">
        <v>13</v>
      </c>
      <c r="C1082" s="9" t="s">
        <v>258</v>
      </c>
      <c r="D1082" s="17" t="s">
        <v>101</v>
      </c>
      <c r="E1082" s="16">
        <v>40061</v>
      </c>
      <c r="F1082" s="27">
        <f t="shared" si="273"/>
        <v>7</v>
      </c>
      <c r="G1082" s="27">
        <f t="shared" si="274"/>
        <v>0</v>
      </c>
      <c r="H1082" s="27">
        <f t="shared" si="275"/>
        <v>0</v>
      </c>
      <c r="I1082" s="27">
        <f t="shared" si="276"/>
        <v>0</v>
      </c>
      <c r="J1082" s="27">
        <f t="shared" si="277"/>
        <v>0</v>
      </c>
      <c r="K1082" s="27">
        <f t="shared" si="278"/>
        <v>0</v>
      </c>
      <c r="L1082" s="27">
        <f t="shared" si="279"/>
        <v>0</v>
      </c>
      <c r="M1082" s="27">
        <f t="shared" si="280"/>
        <v>1</v>
      </c>
      <c r="O1082" s="17">
        <v>1</v>
      </c>
      <c r="P1082" s="9">
        <v>4</v>
      </c>
      <c r="Q1082" s="12">
        <f t="shared" si="281"/>
        <v>0</v>
      </c>
      <c r="R1082" s="12">
        <f t="shared" si="282"/>
        <v>129</v>
      </c>
      <c r="S1082" s="12">
        <f t="shared" si="288"/>
        <v>1061</v>
      </c>
      <c r="T1082" s="12">
        <f t="shared" si="283"/>
        <v>8.224806201550388</v>
      </c>
      <c r="U1082" s="12">
        <f t="shared" si="286"/>
        <v>1</v>
      </c>
      <c r="V1082" s="12">
        <f t="shared" si="284"/>
        <v>0</v>
      </c>
      <c r="W1082" s="12">
        <f t="shared" si="287"/>
        <v>55</v>
      </c>
      <c r="X1082" s="12">
        <f t="shared" si="285"/>
        <v>74</v>
      </c>
      <c r="Y1082" s="12">
        <f t="shared" si="289"/>
        <v>0.4263565891472868</v>
      </c>
      <c r="Z1082" s="17">
        <v>86</v>
      </c>
      <c r="AA1082" s="17" t="s">
        <v>40</v>
      </c>
      <c r="AB1082" s="17" t="s">
        <v>32</v>
      </c>
      <c r="AC1082" s="17" t="s">
        <v>23</v>
      </c>
      <c r="AD1082" s="17">
        <v>170</v>
      </c>
      <c r="AF1082" s="17">
        <v>768</v>
      </c>
      <c r="AG1082" t="s">
        <v>297</v>
      </c>
      <c r="AH1082">
        <v>954</v>
      </c>
      <c r="AJ1082">
        <v>0</v>
      </c>
      <c r="AK1082">
        <v>0</v>
      </c>
      <c r="AL1082">
        <v>0</v>
      </c>
      <c r="AM1082">
        <v>0</v>
      </c>
      <c r="AN1082">
        <v>1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 s="30">
        <v>78452</v>
      </c>
      <c r="BB1082" s="31">
        <v>26083</v>
      </c>
    </row>
    <row r="1083" spans="1:54" x14ac:dyDescent="0.25">
      <c r="A1083">
        <v>955</v>
      </c>
      <c r="B1083" s="17" t="s">
        <v>13</v>
      </c>
      <c r="C1083" s="9" t="s">
        <v>258</v>
      </c>
      <c r="D1083" s="17" t="s">
        <v>101</v>
      </c>
      <c r="E1083" s="16">
        <v>40062</v>
      </c>
      <c r="F1083" s="27">
        <f t="shared" si="273"/>
        <v>1</v>
      </c>
      <c r="G1083" s="27">
        <f t="shared" si="274"/>
        <v>1</v>
      </c>
      <c r="H1083" s="27">
        <f t="shared" si="275"/>
        <v>0</v>
      </c>
      <c r="I1083" s="27">
        <f t="shared" si="276"/>
        <v>0</v>
      </c>
      <c r="J1083" s="27">
        <f t="shared" si="277"/>
        <v>0</v>
      </c>
      <c r="K1083" s="27">
        <f t="shared" si="278"/>
        <v>0</v>
      </c>
      <c r="L1083" s="27">
        <f t="shared" si="279"/>
        <v>0</v>
      </c>
      <c r="M1083" s="27">
        <f t="shared" si="280"/>
        <v>0</v>
      </c>
      <c r="O1083" s="17">
        <v>8</v>
      </c>
      <c r="P1083" s="9">
        <v>1</v>
      </c>
      <c r="Q1083" s="12">
        <f t="shared" si="281"/>
        <v>0</v>
      </c>
      <c r="R1083" s="12">
        <f t="shared" si="282"/>
        <v>130</v>
      </c>
      <c r="S1083" s="12">
        <f t="shared" si="288"/>
        <v>1070</v>
      </c>
      <c r="T1083" s="12">
        <f t="shared" si="283"/>
        <v>8.2307692307692299</v>
      </c>
      <c r="U1083" s="12">
        <f t="shared" si="286"/>
        <v>0</v>
      </c>
      <c r="V1083" s="12">
        <f t="shared" si="284"/>
        <v>1</v>
      </c>
      <c r="W1083" s="12">
        <f t="shared" si="287"/>
        <v>55</v>
      </c>
      <c r="X1083" s="12">
        <f t="shared" si="285"/>
        <v>75</v>
      </c>
      <c r="Y1083" s="12">
        <f t="shared" si="289"/>
        <v>0.42307692307692307</v>
      </c>
      <c r="Z1083" s="17">
        <v>85</v>
      </c>
      <c r="AA1083" s="17" t="s">
        <v>21</v>
      </c>
      <c r="AB1083" s="17" t="s">
        <v>56</v>
      </c>
      <c r="AD1083" s="17">
        <v>131</v>
      </c>
      <c r="AF1083" s="17">
        <v>476</v>
      </c>
      <c r="AG1083" t="s">
        <v>298</v>
      </c>
      <c r="AH1083">
        <v>955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1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 s="30">
        <v>78452</v>
      </c>
      <c r="BB1083" s="31">
        <v>26083</v>
      </c>
    </row>
    <row r="1084" spans="1:54" x14ac:dyDescent="0.25">
      <c r="A1084">
        <v>956</v>
      </c>
      <c r="B1084" s="17" t="s">
        <v>59</v>
      </c>
      <c r="C1084" s="13" t="s">
        <v>299</v>
      </c>
      <c r="D1084" s="17" t="s">
        <v>101</v>
      </c>
      <c r="E1084" s="16">
        <v>39912</v>
      </c>
      <c r="F1084" s="27">
        <f t="shared" si="273"/>
        <v>5</v>
      </c>
      <c r="G1084" s="27">
        <f t="shared" si="274"/>
        <v>0</v>
      </c>
      <c r="H1084" s="27">
        <f t="shared" si="275"/>
        <v>0</v>
      </c>
      <c r="I1084" s="27">
        <f t="shared" si="276"/>
        <v>0</v>
      </c>
      <c r="J1084" s="27">
        <f t="shared" si="277"/>
        <v>0</v>
      </c>
      <c r="K1084" s="27">
        <f t="shared" si="278"/>
        <v>1</v>
      </c>
      <c r="L1084" s="27">
        <f t="shared" si="279"/>
        <v>0</v>
      </c>
      <c r="M1084" s="27">
        <f t="shared" si="280"/>
        <v>0</v>
      </c>
      <c r="O1084" s="17">
        <v>0</v>
      </c>
      <c r="P1084" s="9">
        <v>7</v>
      </c>
      <c r="Q1084" s="12">
        <f t="shared" si="281"/>
        <v>1</v>
      </c>
      <c r="R1084" s="12">
        <f t="shared" si="282"/>
        <v>1</v>
      </c>
      <c r="S1084" s="12">
        <f t="shared" si="288"/>
        <v>7</v>
      </c>
      <c r="T1084" s="12">
        <f t="shared" si="283"/>
        <v>7</v>
      </c>
      <c r="U1084" s="12">
        <f t="shared" si="286"/>
        <v>1</v>
      </c>
      <c r="V1084" s="12">
        <f t="shared" si="284"/>
        <v>0</v>
      </c>
      <c r="W1084" s="12">
        <f t="shared" si="287"/>
        <v>1</v>
      </c>
      <c r="X1084" s="12">
        <f t="shared" si="285"/>
        <v>0</v>
      </c>
      <c r="Y1084" s="12">
        <f t="shared" si="289"/>
        <v>1</v>
      </c>
      <c r="Z1084" s="17">
        <v>72</v>
      </c>
      <c r="AA1084" s="17" t="s">
        <v>15</v>
      </c>
      <c r="AB1084" s="17" t="s">
        <v>28</v>
      </c>
      <c r="AC1084" s="17" t="s">
        <v>44</v>
      </c>
      <c r="AD1084" s="17">
        <v>170</v>
      </c>
      <c r="AE1084" s="20"/>
      <c r="AF1084" s="17">
        <v>1391</v>
      </c>
      <c r="AG1084" t="s">
        <v>108</v>
      </c>
      <c r="AH1084">
        <v>956</v>
      </c>
      <c r="AJ1084">
        <v>0</v>
      </c>
      <c r="AK1084">
        <v>1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 s="30">
        <v>39328</v>
      </c>
      <c r="BB1084" s="31">
        <v>42154</v>
      </c>
    </row>
    <row r="1085" spans="1:54" x14ac:dyDescent="0.25">
      <c r="A1085">
        <v>957</v>
      </c>
      <c r="B1085" s="17" t="s">
        <v>59</v>
      </c>
      <c r="C1085" s="9" t="s">
        <v>299</v>
      </c>
      <c r="D1085" s="17" t="s">
        <v>101</v>
      </c>
      <c r="E1085" s="16">
        <v>39913</v>
      </c>
      <c r="F1085" s="27">
        <f t="shared" si="273"/>
        <v>6</v>
      </c>
      <c r="G1085" s="27">
        <f t="shared" si="274"/>
        <v>0</v>
      </c>
      <c r="H1085" s="27">
        <f t="shared" si="275"/>
        <v>0</v>
      </c>
      <c r="I1085" s="27">
        <f t="shared" si="276"/>
        <v>0</v>
      </c>
      <c r="J1085" s="27">
        <f t="shared" si="277"/>
        <v>0</v>
      </c>
      <c r="K1085" s="27">
        <f t="shared" si="278"/>
        <v>0</v>
      </c>
      <c r="L1085" s="27">
        <f t="shared" si="279"/>
        <v>1</v>
      </c>
      <c r="M1085" s="27">
        <f t="shared" si="280"/>
        <v>0</v>
      </c>
      <c r="O1085" s="17">
        <v>1</v>
      </c>
      <c r="P1085" s="9">
        <v>3</v>
      </c>
      <c r="Q1085" s="12">
        <f t="shared" si="281"/>
        <v>0</v>
      </c>
      <c r="R1085" s="12">
        <f t="shared" si="282"/>
        <v>2</v>
      </c>
      <c r="S1085" s="12">
        <f t="shared" si="288"/>
        <v>11</v>
      </c>
      <c r="T1085" s="12">
        <f t="shared" si="283"/>
        <v>5.5</v>
      </c>
      <c r="U1085" s="12">
        <f t="shared" si="286"/>
        <v>1</v>
      </c>
      <c r="V1085" s="12">
        <f t="shared" si="284"/>
        <v>0</v>
      </c>
      <c r="W1085" s="12">
        <f t="shared" si="287"/>
        <v>2</v>
      </c>
      <c r="X1085" s="12">
        <f t="shared" si="285"/>
        <v>0</v>
      </c>
      <c r="Y1085" s="12">
        <f t="shared" si="289"/>
        <v>1</v>
      </c>
      <c r="Z1085" s="17">
        <v>79</v>
      </c>
      <c r="AA1085" s="17" t="s">
        <v>15</v>
      </c>
      <c r="AB1085" s="17" t="s">
        <v>33</v>
      </c>
      <c r="AC1085" s="17" t="s">
        <v>44</v>
      </c>
      <c r="AD1085" s="17">
        <v>150</v>
      </c>
      <c r="AF1085" s="17">
        <v>958</v>
      </c>
      <c r="AG1085" t="s">
        <v>300</v>
      </c>
      <c r="AH1085">
        <v>957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 s="30">
        <v>39328</v>
      </c>
      <c r="BB1085" s="31">
        <v>42154</v>
      </c>
    </row>
    <row r="1086" spans="1:54" x14ac:dyDescent="0.25">
      <c r="A1086">
        <v>958</v>
      </c>
      <c r="B1086" s="17" t="s">
        <v>59</v>
      </c>
      <c r="C1086" s="9" t="s">
        <v>299</v>
      </c>
      <c r="D1086" s="17" t="s">
        <v>26</v>
      </c>
      <c r="E1086" s="16">
        <v>39914</v>
      </c>
      <c r="F1086" s="27">
        <f t="shared" si="273"/>
        <v>7</v>
      </c>
      <c r="G1086" s="27">
        <f t="shared" si="274"/>
        <v>0</v>
      </c>
      <c r="H1086" s="27">
        <f t="shared" si="275"/>
        <v>0</v>
      </c>
      <c r="I1086" s="27">
        <f t="shared" si="276"/>
        <v>0</v>
      </c>
      <c r="J1086" s="27">
        <f t="shared" si="277"/>
        <v>0</v>
      </c>
      <c r="K1086" s="27">
        <f t="shared" si="278"/>
        <v>0</v>
      </c>
      <c r="L1086" s="27">
        <f t="shared" si="279"/>
        <v>0</v>
      </c>
      <c r="M1086" s="27">
        <f t="shared" si="280"/>
        <v>1</v>
      </c>
      <c r="O1086" s="17">
        <v>5</v>
      </c>
      <c r="P1086" s="9">
        <v>1</v>
      </c>
      <c r="Q1086" s="12">
        <f t="shared" si="281"/>
        <v>0</v>
      </c>
      <c r="R1086" s="12">
        <f t="shared" si="282"/>
        <v>3</v>
      </c>
      <c r="S1086" s="12">
        <f t="shared" si="288"/>
        <v>17</v>
      </c>
      <c r="T1086" s="12">
        <f t="shared" si="283"/>
        <v>5.666666666666667</v>
      </c>
      <c r="U1086" s="12">
        <f t="shared" si="286"/>
        <v>0</v>
      </c>
      <c r="V1086" s="12">
        <f t="shared" si="284"/>
        <v>1</v>
      </c>
      <c r="W1086" s="12">
        <f t="shared" si="287"/>
        <v>2</v>
      </c>
      <c r="X1086" s="12">
        <f t="shared" si="285"/>
        <v>1</v>
      </c>
      <c r="Y1086" s="12">
        <f t="shared" si="289"/>
        <v>0.66666666666666663</v>
      </c>
      <c r="AH1086">
        <v>958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 s="30">
        <v>39328</v>
      </c>
      <c r="BB1086" s="31">
        <v>42154</v>
      </c>
    </row>
    <row r="1087" spans="1:54" x14ac:dyDescent="0.25">
      <c r="A1087">
        <v>959</v>
      </c>
      <c r="B1087" s="17" t="s">
        <v>59</v>
      </c>
      <c r="C1087" s="9" t="s">
        <v>299</v>
      </c>
      <c r="D1087" s="17" t="s">
        <v>26</v>
      </c>
      <c r="E1087" s="16">
        <v>39916</v>
      </c>
      <c r="F1087" s="27">
        <f t="shared" si="273"/>
        <v>2</v>
      </c>
      <c r="G1087" s="27">
        <f t="shared" si="274"/>
        <v>0</v>
      </c>
      <c r="H1087" s="27">
        <f t="shared" si="275"/>
        <v>1</v>
      </c>
      <c r="I1087" s="27">
        <f t="shared" si="276"/>
        <v>0</v>
      </c>
      <c r="J1087" s="27">
        <f t="shared" si="277"/>
        <v>0</v>
      </c>
      <c r="K1087" s="27">
        <f t="shared" si="278"/>
        <v>0</v>
      </c>
      <c r="L1087" s="27">
        <f t="shared" si="279"/>
        <v>0</v>
      </c>
      <c r="M1087" s="27">
        <f t="shared" si="280"/>
        <v>0</v>
      </c>
      <c r="O1087" s="17">
        <v>3</v>
      </c>
      <c r="P1087" s="9">
        <v>4</v>
      </c>
      <c r="Q1087" s="12">
        <f t="shared" si="281"/>
        <v>0</v>
      </c>
      <c r="R1087" s="12">
        <f t="shared" si="282"/>
        <v>4</v>
      </c>
      <c r="S1087" s="12">
        <f t="shared" si="288"/>
        <v>24</v>
      </c>
      <c r="T1087" s="12">
        <f t="shared" si="283"/>
        <v>6</v>
      </c>
      <c r="U1087" s="12">
        <f t="shared" si="286"/>
        <v>1</v>
      </c>
      <c r="V1087" s="12">
        <f t="shared" si="284"/>
        <v>0</v>
      </c>
      <c r="W1087" s="12">
        <f t="shared" si="287"/>
        <v>3</v>
      </c>
      <c r="X1087" s="12">
        <f t="shared" si="285"/>
        <v>1</v>
      </c>
      <c r="Y1087" s="12">
        <f t="shared" si="289"/>
        <v>0.75</v>
      </c>
      <c r="AH1087">
        <v>959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 s="30">
        <v>39328</v>
      </c>
      <c r="BB1087" s="31">
        <v>42154</v>
      </c>
    </row>
    <row r="1088" spans="1:54" x14ac:dyDescent="0.25">
      <c r="A1088">
        <v>960</v>
      </c>
      <c r="B1088" s="17" t="s">
        <v>52</v>
      </c>
      <c r="C1088" s="9" t="s">
        <v>299</v>
      </c>
      <c r="D1088" s="17" t="s">
        <v>101</v>
      </c>
      <c r="E1088" s="16">
        <v>39917</v>
      </c>
      <c r="F1088" s="27">
        <f t="shared" si="273"/>
        <v>3</v>
      </c>
      <c r="G1088" s="27">
        <f t="shared" si="274"/>
        <v>0</v>
      </c>
      <c r="H1088" s="27">
        <f t="shared" si="275"/>
        <v>0</v>
      </c>
      <c r="I1088" s="27">
        <f t="shared" si="276"/>
        <v>1</v>
      </c>
      <c r="J1088" s="27">
        <f t="shared" si="277"/>
        <v>0</v>
      </c>
      <c r="K1088" s="27">
        <f t="shared" si="278"/>
        <v>0</v>
      </c>
      <c r="L1088" s="27">
        <f t="shared" si="279"/>
        <v>0</v>
      </c>
      <c r="M1088" s="27">
        <f t="shared" si="280"/>
        <v>0</v>
      </c>
      <c r="O1088" s="17">
        <v>3</v>
      </c>
      <c r="P1088" s="9">
        <v>6</v>
      </c>
      <c r="Q1088" s="12">
        <f t="shared" si="281"/>
        <v>0</v>
      </c>
      <c r="R1088" s="12">
        <f t="shared" si="282"/>
        <v>5</v>
      </c>
      <c r="S1088" s="12">
        <f t="shared" si="288"/>
        <v>33</v>
      </c>
      <c r="T1088" s="12">
        <f t="shared" si="283"/>
        <v>6.6</v>
      </c>
      <c r="U1088" s="12">
        <f t="shared" si="286"/>
        <v>1</v>
      </c>
      <c r="V1088" s="12">
        <f t="shared" si="284"/>
        <v>0</v>
      </c>
      <c r="W1088" s="12">
        <f t="shared" si="287"/>
        <v>4</v>
      </c>
      <c r="X1088" s="12">
        <f t="shared" si="285"/>
        <v>1</v>
      </c>
      <c r="Y1088" s="12">
        <f t="shared" si="289"/>
        <v>0.8</v>
      </c>
      <c r="Z1088" s="17">
        <v>77</v>
      </c>
      <c r="AA1088" s="17" t="s">
        <v>119</v>
      </c>
      <c r="AB1088" s="17" t="s">
        <v>67</v>
      </c>
      <c r="AC1088" s="17" t="s">
        <v>103</v>
      </c>
      <c r="AD1088" s="17">
        <v>156</v>
      </c>
      <c r="AE1088" s="17" t="s">
        <v>193</v>
      </c>
      <c r="AF1088" s="17">
        <v>493</v>
      </c>
      <c r="AG1088" t="s">
        <v>224</v>
      </c>
      <c r="AH1088">
        <v>960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1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 s="30">
        <v>39328</v>
      </c>
      <c r="BB1088" s="31">
        <v>42154</v>
      </c>
    </row>
    <row r="1089" spans="1:54" x14ac:dyDescent="0.25">
      <c r="A1089">
        <v>961</v>
      </c>
      <c r="B1089" s="17" t="s">
        <v>52</v>
      </c>
      <c r="C1089" s="9" t="s">
        <v>299</v>
      </c>
      <c r="D1089" s="17" t="s">
        <v>101</v>
      </c>
      <c r="E1089" s="16">
        <v>39918</v>
      </c>
      <c r="F1089" s="27">
        <f t="shared" si="273"/>
        <v>4</v>
      </c>
      <c r="G1089" s="27">
        <f t="shared" si="274"/>
        <v>0</v>
      </c>
      <c r="H1089" s="27">
        <f t="shared" si="275"/>
        <v>0</v>
      </c>
      <c r="I1089" s="27">
        <f t="shared" si="276"/>
        <v>0</v>
      </c>
      <c r="J1089" s="27">
        <f t="shared" si="277"/>
        <v>1</v>
      </c>
      <c r="K1089" s="27">
        <f t="shared" si="278"/>
        <v>0</v>
      </c>
      <c r="L1089" s="27">
        <f t="shared" si="279"/>
        <v>0</v>
      </c>
      <c r="M1089" s="27">
        <f t="shared" si="280"/>
        <v>0</v>
      </c>
      <c r="O1089" s="17">
        <v>2</v>
      </c>
      <c r="P1089" s="9">
        <v>5</v>
      </c>
      <c r="Q1089" s="12">
        <f t="shared" si="281"/>
        <v>0</v>
      </c>
      <c r="R1089" s="12">
        <f t="shared" si="282"/>
        <v>6</v>
      </c>
      <c r="S1089" s="12">
        <f t="shared" si="288"/>
        <v>40</v>
      </c>
      <c r="T1089" s="12">
        <f t="shared" si="283"/>
        <v>6.666666666666667</v>
      </c>
      <c r="U1089" s="12">
        <f t="shared" si="286"/>
        <v>1</v>
      </c>
      <c r="V1089" s="12">
        <f t="shared" si="284"/>
        <v>0</v>
      </c>
      <c r="W1089" s="12">
        <f t="shared" si="287"/>
        <v>5</v>
      </c>
      <c r="X1089" s="12">
        <f t="shared" si="285"/>
        <v>1</v>
      </c>
      <c r="Y1089" s="12">
        <f t="shared" si="289"/>
        <v>0.83333333333333337</v>
      </c>
      <c r="Z1089" s="17">
        <v>75</v>
      </c>
      <c r="AA1089" s="17" t="s">
        <v>21</v>
      </c>
      <c r="AB1089" s="17" t="s">
        <v>102</v>
      </c>
      <c r="AC1089" s="17" t="s">
        <v>61</v>
      </c>
      <c r="AD1089" s="17">
        <v>146.00000000000003</v>
      </c>
      <c r="AF1089" s="17">
        <v>618</v>
      </c>
      <c r="AG1089" t="s">
        <v>233</v>
      </c>
      <c r="AH1089">
        <v>961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1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 s="30">
        <v>39328</v>
      </c>
      <c r="BB1089" s="31">
        <v>42154</v>
      </c>
    </row>
    <row r="1090" spans="1:54" x14ac:dyDescent="0.25">
      <c r="A1090">
        <v>962</v>
      </c>
      <c r="B1090" s="17" t="s">
        <v>52</v>
      </c>
      <c r="C1090" s="9" t="s">
        <v>299</v>
      </c>
      <c r="D1090" s="17" t="s">
        <v>101</v>
      </c>
      <c r="E1090" s="16">
        <v>39919</v>
      </c>
      <c r="F1090" s="27">
        <f t="shared" si="273"/>
        <v>5</v>
      </c>
      <c r="G1090" s="27">
        <f t="shared" si="274"/>
        <v>0</v>
      </c>
      <c r="H1090" s="27">
        <f t="shared" si="275"/>
        <v>0</v>
      </c>
      <c r="I1090" s="27">
        <f t="shared" si="276"/>
        <v>0</v>
      </c>
      <c r="J1090" s="27">
        <f t="shared" si="277"/>
        <v>0</v>
      </c>
      <c r="K1090" s="27">
        <f t="shared" si="278"/>
        <v>1</v>
      </c>
      <c r="L1090" s="27">
        <f t="shared" si="279"/>
        <v>0</v>
      </c>
      <c r="M1090" s="27">
        <f t="shared" si="280"/>
        <v>0</v>
      </c>
      <c r="O1090" s="17">
        <v>2</v>
      </c>
      <c r="P1090" s="9">
        <v>3</v>
      </c>
      <c r="Q1090" s="12">
        <f t="shared" si="281"/>
        <v>0</v>
      </c>
      <c r="R1090" s="12">
        <f t="shared" si="282"/>
        <v>7</v>
      </c>
      <c r="S1090" s="12">
        <f t="shared" si="288"/>
        <v>45</v>
      </c>
      <c r="T1090" s="12">
        <f t="shared" si="283"/>
        <v>6.4285714285714288</v>
      </c>
      <c r="U1090" s="12">
        <f t="shared" si="286"/>
        <v>1</v>
      </c>
      <c r="V1090" s="12">
        <f t="shared" si="284"/>
        <v>0</v>
      </c>
      <c r="W1090" s="12">
        <f t="shared" si="287"/>
        <v>6</v>
      </c>
      <c r="X1090" s="12">
        <f t="shared" si="285"/>
        <v>1</v>
      </c>
      <c r="Y1090" s="12">
        <f t="shared" si="289"/>
        <v>0.8571428571428571</v>
      </c>
      <c r="Z1090" s="17">
        <v>70</v>
      </c>
      <c r="AA1090" s="17" t="s">
        <v>37</v>
      </c>
      <c r="AB1090" s="17" t="s">
        <v>32</v>
      </c>
      <c r="AC1090" s="17" t="s">
        <v>103</v>
      </c>
      <c r="AD1090" s="17">
        <v>144</v>
      </c>
      <c r="AF1090" s="17">
        <v>2722</v>
      </c>
      <c r="AG1090" t="s">
        <v>208</v>
      </c>
      <c r="AH1090">
        <v>962</v>
      </c>
      <c r="AI1090" s="4" t="s">
        <v>538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1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 s="30">
        <v>39328</v>
      </c>
      <c r="BB1090" s="31">
        <v>42154</v>
      </c>
    </row>
    <row r="1091" spans="1:54" x14ac:dyDescent="0.25">
      <c r="A1091">
        <v>963</v>
      </c>
      <c r="B1091" s="17" t="s">
        <v>53</v>
      </c>
      <c r="C1091" s="9" t="s">
        <v>299</v>
      </c>
      <c r="D1091" s="17" t="s">
        <v>101</v>
      </c>
      <c r="E1091" s="16">
        <v>39920</v>
      </c>
      <c r="F1091" s="27">
        <f t="shared" ref="F1091:F1154" si="290">WEEKDAY(E1091)</f>
        <v>6</v>
      </c>
      <c r="G1091" s="27">
        <f t="shared" ref="G1091:G1154" si="291">IF(F1091=1,1,0)</f>
        <v>0</v>
      </c>
      <c r="H1091" s="27">
        <f t="shared" ref="H1091:H1154" si="292">IF(F1091=2,1,0)</f>
        <v>0</v>
      </c>
      <c r="I1091" s="27">
        <f t="shared" ref="I1091:I1154" si="293">IF(F1091=3,1,0)</f>
        <v>0</v>
      </c>
      <c r="J1091" s="27">
        <f t="shared" ref="J1091:J1154" si="294">IF(F1091=4,1,0)</f>
        <v>0</v>
      </c>
      <c r="K1091" s="27">
        <f t="shared" ref="K1091:K1154" si="295">IF(F1091=5,1,0)</f>
        <v>0</v>
      </c>
      <c r="L1091" s="27">
        <f t="shared" ref="L1091:L1154" si="296">IF(F1091=6,1,0)</f>
        <v>1</v>
      </c>
      <c r="M1091" s="27">
        <f t="shared" ref="M1091:M1154" si="297">IF(F1091=7,1,0)</f>
        <v>0</v>
      </c>
      <c r="O1091" s="17">
        <v>7</v>
      </c>
      <c r="P1091" s="9">
        <v>6</v>
      </c>
      <c r="Q1091" s="12">
        <f t="shared" ref="Q1091:Q1154" si="298">IF(C1091=C1090,0,1)</f>
        <v>0</v>
      </c>
      <c r="R1091" s="12">
        <f t="shared" ref="R1091:R1154" si="299">IF(Q1091,1,1+R1090)</f>
        <v>8</v>
      </c>
      <c r="S1091" s="12">
        <f t="shared" si="288"/>
        <v>58</v>
      </c>
      <c r="T1091" s="12">
        <f t="shared" ref="T1091:T1154" si="300">S1091/R1091</f>
        <v>7.25</v>
      </c>
      <c r="U1091" s="12">
        <f t="shared" si="286"/>
        <v>0</v>
      </c>
      <c r="V1091" s="12">
        <f t="shared" ref="V1091:V1154" si="301">IF(P1091&lt;O1091,1,0)</f>
        <v>1</v>
      </c>
      <c r="W1091" s="12">
        <f t="shared" si="287"/>
        <v>6</v>
      </c>
      <c r="X1091" s="12">
        <f t="shared" ref="X1091:X1154" si="302">IF(Q1091=1,V1091,V1091+X1090)</f>
        <v>2</v>
      </c>
      <c r="Y1091" s="12">
        <f t="shared" si="289"/>
        <v>0.75</v>
      </c>
      <c r="Z1091" s="17">
        <v>74</v>
      </c>
      <c r="AA1091" s="17" t="s">
        <v>21</v>
      </c>
      <c r="AB1091" s="17" t="s">
        <v>118</v>
      </c>
      <c r="AC1091" s="17" t="s">
        <v>19</v>
      </c>
      <c r="AD1091" s="17">
        <v>152</v>
      </c>
      <c r="AF1091" s="17">
        <v>3368</v>
      </c>
      <c r="AG1091" t="s">
        <v>301</v>
      </c>
      <c r="AH1091">
        <v>963</v>
      </c>
      <c r="AJ1091">
        <v>0</v>
      </c>
      <c r="AK1091">
        <v>0</v>
      </c>
      <c r="AL1091">
        <v>1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 s="30">
        <v>39328</v>
      </c>
      <c r="BB1091" s="31">
        <v>42154</v>
      </c>
    </row>
    <row r="1092" spans="1:54" x14ac:dyDescent="0.25">
      <c r="A1092">
        <v>964</v>
      </c>
      <c r="B1092" s="17" t="s">
        <v>53</v>
      </c>
      <c r="C1092" s="9" t="s">
        <v>299</v>
      </c>
      <c r="D1092" s="17" t="s">
        <v>101</v>
      </c>
      <c r="E1092" s="16">
        <v>39921</v>
      </c>
      <c r="F1092" s="27">
        <f t="shared" si="290"/>
        <v>7</v>
      </c>
      <c r="G1092" s="27">
        <f t="shared" si="291"/>
        <v>0</v>
      </c>
      <c r="H1092" s="27">
        <f t="shared" si="292"/>
        <v>0</v>
      </c>
      <c r="I1092" s="27">
        <f t="shared" si="293"/>
        <v>0</v>
      </c>
      <c r="J1092" s="27">
        <f t="shared" si="294"/>
        <v>0</v>
      </c>
      <c r="K1092" s="27">
        <f t="shared" si="295"/>
        <v>0</v>
      </c>
      <c r="L1092" s="27">
        <f t="shared" si="296"/>
        <v>0</v>
      </c>
      <c r="M1092" s="27">
        <f t="shared" si="297"/>
        <v>1</v>
      </c>
      <c r="O1092" s="17">
        <v>2</v>
      </c>
      <c r="P1092" s="9">
        <v>3</v>
      </c>
      <c r="Q1092" s="12">
        <f t="shared" si="298"/>
        <v>0</v>
      </c>
      <c r="R1092" s="12">
        <f t="shared" si="299"/>
        <v>9</v>
      </c>
      <c r="S1092" s="12">
        <f t="shared" si="288"/>
        <v>63</v>
      </c>
      <c r="T1092" s="12">
        <f t="shared" si="300"/>
        <v>7</v>
      </c>
      <c r="U1092" s="12">
        <f t="shared" ref="U1092:U1155" si="303">IF(P1092&gt;O1092,1,0)</f>
        <v>1</v>
      </c>
      <c r="V1092" s="12">
        <f t="shared" si="301"/>
        <v>0</v>
      </c>
      <c r="W1092" s="12">
        <f t="shared" ref="W1092:W1155" si="304">IF(Q1092=1,U1092,U1092+W1091)</f>
        <v>7</v>
      </c>
      <c r="X1092" s="12">
        <f t="shared" si="302"/>
        <v>2</v>
      </c>
      <c r="Y1092" s="12">
        <f t="shared" si="289"/>
        <v>0.77777777777777779</v>
      </c>
      <c r="Z1092" s="17">
        <v>76</v>
      </c>
      <c r="AA1092" s="17" t="s">
        <v>21</v>
      </c>
      <c r="AB1092" s="17" t="s">
        <v>175</v>
      </c>
      <c r="AC1092" s="17" t="s">
        <v>61</v>
      </c>
      <c r="AD1092" s="17">
        <v>141</v>
      </c>
      <c r="AF1092" s="17">
        <v>1789</v>
      </c>
      <c r="AG1092" t="s">
        <v>302</v>
      </c>
      <c r="AH1092">
        <v>964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 s="30">
        <v>39328</v>
      </c>
      <c r="BB1092" s="31">
        <v>42154</v>
      </c>
    </row>
    <row r="1093" spans="1:54" x14ac:dyDescent="0.25">
      <c r="A1093">
        <v>965</v>
      </c>
      <c r="B1093" s="17" t="s">
        <v>53</v>
      </c>
      <c r="C1093" s="9" t="s">
        <v>299</v>
      </c>
      <c r="D1093" s="17" t="s">
        <v>101</v>
      </c>
      <c r="E1093" s="16">
        <v>39922</v>
      </c>
      <c r="F1093" s="27">
        <f t="shared" si="290"/>
        <v>1</v>
      </c>
      <c r="G1093" s="27">
        <f t="shared" si="291"/>
        <v>1</v>
      </c>
      <c r="H1093" s="27">
        <f t="shared" si="292"/>
        <v>0</v>
      </c>
      <c r="I1093" s="27">
        <f t="shared" si="293"/>
        <v>0</v>
      </c>
      <c r="J1093" s="27">
        <f t="shared" si="294"/>
        <v>0</v>
      </c>
      <c r="K1093" s="27">
        <f t="shared" si="295"/>
        <v>0</v>
      </c>
      <c r="L1093" s="27">
        <f t="shared" si="296"/>
        <v>0</v>
      </c>
      <c r="M1093" s="27">
        <f t="shared" si="297"/>
        <v>0</v>
      </c>
      <c r="O1093" s="17">
        <v>6</v>
      </c>
      <c r="P1093" s="9">
        <v>3</v>
      </c>
      <c r="Q1093" s="12">
        <f t="shared" si="298"/>
        <v>0</v>
      </c>
      <c r="R1093" s="12">
        <f t="shared" si="299"/>
        <v>10</v>
      </c>
      <c r="S1093" s="12">
        <f t="shared" si="288"/>
        <v>72</v>
      </c>
      <c r="T1093" s="12">
        <f t="shared" si="300"/>
        <v>7.2</v>
      </c>
      <c r="U1093" s="12">
        <f t="shared" si="303"/>
        <v>0</v>
      </c>
      <c r="V1093" s="12">
        <f t="shared" si="301"/>
        <v>1</v>
      </c>
      <c r="W1093" s="12">
        <f t="shared" si="304"/>
        <v>7</v>
      </c>
      <c r="X1093" s="12">
        <f t="shared" si="302"/>
        <v>3</v>
      </c>
      <c r="Y1093" s="12">
        <f t="shared" si="289"/>
        <v>0.7</v>
      </c>
      <c r="Z1093" s="17">
        <v>79</v>
      </c>
      <c r="AA1093" s="17" t="s">
        <v>21</v>
      </c>
      <c r="AB1093" s="17" t="s">
        <v>86</v>
      </c>
      <c r="AC1093" s="17" t="s">
        <v>61</v>
      </c>
      <c r="AD1093" s="17">
        <v>126.00000000000001</v>
      </c>
      <c r="AF1093" s="17">
        <v>917</v>
      </c>
      <c r="AG1093" t="s">
        <v>303</v>
      </c>
      <c r="AH1093">
        <v>965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1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 s="30">
        <v>39328</v>
      </c>
      <c r="BB1093" s="31">
        <v>42154</v>
      </c>
    </row>
    <row r="1094" spans="1:54" x14ac:dyDescent="0.25">
      <c r="A1094">
        <v>966</v>
      </c>
      <c r="B1094" s="17" t="s">
        <v>47</v>
      </c>
      <c r="C1094" s="9" t="s">
        <v>299</v>
      </c>
      <c r="D1094" s="17" t="s">
        <v>26</v>
      </c>
      <c r="E1094" s="16">
        <v>39924</v>
      </c>
      <c r="F1094" s="27">
        <f t="shared" si="290"/>
        <v>3</v>
      </c>
      <c r="G1094" s="27">
        <f t="shared" si="291"/>
        <v>0</v>
      </c>
      <c r="H1094" s="27">
        <f t="shared" si="292"/>
        <v>0</v>
      </c>
      <c r="I1094" s="27">
        <f t="shared" si="293"/>
        <v>1</v>
      </c>
      <c r="J1094" s="27">
        <f t="shared" si="294"/>
        <v>0</v>
      </c>
      <c r="K1094" s="27">
        <f t="shared" si="295"/>
        <v>0</v>
      </c>
      <c r="L1094" s="27">
        <f t="shared" si="296"/>
        <v>0</v>
      </c>
      <c r="M1094" s="27">
        <f t="shared" si="297"/>
        <v>0</v>
      </c>
      <c r="O1094" s="17">
        <v>16</v>
      </c>
      <c r="P1094" s="9">
        <v>6</v>
      </c>
      <c r="Q1094" s="12">
        <f t="shared" si="298"/>
        <v>0</v>
      </c>
      <c r="R1094" s="12">
        <f t="shared" si="299"/>
        <v>11</v>
      </c>
      <c r="S1094" s="12">
        <f t="shared" ref="S1094:S1157" si="305">IF(Q1094=1,(O1094+P1094),(O1094+P1094+S1093))</f>
        <v>94</v>
      </c>
      <c r="T1094" s="12">
        <f t="shared" si="300"/>
        <v>8.545454545454545</v>
      </c>
      <c r="U1094" s="12">
        <f t="shared" si="303"/>
        <v>0</v>
      </c>
      <c r="V1094" s="12">
        <f t="shared" si="301"/>
        <v>1</v>
      </c>
      <c r="W1094" s="12">
        <f t="shared" si="304"/>
        <v>7</v>
      </c>
      <c r="X1094" s="12">
        <f t="shared" si="302"/>
        <v>4</v>
      </c>
      <c r="Y1094" s="12">
        <f t="shared" si="289"/>
        <v>0.63636363636363635</v>
      </c>
      <c r="AH1094">
        <v>966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 s="30">
        <v>39328</v>
      </c>
      <c r="BB1094" s="31">
        <v>42154</v>
      </c>
    </row>
    <row r="1095" spans="1:54" x14ac:dyDescent="0.25">
      <c r="A1095">
        <v>967</v>
      </c>
      <c r="B1095" s="17" t="s">
        <v>47</v>
      </c>
      <c r="C1095" s="9" t="s">
        <v>299</v>
      </c>
      <c r="D1095" s="17" t="s">
        <v>26</v>
      </c>
      <c r="E1095" s="16">
        <v>39925</v>
      </c>
      <c r="F1095" s="27">
        <f t="shared" si="290"/>
        <v>4</v>
      </c>
      <c r="G1095" s="27">
        <f t="shared" si="291"/>
        <v>0</v>
      </c>
      <c r="H1095" s="27">
        <f t="shared" si="292"/>
        <v>0</v>
      </c>
      <c r="I1095" s="27">
        <f t="shared" si="293"/>
        <v>0</v>
      </c>
      <c r="J1095" s="27">
        <f t="shared" si="294"/>
        <v>1</v>
      </c>
      <c r="K1095" s="27">
        <f t="shared" si="295"/>
        <v>0</v>
      </c>
      <c r="L1095" s="27">
        <f t="shared" si="296"/>
        <v>0</v>
      </c>
      <c r="M1095" s="27">
        <f t="shared" si="297"/>
        <v>0</v>
      </c>
      <c r="O1095" s="17">
        <v>6</v>
      </c>
      <c r="P1095" s="9">
        <v>1</v>
      </c>
      <c r="Q1095" s="12">
        <f t="shared" si="298"/>
        <v>0</v>
      </c>
      <c r="R1095" s="12">
        <f t="shared" si="299"/>
        <v>12</v>
      </c>
      <c r="S1095" s="12">
        <f t="shared" si="305"/>
        <v>101</v>
      </c>
      <c r="T1095" s="12">
        <f t="shared" si="300"/>
        <v>8.4166666666666661</v>
      </c>
      <c r="U1095" s="12">
        <f t="shared" si="303"/>
        <v>0</v>
      </c>
      <c r="V1095" s="12">
        <f t="shared" si="301"/>
        <v>1</v>
      </c>
      <c r="W1095" s="12">
        <f t="shared" si="304"/>
        <v>7</v>
      </c>
      <c r="X1095" s="12">
        <f t="shared" si="302"/>
        <v>5</v>
      </c>
      <c r="Y1095" s="12">
        <f t="shared" si="289"/>
        <v>0.58333333333333337</v>
      </c>
      <c r="AH1095">
        <v>967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 s="30">
        <v>39328</v>
      </c>
      <c r="BB1095" s="31">
        <v>42154</v>
      </c>
    </row>
    <row r="1096" spans="1:54" x14ac:dyDescent="0.25">
      <c r="A1096">
        <v>968</v>
      </c>
      <c r="B1096" s="17" t="s">
        <v>47</v>
      </c>
      <c r="C1096" s="9" t="s">
        <v>299</v>
      </c>
      <c r="D1096" s="17" t="s">
        <v>26</v>
      </c>
      <c r="E1096" s="16">
        <v>39926</v>
      </c>
      <c r="F1096" s="27">
        <f t="shared" si="290"/>
        <v>5</v>
      </c>
      <c r="G1096" s="27">
        <f t="shared" si="291"/>
        <v>0</v>
      </c>
      <c r="H1096" s="27">
        <f t="shared" si="292"/>
        <v>0</v>
      </c>
      <c r="I1096" s="27">
        <f t="shared" si="293"/>
        <v>0</v>
      </c>
      <c r="J1096" s="27">
        <f t="shared" si="294"/>
        <v>0</v>
      </c>
      <c r="K1096" s="27">
        <f t="shared" si="295"/>
        <v>1</v>
      </c>
      <c r="L1096" s="27">
        <f t="shared" si="296"/>
        <v>0</v>
      </c>
      <c r="M1096" s="27">
        <f t="shared" si="297"/>
        <v>0</v>
      </c>
      <c r="O1096" s="17">
        <v>8</v>
      </c>
      <c r="P1096" s="9">
        <v>0</v>
      </c>
      <c r="Q1096" s="12">
        <f t="shared" si="298"/>
        <v>0</v>
      </c>
      <c r="R1096" s="12">
        <f t="shared" si="299"/>
        <v>13</v>
      </c>
      <c r="S1096" s="12">
        <f t="shared" si="305"/>
        <v>109</v>
      </c>
      <c r="T1096" s="12">
        <f t="shared" si="300"/>
        <v>8.384615384615385</v>
      </c>
      <c r="U1096" s="12">
        <f t="shared" si="303"/>
        <v>0</v>
      </c>
      <c r="V1096" s="12">
        <f t="shared" si="301"/>
        <v>1</v>
      </c>
      <c r="W1096" s="12">
        <f t="shared" si="304"/>
        <v>7</v>
      </c>
      <c r="X1096" s="12">
        <f t="shared" si="302"/>
        <v>6</v>
      </c>
      <c r="Y1096" s="12">
        <f t="shared" si="289"/>
        <v>0.53846153846153844</v>
      </c>
      <c r="AH1096">
        <v>968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 s="30">
        <v>39328</v>
      </c>
      <c r="BB1096" s="31">
        <v>42154</v>
      </c>
    </row>
    <row r="1097" spans="1:54" x14ac:dyDescent="0.25">
      <c r="A1097">
        <v>969</v>
      </c>
      <c r="B1097" s="17" t="s">
        <v>52</v>
      </c>
      <c r="C1097" s="9" t="s">
        <v>299</v>
      </c>
      <c r="D1097" s="17" t="s">
        <v>26</v>
      </c>
      <c r="E1097" s="16">
        <v>39927</v>
      </c>
      <c r="F1097" s="27">
        <f t="shared" si="290"/>
        <v>6</v>
      </c>
      <c r="G1097" s="27">
        <f t="shared" si="291"/>
        <v>0</v>
      </c>
      <c r="H1097" s="27">
        <f t="shared" si="292"/>
        <v>0</v>
      </c>
      <c r="I1097" s="27">
        <f t="shared" si="293"/>
        <v>0</v>
      </c>
      <c r="J1097" s="27">
        <f t="shared" si="294"/>
        <v>0</v>
      </c>
      <c r="K1097" s="27">
        <f t="shared" si="295"/>
        <v>0</v>
      </c>
      <c r="L1097" s="27">
        <f t="shared" si="296"/>
        <v>1</v>
      </c>
      <c r="M1097" s="27">
        <f t="shared" si="297"/>
        <v>0</v>
      </c>
      <c r="O1097" s="17">
        <v>3</v>
      </c>
      <c r="P1097" s="9">
        <v>10</v>
      </c>
      <c r="Q1097" s="12">
        <f t="shared" si="298"/>
        <v>0</v>
      </c>
      <c r="R1097" s="12">
        <f t="shared" si="299"/>
        <v>14</v>
      </c>
      <c r="S1097" s="12">
        <f t="shared" si="305"/>
        <v>122</v>
      </c>
      <c r="T1097" s="12">
        <f t="shared" si="300"/>
        <v>8.7142857142857135</v>
      </c>
      <c r="U1097" s="12">
        <f t="shared" si="303"/>
        <v>1</v>
      </c>
      <c r="V1097" s="12">
        <f t="shared" si="301"/>
        <v>0</v>
      </c>
      <c r="W1097" s="12">
        <f t="shared" si="304"/>
        <v>8</v>
      </c>
      <c r="X1097" s="12">
        <f t="shared" si="302"/>
        <v>6</v>
      </c>
      <c r="Y1097" s="12">
        <f t="shared" si="289"/>
        <v>0.5714285714285714</v>
      </c>
      <c r="AH1097">
        <v>969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 s="30">
        <v>39328</v>
      </c>
      <c r="BB1097" s="31">
        <v>42154</v>
      </c>
    </row>
    <row r="1098" spans="1:54" x14ac:dyDescent="0.25">
      <c r="A1098">
        <v>970</v>
      </c>
      <c r="B1098" s="17" t="s">
        <v>52</v>
      </c>
      <c r="C1098" s="9" t="s">
        <v>299</v>
      </c>
      <c r="D1098" s="17" t="s">
        <v>26</v>
      </c>
      <c r="E1098" s="16">
        <v>39928</v>
      </c>
      <c r="F1098" s="27">
        <f t="shared" si="290"/>
        <v>7</v>
      </c>
      <c r="G1098" s="27">
        <f t="shared" si="291"/>
        <v>0</v>
      </c>
      <c r="H1098" s="27">
        <f t="shared" si="292"/>
        <v>0</v>
      </c>
      <c r="I1098" s="27">
        <f t="shared" si="293"/>
        <v>0</v>
      </c>
      <c r="J1098" s="27">
        <f t="shared" si="294"/>
        <v>0</v>
      </c>
      <c r="K1098" s="27">
        <f t="shared" si="295"/>
        <v>0</v>
      </c>
      <c r="L1098" s="27">
        <f t="shared" si="296"/>
        <v>0</v>
      </c>
      <c r="M1098" s="27">
        <f t="shared" si="297"/>
        <v>1</v>
      </c>
      <c r="O1098" s="17">
        <v>4</v>
      </c>
      <c r="P1098" s="9">
        <v>3</v>
      </c>
      <c r="Q1098" s="12">
        <f t="shared" si="298"/>
        <v>0</v>
      </c>
      <c r="R1098" s="12">
        <f t="shared" si="299"/>
        <v>15</v>
      </c>
      <c r="S1098" s="12">
        <f t="shared" si="305"/>
        <v>129</v>
      </c>
      <c r="T1098" s="12">
        <f t="shared" si="300"/>
        <v>8.6</v>
      </c>
      <c r="U1098" s="12">
        <f t="shared" si="303"/>
        <v>0</v>
      </c>
      <c r="V1098" s="12">
        <f t="shared" si="301"/>
        <v>1</v>
      </c>
      <c r="W1098" s="12">
        <f t="shared" si="304"/>
        <v>8</v>
      </c>
      <c r="X1098" s="12">
        <f t="shared" si="302"/>
        <v>7</v>
      </c>
      <c r="Y1098" s="12">
        <f t="shared" ref="Y1098:Y1161" si="306">W1098/(W1098+X1098)</f>
        <v>0.53333333333333333</v>
      </c>
      <c r="AH1098">
        <v>970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 s="30">
        <v>39328</v>
      </c>
      <c r="BB1098" s="31">
        <v>42154</v>
      </c>
    </row>
    <row r="1099" spans="1:54" x14ac:dyDescent="0.25">
      <c r="A1099">
        <v>971</v>
      </c>
      <c r="B1099" s="17" t="s">
        <v>52</v>
      </c>
      <c r="C1099" s="9" t="s">
        <v>299</v>
      </c>
      <c r="D1099" s="17" t="s">
        <v>26</v>
      </c>
      <c r="E1099" s="16">
        <v>39929</v>
      </c>
      <c r="F1099" s="27">
        <f t="shared" si="290"/>
        <v>1</v>
      </c>
      <c r="G1099" s="27">
        <f t="shared" si="291"/>
        <v>1</v>
      </c>
      <c r="H1099" s="27">
        <f t="shared" si="292"/>
        <v>0</v>
      </c>
      <c r="I1099" s="27">
        <f t="shared" si="293"/>
        <v>0</v>
      </c>
      <c r="J1099" s="27">
        <f t="shared" si="294"/>
        <v>0</v>
      </c>
      <c r="K1099" s="27">
        <f t="shared" si="295"/>
        <v>0</v>
      </c>
      <c r="L1099" s="27">
        <f t="shared" si="296"/>
        <v>0</v>
      </c>
      <c r="M1099" s="27">
        <f t="shared" si="297"/>
        <v>0</v>
      </c>
      <c r="O1099" s="17">
        <v>5</v>
      </c>
      <c r="P1099" s="9">
        <v>4</v>
      </c>
      <c r="Q1099" s="12">
        <f t="shared" si="298"/>
        <v>0</v>
      </c>
      <c r="R1099" s="12">
        <f t="shared" si="299"/>
        <v>16</v>
      </c>
      <c r="S1099" s="12">
        <f t="shared" si="305"/>
        <v>138</v>
      </c>
      <c r="T1099" s="12">
        <f t="shared" si="300"/>
        <v>8.625</v>
      </c>
      <c r="U1099" s="12">
        <f t="shared" si="303"/>
        <v>0</v>
      </c>
      <c r="V1099" s="12">
        <f t="shared" si="301"/>
        <v>1</v>
      </c>
      <c r="W1099" s="12">
        <f t="shared" si="304"/>
        <v>8</v>
      </c>
      <c r="X1099" s="12">
        <f t="shared" si="302"/>
        <v>8</v>
      </c>
      <c r="Y1099" s="12">
        <f t="shared" si="306"/>
        <v>0.5</v>
      </c>
      <c r="AH1099">
        <v>971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 s="30">
        <v>39328</v>
      </c>
      <c r="BB1099" s="31">
        <v>42154</v>
      </c>
    </row>
    <row r="1100" spans="1:54" x14ac:dyDescent="0.25">
      <c r="A1100">
        <v>972</v>
      </c>
      <c r="B1100" s="17" t="s">
        <v>47</v>
      </c>
      <c r="C1100" s="9" t="s">
        <v>299</v>
      </c>
      <c r="D1100" s="17" t="s">
        <v>101</v>
      </c>
      <c r="E1100" s="16">
        <v>39930</v>
      </c>
      <c r="F1100" s="27">
        <f t="shared" si="290"/>
        <v>2</v>
      </c>
      <c r="G1100" s="27">
        <f t="shared" si="291"/>
        <v>0</v>
      </c>
      <c r="H1100" s="27">
        <f t="shared" si="292"/>
        <v>1</v>
      </c>
      <c r="I1100" s="27">
        <f t="shared" si="293"/>
        <v>0</v>
      </c>
      <c r="J1100" s="27">
        <f t="shared" si="294"/>
        <v>0</v>
      </c>
      <c r="K1100" s="27">
        <f t="shared" si="295"/>
        <v>0</v>
      </c>
      <c r="L1100" s="27">
        <f t="shared" si="296"/>
        <v>0</v>
      </c>
      <c r="M1100" s="27">
        <f t="shared" si="297"/>
        <v>0</v>
      </c>
      <c r="O1100" s="17">
        <v>4</v>
      </c>
      <c r="P1100" s="9">
        <v>3</v>
      </c>
      <c r="Q1100" s="12">
        <f t="shared" si="298"/>
        <v>0</v>
      </c>
      <c r="R1100" s="12">
        <f t="shared" si="299"/>
        <v>17</v>
      </c>
      <c r="S1100" s="12">
        <f t="shared" si="305"/>
        <v>145</v>
      </c>
      <c r="T1100" s="12">
        <f t="shared" si="300"/>
        <v>8.5294117647058822</v>
      </c>
      <c r="U1100" s="12">
        <f t="shared" si="303"/>
        <v>0</v>
      </c>
      <c r="V1100" s="12">
        <f t="shared" si="301"/>
        <v>1</v>
      </c>
      <c r="W1100" s="12">
        <f t="shared" si="304"/>
        <v>8</v>
      </c>
      <c r="X1100" s="12">
        <f t="shared" si="302"/>
        <v>9</v>
      </c>
      <c r="Y1100" s="12">
        <f t="shared" si="306"/>
        <v>0.47058823529411764</v>
      </c>
      <c r="Z1100" s="17">
        <v>78</v>
      </c>
      <c r="AA1100" s="17" t="s">
        <v>21</v>
      </c>
      <c r="AB1100" s="17" t="s">
        <v>175</v>
      </c>
      <c r="AC1100" s="17" t="s">
        <v>61</v>
      </c>
      <c r="AD1100" s="17">
        <v>195</v>
      </c>
      <c r="AF1100" s="17">
        <v>407</v>
      </c>
      <c r="AG1100" t="s">
        <v>223</v>
      </c>
      <c r="AH1100">
        <v>972</v>
      </c>
      <c r="AJ1100">
        <v>0</v>
      </c>
      <c r="AK1100">
        <v>0</v>
      </c>
      <c r="AL1100">
        <v>0</v>
      </c>
      <c r="AM1100">
        <v>1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 s="30">
        <v>39328</v>
      </c>
      <c r="BB1100" s="31">
        <v>42154</v>
      </c>
    </row>
    <row r="1101" spans="1:54" x14ac:dyDescent="0.25">
      <c r="A1101">
        <v>973</v>
      </c>
      <c r="B1101" s="17" t="s">
        <v>47</v>
      </c>
      <c r="C1101" s="9" t="s">
        <v>299</v>
      </c>
      <c r="D1101" s="17" t="s">
        <v>101</v>
      </c>
      <c r="E1101" s="16">
        <v>39931</v>
      </c>
      <c r="F1101" s="27">
        <f t="shared" si="290"/>
        <v>3</v>
      </c>
      <c r="G1101" s="27">
        <f t="shared" si="291"/>
        <v>0</v>
      </c>
      <c r="H1101" s="27">
        <f t="shared" si="292"/>
        <v>0</v>
      </c>
      <c r="I1101" s="27">
        <f t="shared" si="293"/>
        <v>1</v>
      </c>
      <c r="J1101" s="27">
        <f t="shared" si="294"/>
        <v>0</v>
      </c>
      <c r="K1101" s="27">
        <f t="shared" si="295"/>
        <v>0</v>
      </c>
      <c r="L1101" s="27">
        <f t="shared" si="296"/>
        <v>0</v>
      </c>
      <c r="M1101" s="27">
        <f t="shared" si="297"/>
        <v>0</v>
      </c>
      <c r="O1101" s="17">
        <v>3</v>
      </c>
      <c r="P1101" s="9">
        <v>4</v>
      </c>
      <c r="Q1101" s="12">
        <f t="shared" si="298"/>
        <v>0</v>
      </c>
      <c r="R1101" s="12">
        <f t="shared" si="299"/>
        <v>18</v>
      </c>
      <c r="S1101" s="12">
        <f t="shared" si="305"/>
        <v>152</v>
      </c>
      <c r="T1101" s="12">
        <f t="shared" si="300"/>
        <v>8.4444444444444446</v>
      </c>
      <c r="U1101" s="12">
        <f t="shared" si="303"/>
        <v>1</v>
      </c>
      <c r="V1101" s="12">
        <f t="shared" si="301"/>
        <v>0</v>
      </c>
      <c r="W1101" s="12">
        <f t="shared" si="304"/>
        <v>9</v>
      </c>
      <c r="X1101" s="12">
        <f t="shared" si="302"/>
        <v>9</v>
      </c>
      <c r="Y1101" s="12">
        <f t="shared" si="306"/>
        <v>0.5</v>
      </c>
      <c r="Z1101" s="17">
        <v>78</v>
      </c>
      <c r="AA1101" s="17" t="s">
        <v>21</v>
      </c>
      <c r="AB1101" s="17" t="s">
        <v>67</v>
      </c>
      <c r="AC1101" s="17" t="s">
        <v>61</v>
      </c>
      <c r="AD1101" s="17">
        <v>215</v>
      </c>
      <c r="AE1101" s="17" t="s">
        <v>304</v>
      </c>
      <c r="AF1101" s="17">
        <v>496</v>
      </c>
      <c r="AG1101" t="s">
        <v>305</v>
      </c>
      <c r="AH1101">
        <v>973</v>
      </c>
      <c r="AJ1101">
        <v>0</v>
      </c>
      <c r="AK1101">
        <v>0</v>
      </c>
      <c r="AL1101">
        <v>1</v>
      </c>
      <c r="AM1101">
        <v>0</v>
      </c>
      <c r="AN1101">
        <v>0</v>
      </c>
      <c r="AO1101">
        <v>0</v>
      </c>
      <c r="AP1101">
        <v>0</v>
      </c>
      <c r="AQ1101">
        <v>1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 s="30">
        <v>39328</v>
      </c>
      <c r="BB1101" s="31">
        <v>42154</v>
      </c>
    </row>
    <row r="1102" spans="1:54" x14ac:dyDescent="0.25">
      <c r="A1102">
        <v>974</v>
      </c>
      <c r="B1102" s="17" t="s">
        <v>47</v>
      </c>
      <c r="C1102" s="9" t="s">
        <v>299</v>
      </c>
      <c r="D1102" s="17" t="s">
        <v>101</v>
      </c>
      <c r="E1102" s="16">
        <v>39932</v>
      </c>
      <c r="F1102" s="27">
        <f t="shared" si="290"/>
        <v>4</v>
      </c>
      <c r="G1102" s="27">
        <f t="shared" si="291"/>
        <v>0</v>
      </c>
      <c r="H1102" s="27">
        <f t="shared" si="292"/>
        <v>0</v>
      </c>
      <c r="I1102" s="27">
        <f t="shared" si="293"/>
        <v>0</v>
      </c>
      <c r="J1102" s="27">
        <f t="shared" si="294"/>
        <v>1</v>
      </c>
      <c r="K1102" s="27">
        <f t="shared" si="295"/>
        <v>0</v>
      </c>
      <c r="L1102" s="27">
        <f t="shared" si="296"/>
        <v>0</v>
      </c>
      <c r="M1102" s="27">
        <f t="shared" si="297"/>
        <v>0</v>
      </c>
      <c r="O1102" s="17">
        <v>5</v>
      </c>
      <c r="P1102" s="9">
        <v>1</v>
      </c>
      <c r="Q1102" s="12">
        <f t="shared" si="298"/>
        <v>0</v>
      </c>
      <c r="R1102" s="12">
        <f t="shared" si="299"/>
        <v>19</v>
      </c>
      <c r="S1102" s="12">
        <f t="shared" si="305"/>
        <v>158</v>
      </c>
      <c r="T1102" s="12">
        <f t="shared" si="300"/>
        <v>8.3157894736842106</v>
      </c>
      <c r="U1102" s="12">
        <f t="shared" si="303"/>
        <v>0</v>
      </c>
      <c r="V1102" s="12">
        <f t="shared" si="301"/>
        <v>1</v>
      </c>
      <c r="W1102" s="12">
        <f t="shared" si="304"/>
        <v>9</v>
      </c>
      <c r="X1102" s="12">
        <f t="shared" si="302"/>
        <v>10</v>
      </c>
      <c r="Y1102" s="12">
        <f t="shared" si="306"/>
        <v>0.47368421052631576</v>
      </c>
      <c r="Z1102" s="17">
        <v>77</v>
      </c>
      <c r="AA1102" s="17" t="s">
        <v>40</v>
      </c>
      <c r="AB1102" s="17" t="s">
        <v>64</v>
      </c>
      <c r="AC1102" s="17" t="s">
        <v>19</v>
      </c>
      <c r="AD1102" s="17">
        <v>134</v>
      </c>
      <c r="AF1102" s="17">
        <v>2158</v>
      </c>
      <c r="AG1102" t="s">
        <v>306</v>
      </c>
      <c r="AH1102">
        <v>974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1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 s="30">
        <v>39328</v>
      </c>
      <c r="BB1102" s="31">
        <v>42154</v>
      </c>
    </row>
    <row r="1103" spans="1:54" x14ac:dyDescent="0.25">
      <c r="A1103">
        <v>975</v>
      </c>
      <c r="B1103" s="17" t="s">
        <v>59</v>
      </c>
      <c r="C1103" s="9" t="s">
        <v>299</v>
      </c>
      <c r="D1103" s="17" t="s">
        <v>26</v>
      </c>
      <c r="E1103" s="16">
        <v>39933</v>
      </c>
      <c r="F1103" s="27">
        <f t="shared" si="290"/>
        <v>5</v>
      </c>
      <c r="G1103" s="27">
        <f t="shared" si="291"/>
        <v>0</v>
      </c>
      <c r="H1103" s="27">
        <f t="shared" si="292"/>
        <v>0</v>
      </c>
      <c r="I1103" s="27">
        <f t="shared" si="293"/>
        <v>0</v>
      </c>
      <c r="J1103" s="27">
        <f t="shared" si="294"/>
        <v>0</v>
      </c>
      <c r="K1103" s="27">
        <f t="shared" si="295"/>
        <v>1</v>
      </c>
      <c r="L1103" s="27">
        <f t="shared" si="296"/>
        <v>0</v>
      </c>
      <c r="M1103" s="27">
        <f t="shared" si="297"/>
        <v>0</v>
      </c>
      <c r="O1103" s="17">
        <v>6</v>
      </c>
      <c r="P1103" s="9">
        <v>2</v>
      </c>
      <c r="Q1103" s="12">
        <f t="shared" si="298"/>
        <v>0</v>
      </c>
      <c r="R1103" s="12">
        <f t="shared" si="299"/>
        <v>20</v>
      </c>
      <c r="S1103" s="12">
        <f t="shared" si="305"/>
        <v>166</v>
      </c>
      <c r="T1103" s="12">
        <f t="shared" si="300"/>
        <v>8.3000000000000007</v>
      </c>
      <c r="U1103" s="12">
        <f t="shared" si="303"/>
        <v>0</v>
      </c>
      <c r="V1103" s="12">
        <f t="shared" si="301"/>
        <v>1</v>
      </c>
      <c r="W1103" s="12">
        <f t="shared" si="304"/>
        <v>9</v>
      </c>
      <c r="X1103" s="12">
        <f t="shared" si="302"/>
        <v>11</v>
      </c>
      <c r="Y1103" s="12">
        <f t="shared" si="306"/>
        <v>0.45</v>
      </c>
      <c r="AH1103">
        <v>975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 s="30">
        <v>39328</v>
      </c>
      <c r="BB1103" s="31">
        <v>42154</v>
      </c>
    </row>
    <row r="1104" spans="1:54" x14ac:dyDescent="0.25">
      <c r="A1104">
        <v>976</v>
      </c>
      <c r="B1104" s="17" t="s">
        <v>59</v>
      </c>
      <c r="C1104" s="9" t="s">
        <v>299</v>
      </c>
      <c r="D1104" s="17" t="s">
        <v>26</v>
      </c>
      <c r="E1104" s="16">
        <v>39934</v>
      </c>
      <c r="F1104" s="27">
        <f t="shared" si="290"/>
        <v>6</v>
      </c>
      <c r="G1104" s="27">
        <f t="shared" si="291"/>
        <v>0</v>
      </c>
      <c r="H1104" s="27">
        <f t="shared" si="292"/>
        <v>0</v>
      </c>
      <c r="I1104" s="27">
        <f t="shared" si="293"/>
        <v>0</v>
      </c>
      <c r="J1104" s="27">
        <f t="shared" si="294"/>
        <v>0</v>
      </c>
      <c r="K1104" s="27">
        <f t="shared" si="295"/>
        <v>0</v>
      </c>
      <c r="L1104" s="27">
        <f t="shared" si="296"/>
        <v>1</v>
      </c>
      <c r="M1104" s="27">
        <f t="shared" si="297"/>
        <v>0</v>
      </c>
      <c r="O1104" s="17">
        <v>4</v>
      </c>
      <c r="P1104" s="9">
        <v>2</v>
      </c>
      <c r="Q1104" s="12">
        <f t="shared" si="298"/>
        <v>0</v>
      </c>
      <c r="R1104" s="12">
        <f t="shared" si="299"/>
        <v>21</v>
      </c>
      <c r="S1104" s="12">
        <f t="shared" si="305"/>
        <v>172</v>
      </c>
      <c r="T1104" s="12">
        <f t="shared" si="300"/>
        <v>8.1904761904761898</v>
      </c>
      <c r="U1104" s="12">
        <f t="shared" si="303"/>
        <v>0</v>
      </c>
      <c r="V1104" s="12">
        <f t="shared" si="301"/>
        <v>1</v>
      </c>
      <c r="W1104" s="12">
        <f t="shared" si="304"/>
        <v>9</v>
      </c>
      <c r="X1104" s="12">
        <f t="shared" si="302"/>
        <v>12</v>
      </c>
      <c r="Y1104" s="12">
        <f t="shared" si="306"/>
        <v>0.42857142857142855</v>
      </c>
      <c r="AH1104">
        <v>976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 s="30">
        <v>39328</v>
      </c>
      <c r="BB1104" s="31">
        <v>42154</v>
      </c>
    </row>
    <row r="1105" spans="1:54" x14ac:dyDescent="0.25">
      <c r="A1105">
        <v>977</v>
      </c>
      <c r="B1105" s="17" t="s">
        <v>59</v>
      </c>
      <c r="C1105" s="9" t="s">
        <v>299</v>
      </c>
      <c r="D1105" s="17" t="s">
        <v>101</v>
      </c>
      <c r="E1105" s="16">
        <v>39935</v>
      </c>
      <c r="F1105" s="27">
        <f t="shared" si="290"/>
        <v>7</v>
      </c>
      <c r="G1105" s="27">
        <f t="shared" si="291"/>
        <v>0</v>
      </c>
      <c r="H1105" s="27">
        <f t="shared" si="292"/>
        <v>0</v>
      </c>
      <c r="I1105" s="27">
        <f t="shared" si="293"/>
        <v>0</v>
      </c>
      <c r="J1105" s="27">
        <f t="shared" si="294"/>
        <v>0</v>
      </c>
      <c r="K1105" s="27">
        <f t="shared" si="295"/>
        <v>0</v>
      </c>
      <c r="L1105" s="27">
        <f t="shared" si="296"/>
        <v>0</v>
      </c>
      <c r="M1105" s="27">
        <f t="shared" si="297"/>
        <v>1</v>
      </c>
      <c r="O1105" s="17">
        <v>4</v>
      </c>
      <c r="P1105" s="9">
        <v>3</v>
      </c>
      <c r="Q1105" s="12">
        <f t="shared" si="298"/>
        <v>0</v>
      </c>
      <c r="R1105" s="12">
        <f t="shared" si="299"/>
        <v>22</v>
      </c>
      <c r="S1105" s="12">
        <f t="shared" si="305"/>
        <v>179</v>
      </c>
      <c r="T1105" s="12">
        <f t="shared" si="300"/>
        <v>8.1363636363636367</v>
      </c>
      <c r="U1105" s="12">
        <f t="shared" si="303"/>
        <v>0</v>
      </c>
      <c r="V1105" s="12">
        <f t="shared" si="301"/>
        <v>1</v>
      </c>
      <c r="W1105" s="12">
        <f t="shared" si="304"/>
        <v>9</v>
      </c>
      <c r="X1105" s="12">
        <f t="shared" si="302"/>
        <v>13</v>
      </c>
      <c r="Y1105" s="12">
        <f t="shared" si="306"/>
        <v>0.40909090909090912</v>
      </c>
      <c r="Z1105" s="17">
        <v>82</v>
      </c>
      <c r="AA1105" s="17" t="s">
        <v>15</v>
      </c>
      <c r="AB1105" s="17" t="s">
        <v>86</v>
      </c>
      <c r="AC1105" s="17" t="s">
        <v>61</v>
      </c>
      <c r="AD1105" s="17">
        <v>150</v>
      </c>
      <c r="AF1105" s="17">
        <v>667</v>
      </c>
      <c r="AG1105" t="s">
        <v>307</v>
      </c>
      <c r="AH1105">
        <v>977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 s="30">
        <v>39328</v>
      </c>
      <c r="BB1105" s="31">
        <v>42154</v>
      </c>
    </row>
    <row r="1106" spans="1:54" x14ac:dyDescent="0.25">
      <c r="A1106">
        <v>978</v>
      </c>
      <c r="B1106" s="17" t="s">
        <v>59</v>
      </c>
      <c r="C1106" s="9" t="s">
        <v>299</v>
      </c>
      <c r="D1106" s="17" t="s">
        <v>101</v>
      </c>
      <c r="E1106" s="16">
        <v>39936</v>
      </c>
      <c r="F1106" s="27">
        <f t="shared" si="290"/>
        <v>1</v>
      </c>
      <c r="G1106" s="27">
        <f t="shared" si="291"/>
        <v>1</v>
      </c>
      <c r="H1106" s="27">
        <f t="shared" si="292"/>
        <v>0</v>
      </c>
      <c r="I1106" s="27">
        <f t="shared" si="293"/>
        <v>0</v>
      </c>
      <c r="J1106" s="27">
        <f t="shared" si="294"/>
        <v>0</v>
      </c>
      <c r="K1106" s="27">
        <f t="shared" si="295"/>
        <v>0</v>
      </c>
      <c r="L1106" s="27">
        <f t="shared" si="296"/>
        <v>0</v>
      </c>
      <c r="M1106" s="27">
        <f t="shared" si="297"/>
        <v>0</v>
      </c>
      <c r="O1106" s="17">
        <v>2</v>
      </c>
      <c r="P1106" s="9">
        <v>1</v>
      </c>
      <c r="Q1106" s="12">
        <f t="shared" si="298"/>
        <v>0</v>
      </c>
      <c r="R1106" s="12">
        <f t="shared" si="299"/>
        <v>23</v>
      </c>
      <c r="S1106" s="12">
        <f t="shared" si="305"/>
        <v>182</v>
      </c>
      <c r="T1106" s="12">
        <f t="shared" si="300"/>
        <v>7.9130434782608692</v>
      </c>
      <c r="U1106" s="12">
        <f t="shared" si="303"/>
        <v>0</v>
      </c>
      <c r="V1106" s="12">
        <f t="shared" si="301"/>
        <v>1</v>
      </c>
      <c r="W1106" s="12">
        <f t="shared" si="304"/>
        <v>9</v>
      </c>
      <c r="X1106" s="12">
        <f t="shared" si="302"/>
        <v>14</v>
      </c>
      <c r="Y1106" s="12">
        <f t="shared" si="306"/>
        <v>0.39130434782608697</v>
      </c>
      <c r="Z1106" s="17">
        <v>82</v>
      </c>
      <c r="AA1106" s="17" t="s">
        <v>21</v>
      </c>
      <c r="AB1106" s="17" t="s">
        <v>33</v>
      </c>
      <c r="AC1106" s="17" t="s">
        <v>44</v>
      </c>
      <c r="AD1106" s="17">
        <v>143</v>
      </c>
      <c r="AF1106" s="17">
        <v>567</v>
      </c>
      <c r="AG1106" t="s">
        <v>140</v>
      </c>
      <c r="AH1106">
        <v>978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1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 s="30">
        <v>39328</v>
      </c>
      <c r="BB1106" s="31">
        <v>42154</v>
      </c>
    </row>
    <row r="1107" spans="1:54" x14ac:dyDescent="0.25">
      <c r="A1107">
        <v>979</v>
      </c>
      <c r="B1107" s="17" t="s">
        <v>43</v>
      </c>
      <c r="C1107" s="9" t="s">
        <v>299</v>
      </c>
      <c r="D1107" s="17" t="s">
        <v>26</v>
      </c>
      <c r="E1107" s="16">
        <v>39937</v>
      </c>
      <c r="F1107" s="27">
        <f t="shared" si="290"/>
        <v>2</v>
      </c>
      <c r="G1107" s="27">
        <f t="shared" si="291"/>
        <v>0</v>
      </c>
      <c r="H1107" s="27">
        <f t="shared" si="292"/>
        <v>1</v>
      </c>
      <c r="I1107" s="27">
        <f t="shared" si="293"/>
        <v>0</v>
      </c>
      <c r="J1107" s="27">
        <f t="shared" si="294"/>
        <v>0</v>
      </c>
      <c r="K1107" s="27">
        <f t="shared" si="295"/>
        <v>0</v>
      </c>
      <c r="L1107" s="27">
        <f t="shared" si="296"/>
        <v>0</v>
      </c>
      <c r="M1107" s="27">
        <f t="shared" si="297"/>
        <v>0</v>
      </c>
      <c r="O1107" s="17">
        <v>7</v>
      </c>
      <c r="P1107" s="9">
        <v>6</v>
      </c>
      <c r="Q1107" s="12">
        <f t="shared" si="298"/>
        <v>0</v>
      </c>
      <c r="R1107" s="12">
        <f t="shared" si="299"/>
        <v>24</v>
      </c>
      <c r="S1107" s="12">
        <f t="shared" si="305"/>
        <v>195</v>
      </c>
      <c r="T1107" s="12">
        <f t="shared" si="300"/>
        <v>8.125</v>
      </c>
      <c r="U1107" s="12">
        <f t="shared" si="303"/>
        <v>0</v>
      </c>
      <c r="V1107" s="12">
        <f t="shared" si="301"/>
        <v>1</v>
      </c>
      <c r="W1107" s="12">
        <f t="shared" si="304"/>
        <v>9</v>
      </c>
      <c r="X1107" s="12">
        <f t="shared" si="302"/>
        <v>15</v>
      </c>
      <c r="Y1107" s="12">
        <f t="shared" si="306"/>
        <v>0.375</v>
      </c>
      <c r="AH1107">
        <v>979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 s="30">
        <v>39328</v>
      </c>
      <c r="BB1107" s="31">
        <v>42154</v>
      </c>
    </row>
    <row r="1108" spans="1:54" x14ac:dyDescent="0.25">
      <c r="A1108">
        <v>980</v>
      </c>
      <c r="B1108" s="17" t="s">
        <v>43</v>
      </c>
      <c r="C1108" s="9" t="s">
        <v>299</v>
      </c>
      <c r="D1108" s="17" t="s">
        <v>26</v>
      </c>
      <c r="E1108" s="16">
        <v>39938</v>
      </c>
      <c r="F1108" s="27">
        <f t="shared" si="290"/>
        <v>3</v>
      </c>
      <c r="G1108" s="27">
        <f t="shared" si="291"/>
        <v>0</v>
      </c>
      <c r="H1108" s="27">
        <f t="shared" si="292"/>
        <v>0</v>
      </c>
      <c r="I1108" s="27">
        <f t="shared" si="293"/>
        <v>1</v>
      </c>
      <c r="J1108" s="27">
        <f t="shared" si="294"/>
        <v>0</v>
      </c>
      <c r="K1108" s="27">
        <f t="shared" si="295"/>
        <v>0</v>
      </c>
      <c r="L1108" s="27">
        <f t="shared" si="296"/>
        <v>0</v>
      </c>
      <c r="M1108" s="27">
        <f t="shared" si="297"/>
        <v>0</v>
      </c>
      <c r="O1108" s="17">
        <v>5</v>
      </c>
      <c r="P1108" s="9">
        <v>1</v>
      </c>
      <c r="Q1108" s="12">
        <f t="shared" si="298"/>
        <v>0</v>
      </c>
      <c r="R1108" s="12">
        <f t="shared" si="299"/>
        <v>25</v>
      </c>
      <c r="S1108" s="12">
        <f t="shared" si="305"/>
        <v>201</v>
      </c>
      <c r="T1108" s="12">
        <f t="shared" si="300"/>
        <v>8.0399999999999991</v>
      </c>
      <c r="U1108" s="12">
        <f t="shared" si="303"/>
        <v>0</v>
      </c>
      <c r="V1108" s="12">
        <f t="shared" si="301"/>
        <v>1</v>
      </c>
      <c r="W1108" s="12">
        <f t="shared" si="304"/>
        <v>9</v>
      </c>
      <c r="X1108" s="12">
        <f t="shared" si="302"/>
        <v>16</v>
      </c>
      <c r="Y1108" s="12">
        <f t="shared" si="306"/>
        <v>0.36</v>
      </c>
      <c r="AH1108">
        <v>980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 s="30">
        <v>39328</v>
      </c>
      <c r="BB1108" s="31">
        <v>42154</v>
      </c>
    </row>
    <row r="1109" spans="1:54" x14ac:dyDescent="0.25">
      <c r="A1109">
        <v>981</v>
      </c>
      <c r="B1109" s="17" t="s">
        <v>43</v>
      </c>
      <c r="C1109" s="9" t="s">
        <v>299</v>
      </c>
      <c r="D1109" s="17" t="s">
        <v>26</v>
      </c>
      <c r="E1109" s="16">
        <v>39939</v>
      </c>
      <c r="F1109" s="27">
        <f t="shared" si="290"/>
        <v>4</v>
      </c>
      <c r="G1109" s="27">
        <f t="shared" si="291"/>
        <v>0</v>
      </c>
      <c r="H1109" s="27">
        <f t="shared" si="292"/>
        <v>0</v>
      </c>
      <c r="I1109" s="27">
        <f t="shared" si="293"/>
        <v>0</v>
      </c>
      <c r="J1109" s="27">
        <f t="shared" si="294"/>
        <v>1</v>
      </c>
      <c r="K1109" s="27">
        <f t="shared" si="295"/>
        <v>0</v>
      </c>
      <c r="L1109" s="27">
        <f t="shared" si="296"/>
        <v>0</v>
      </c>
      <c r="M1109" s="27">
        <f t="shared" si="297"/>
        <v>0</v>
      </c>
      <c r="O1109" s="17">
        <v>9</v>
      </c>
      <c r="P1109" s="9">
        <v>0</v>
      </c>
      <c r="Q1109" s="12">
        <f t="shared" si="298"/>
        <v>0</v>
      </c>
      <c r="R1109" s="12">
        <f t="shared" si="299"/>
        <v>26</v>
      </c>
      <c r="S1109" s="12">
        <f t="shared" si="305"/>
        <v>210</v>
      </c>
      <c r="T1109" s="12">
        <f t="shared" si="300"/>
        <v>8.0769230769230766</v>
      </c>
      <c r="U1109" s="12">
        <f t="shared" si="303"/>
        <v>0</v>
      </c>
      <c r="V1109" s="12">
        <f t="shared" si="301"/>
        <v>1</v>
      </c>
      <c r="W1109" s="12">
        <f t="shared" si="304"/>
        <v>9</v>
      </c>
      <c r="X1109" s="12">
        <f t="shared" si="302"/>
        <v>17</v>
      </c>
      <c r="Y1109" s="12">
        <f t="shared" si="306"/>
        <v>0.34615384615384615</v>
      </c>
      <c r="AH1109">
        <v>981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 s="30">
        <v>39328</v>
      </c>
      <c r="BB1109" s="31">
        <v>42154</v>
      </c>
    </row>
    <row r="1110" spans="1:54" x14ac:dyDescent="0.25">
      <c r="A1110">
        <v>982</v>
      </c>
      <c r="B1110" s="17" t="s">
        <v>53</v>
      </c>
      <c r="C1110" s="9" t="s">
        <v>299</v>
      </c>
      <c r="D1110" s="17" t="s">
        <v>26</v>
      </c>
      <c r="E1110" s="16">
        <v>39940</v>
      </c>
      <c r="F1110" s="27">
        <f t="shared" si="290"/>
        <v>5</v>
      </c>
      <c r="G1110" s="27">
        <f t="shared" si="291"/>
        <v>0</v>
      </c>
      <c r="H1110" s="27">
        <f t="shared" si="292"/>
        <v>0</v>
      </c>
      <c r="I1110" s="27">
        <f t="shared" si="293"/>
        <v>0</v>
      </c>
      <c r="J1110" s="27">
        <f t="shared" si="294"/>
        <v>0</v>
      </c>
      <c r="K1110" s="27">
        <f t="shared" si="295"/>
        <v>1</v>
      </c>
      <c r="L1110" s="27">
        <f t="shared" si="296"/>
        <v>0</v>
      </c>
      <c r="M1110" s="27">
        <f t="shared" si="297"/>
        <v>0</v>
      </c>
      <c r="O1110" s="17">
        <v>11</v>
      </c>
      <c r="P1110" s="9">
        <v>5</v>
      </c>
      <c r="Q1110" s="12">
        <f t="shared" si="298"/>
        <v>0</v>
      </c>
      <c r="R1110" s="12">
        <f t="shared" si="299"/>
        <v>27</v>
      </c>
      <c r="S1110" s="12">
        <f t="shared" si="305"/>
        <v>226</v>
      </c>
      <c r="T1110" s="12">
        <f t="shared" si="300"/>
        <v>8.3703703703703702</v>
      </c>
      <c r="U1110" s="12">
        <f t="shared" si="303"/>
        <v>0</v>
      </c>
      <c r="V1110" s="12">
        <f t="shared" si="301"/>
        <v>1</v>
      </c>
      <c r="W1110" s="12">
        <f t="shared" si="304"/>
        <v>9</v>
      </c>
      <c r="X1110" s="12">
        <f t="shared" si="302"/>
        <v>18</v>
      </c>
      <c r="Y1110" s="12">
        <f t="shared" si="306"/>
        <v>0.33333333333333331</v>
      </c>
      <c r="AH1110">
        <v>982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 s="30">
        <v>39328</v>
      </c>
      <c r="BB1110" s="31">
        <v>42154</v>
      </c>
    </row>
    <row r="1111" spans="1:54" x14ac:dyDescent="0.25">
      <c r="A1111">
        <v>983</v>
      </c>
      <c r="B1111" s="17" t="s">
        <v>53</v>
      </c>
      <c r="C1111" s="9" t="s">
        <v>299</v>
      </c>
      <c r="D1111" s="17" t="s">
        <v>26</v>
      </c>
      <c r="E1111" s="16">
        <v>39941</v>
      </c>
      <c r="F1111" s="27">
        <f t="shared" si="290"/>
        <v>6</v>
      </c>
      <c r="G1111" s="27">
        <f t="shared" si="291"/>
        <v>0</v>
      </c>
      <c r="H1111" s="27">
        <f t="shared" si="292"/>
        <v>0</v>
      </c>
      <c r="I1111" s="27">
        <f t="shared" si="293"/>
        <v>0</v>
      </c>
      <c r="J1111" s="27">
        <f t="shared" si="294"/>
        <v>0</v>
      </c>
      <c r="K1111" s="27">
        <f t="shared" si="295"/>
        <v>0</v>
      </c>
      <c r="L1111" s="27">
        <f t="shared" si="296"/>
        <v>1</v>
      </c>
      <c r="M1111" s="27">
        <f t="shared" si="297"/>
        <v>0</v>
      </c>
      <c r="O1111" s="17">
        <v>0</v>
      </c>
      <c r="P1111" s="9">
        <v>5</v>
      </c>
      <c r="Q1111" s="12">
        <f t="shared" si="298"/>
        <v>0</v>
      </c>
      <c r="R1111" s="12">
        <f t="shared" si="299"/>
        <v>28</v>
      </c>
      <c r="S1111" s="12">
        <f t="shared" si="305"/>
        <v>231</v>
      </c>
      <c r="T1111" s="12">
        <f t="shared" si="300"/>
        <v>8.25</v>
      </c>
      <c r="U1111" s="12">
        <f t="shared" si="303"/>
        <v>1</v>
      </c>
      <c r="V1111" s="12">
        <f t="shared" si="301"/>
        <v>0</v>
      </c>
      <c r="W1111" s="12">
        <f t="shared" si="304"/>
        <v>10</v>
      </c>
      <c r="X1111" s="12">
        <f t="shared" si="302"/>
        <v>18</v>
      </c>
      <c r="Y1111" s="12">
        <f t="shared" si="306"/>
        <v>0.35714285714285715</v>
      </c>
      <c r="AH1111">
        <v>983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 s="30">
        <v>39328</v>
      </c>
      <c r="BB1111" s="31">
        <v>42154</v>
      </c>
    </row>
    <row r="1112" spans="1:54" x14ac:dyDescent="0.25">
      <c r="A1112">
        <v>984</v>
      </c>
      <c r="B1112" s="17" t="s">
        <v>53</v>
      </c>
      <c r="C1112" s="9" t="s">
        <v>299</v>
      </c>
      <c r="D1112" s="17" t="s">
        <v>26</v>
      </c>
      <c r="E1112" s="16">
        <v>39942</v>
      </c>
      <c r="F1112" s="27">
        <f t="shared" si="290"/>
        <v>7</v>
      </c>
      <c r="G1112" s="27">
        <f t="shared" si="291"/>
        <v>0</v>
      </c>
      <c r="H1112" s="27">
        <f t="shared" si="292"/>
        <v>0</v>
      </c>
      <c r="I1112" s="27">
        <f t="shared" si="293"/>
        <v>0</v>
      </c>
      <c r="J1112" s="27">
        <f t="shared" si="294"/>
        <v>0</v>
      </c>
      <c r="K1112" s="27">
        <f t="shared" si="295"/>
        <v>0</v>
      </c>
      <c r="L1112" s="27">
        <f t="shared" si="296"/>
        <v>0</v>
      </c>
      <c r="M1112" s="27">
        <f t="shared" si="297"/>
        <v>1</v>
      </c>
      <c r="O1112" s="17">
        <v>5</v>
      </c>
      <c r="P1112" s="9">
        <v>6</v>
      </c>
      <c r="Q1112" s="12">
        <f t="shared" si="298"/>
        <v>0</v>
      </c>
      <c r="R1112" s="12">
        <f t="shared" si="299"/>
        <v>29</v>
      </c>
      <c r="S1112" s="12">
        <f t="shared" si="305"/>
        <v>242</v>
      </c>
      <c r="T1112" s="12">
        <f t="shared" si="300"/>
        <v>8.3448275862068968</v>
      </c>
      <c r="U1112" s="12">
        <f t="shared" si="303"/>
        <v>1</v>
      </c>
      <c r="V1112" s="12">
        <f t="shared" si="301"/>
        <v>0</v>
      </c>
      <c r="W1112" s="12">
        <f t="shared" si="304"/>
        <v>11</v>
      </c>
      <c r="X1112" s="12">
        <f t="shared" si="302"/>
        <v>18</v>
      </c>
      <c r="Y1112" s="12">
        <f t="shared" si="306"/>
        <v>0.37931034482758619</v>
      </c>
      <c r="AH1112">
        <v>984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 s="30">
        <v>39328</v>
      </c>
      <c r="BB1112" s="31">
        <v>42154</v>
      </c>
    </row>
    <row r="1113" spans="1:54" x14ac:dyDescent="0.25">
      <c r="A1113">
        <v>985</v>
      </c>
      <c r="B1113" s="17" t="s">
        <v>43</v>
      </c>
      <c r="C1113" s="9" t="s">
        <v>299</v>
      </c>
      <c r="D1113" s="17" t="s">
        <v>101</v>
      </c>
      <c r="E1113" s="16">
        <v>39944</v>
      </c>
      <c r="F1113" s="27">
        <f t="shared" si="290"/>
        <v>2</v>
      </c>
      <c r="G1113" s="27">
        <f t="shared" si="291"/>
        <v>0</v>
      </c>
      <c r="H1113" s="27">
        <f t="shared" si="292"/>
        <v>1</v>
      </c>
      <c r="I1113" s="27">
        <f t="shared" si="293"/>
        <v>0</v>
      </c>
      <c r="J1113" s="27">
        <f t="shared" si="294"/>
        <v>0</v>
      </c>
      <c r="K1113" s="27">
        <f t="shared" si="295"/>
        <v>0</v>
      </c>
      <c r="L1113" s="27">
        <f t="shared" si="296"/>
        <v>0</v>
      </c>
      <c r="M1113" s="27">
        <f t="shared" si="297"/>
        <v>0</v>
      </c>
      <c r="O1113" s="17">
        <v>3</v>
      </c>
      <c r="P1113" s="9">
        <v>0</v>
      </c>
      <c r="Q1113" s="12">
        <f t="shared" si="298"/>
        <v>0</v>
      </c>
      <c r="R1113" s="12">
        <f t="shared" si="299"/>
        <v>30</v>
      </c>
      <c r="S1113" s="12">
        <f t="shared" si="305"/>
        <v>245</v>
      </c>
      <c r="T1113" s="12">
        <f t="shared" si="300"/>
        <v>8.1666666666666661</v>
      </c>
      <c r="U1113" s="12">
        <f t="shared" si="303"/>
        <v>0</v>
      </c>
      <c r="V1113" s="12">
        <f t="shared" si="301"/>
        <v>1</v>
      </c>
      <c r="W1113" s="12">
        <f t="shared" si="304"/>
        <v>11</v>
      </c>
      <c r="X1113" s="12">
        <f t="shared" si="302"/>
        <v>19</v>
      </c>
      <c r="Y1113" s="12">
        <f t="shared" si="306"/>
        <v>0.36666666666666664</v>
      </c>
      <c r="Z1113" s="17">
        <v>82</v>
      </c>
      <c r="AA1113" s="17" t="s">
        <v>21</v>
      </c>
      <c r="AB1113" s="17">
        <v>17</v>
      </c>
      <c r="AC1113" s="17" t="s">
        <v>61</v>
      </c>
      <c r="AD1113" s="17">
        <v>155</v>
      </c>
      <c r="AF1113" s="17">
        <v>380</v>
      </c>
      <c r="AG1113" t="s">
        <v>223</v>
      </c>
      <c r="AH1113">
        <v>985</v>
      </c>
      <c r="AJ1113">
        <v>0</v>
      </c>
      <c r="AK1113">
        <v>0</v>
      </c>
      <c r="AL1113">
        <v>0</v>
      </c>
      <c r="AM1113">
        <v>1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 s="30">
        <v>39328</v>
      </c>
      <c r="BB1113" s="31">
        <v>42154</v>
      </c>
    </row>
    <row r="1114" spans="1:54" x14ac:dyDescent="0.25">
      <c r="A1114">
        <v>986</v>
      </c>
      <c r="B1114" s="17" t="s">
        <v>43</v>
      </c>
      <c r="C1114" s="9" t="s">
        <v>299</v>
      </c>
      <c r="D1114" s="17" t="s">
        <v>101</v>
      </c>
      <c r="E1114" s="16">
        <v>39945</v>
      </c>
      <c r="F1114" s="27">
        <f t="shared" si="290"/>
        <v>3</v>
      </c>
      <c r="G1114" s="27">
        <f t="shared" si="291"/>
        <v>0</v>
      </c>
      <c r="H1114" s="27">
        <f t="shared" si="292"/>
        <v>0</v>
      </c>
      <c r="I1114" s="27">
        <f t="shared" si="293"/>
        <v>1</v>
      </c>
      <c r="J1114" s="27">
        <f t="shared" si="294"/>
        <v>0</v>
      </c>
      <c r="K1114" s="27">
        <f t="shared" si="295"/>
        <v>0</v>
      </c>
      <c r="L1114" s="27">
        <f t="shared" si="296"/>
        <v>0</v>
      </c>
      <c r="M1114" s="27">
        <f t="shared" si="297"/>
        <v>0</v>
      </c>
      <c r="O1114" s="17">
        <v>12</v>
      </c>
      <c r="P1114" s="9">
        <v>6</v>
      </c>
      <c r="Q1114" s="12">
        <f t="shared" si="298"/>
        <v>0</v>
      </c>
      <c r="R1114" s="12">
        <f t="shared" si="299"/>
        <v>31</v>
      </c>
      <c r="S1114" s="12">
        <f t="shared" si="305"/>
        <v>263</v>
      </c>
      <c r="T1114" s="12">
        <f t="shared" si="300"/>
        <v>8.4838709677419359</v>
      </c>
      <c r="U1114" s="12">
        <f t="shared" si="303"/>
        <v>0</v>
      </c>
      <c r="V1114" s="12">
        <f t="shared" si="301"/>
        <v>1</v>
      </c>
      <c r="W1114" s="12">
        <f t="shared" si="304"/>
        <v>11</v>
      </c>
      <c r="X1114" s="12">
        <f t="shared" si="302"/>
        <v>20</v>
      </c>
      <c r="Y1114" s="12">
        <f t="shared" si="306"/>
        <v>0.35483870967741937</v>
      </c>
      <c r="Z1114" s="17">
        <v>80</v>
      </c>
      <c r="AA1114" s="17" t="s">
        <v>40</v>
      </c>
      <c r="AB1114" s="17">
        <v>12</v>
      </c>
      <c r="AC1114" s="17" t="s">
        <v>44</v>
      </c>
      <c r="AD1114" s="17">
        <v>191</v>
      </c>
      <c r="AF1114" s="17">
        <v>681</v>
      </c>
      <c r="AG1114" t="s">
        <v>228</v>
      </c>
      <c r="AH1114">
        <v>986</v>
      </c>
      <c r="AJ1114">
        <v>0</v>
      </c>
      <c r="AK1114">
        <v>0</v>
      </c>
      <c r="AL1114">
        <v>0</v>
      </c>
      <c r="AM1114">
        <v>1</v>
      </c>
      <c r="AN1114">
        <v>0</v>
      </c>
      <c r="AO1114">
        <v>0</v>
      </c>
      <c r="AP1114">
        <v>0</v>
      </c>
      <c r="AQ1114">
        <v>1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 s="30">
        <v>39328</v>
      </c>
      <c r="BB1114" s="31">
        <v>42154</v>
      </c>
    </row>
    <row r="1115" spans="1:54" x14ac:dyDescent="0.25">
      <c r="A1115">
        <v>987</v>
      </c>
      <c r="B1115" s="17" t="s">
        <v>43</v>
      </c>
      <c r="C1115" s="9" t="s">
        <v>299</v>
      </c>
      <c r="D1115" s="17" t="s">
        <v>101</v>
      </c>
      <c r="E1115" s="16">
        <v>39946</v>
      </c>
      <c r="F1115" s="27">
        <f t="shared" si="290"/>
        <v>4</v>
      </c>
      <c r="G1115" s="27">
        <f t="shared" si="291"/>
        <v>0</v>
      </c>
      <c r="H1115" s="27">
        <f t="shared" si="292"/>
        <v>0</v>
      </c>
      <c r="I1115" s="27">
        <f t="shared" si="293"/>
        <v>0</v>
      </c>
      <c r="J1115" s="27">
        <f t="shared" si="294"/>
        <v>1</v>
      </c>
      <c r="K1115" s="27">
        <f t="shared" si="295"/>
        <v>0</v>
      </c>
      <c r="L1115" s="27">
        <f t="shared" si="296"/>
        <v>0</v>
      </c>
      <c r="M1115" s="27">
        <f t="shared" si="297"/>
        <v>0</v>
      </c>
      <c r="O1115" s="17">
        <v>9</v>
      </c>
      <c r="P1115" s="9">
        <v>4</v>
      </c>
      <c r="Q1115" s="12">
        <f t="shared" si="298"/>
        <v>0</v>
      </c>
      <c r="R1115" s="12">
        <f t="shared" si="299"/>
        <v>32</v>
      </c>
      <c r="S1115" s="12">
        <f t="shared" si="305"/>
        <v>276</v>
      </c>
      <c r="T1115" s="12">
        <f t="shared" si="300"/>
        <v>8.625</v>
      </c>
      <c r="U1115" s="12">
        <f t="shared" si="303"/>
        <v>0</v>
      </c>
      <c r="V1115" s="12">
        <f t="shared" si="301"/>
        <v>1</v>
      </c>
      <c r="W1115" s="12">
        <f t="shared" si="304"/>
        <v>11</v>
      </c>
      <c r="X1115" s="12">
        <f t="shared" si="302"/>
        <v>21</v>
      </c>
      <c r="Y1115" s="12">
        <f t="shared" si="306"/>
        <v>0.34375</v>
      </c>
      <c r="Z1115" s="17">
        <v>75</v>
      </c>
      <c r="AA1115" s="17" t="s">
        <v>91</v>
      </c>
      <c r="AB1115" s="17">
        <v>6</v>
      </c>
      <c r="AC1115" s="17" t="s">
        <v>61</v>
      </c>
      <c r="AD1115" s="17">
        <v>168.99999999999997</v>
      </c>
      <c r="AE1115" s="17" t="s">
        <v>308</v>
      </c>
      <c r="AF1115" s="17">
        <v>2365</v>
      </c>
      <c r="AG1115" t="s">
        <v>309</v>
      </c>
      <c r="AH1115">
        <v>987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1</v>
      </c>
      <c r="AQ1115">
        <v>1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 s="30">
        <v>39328</v>
      </c>
      <c r="BB1115" s="31">
        <v>42154</v>
      </c>
    </row>
    <row r="1116" spans="1:54" x14ac:dyDescent="0.25">
      <c r="A1116">
        <v>988</v>
      </c>
      <c r="B1116" s="17" t="s">
        <v>53</v>
      </c>
      <c r="C1116" s="9" t="s">
        <v>299</v>
      </c>
      <c r="D1116" s="17" t="s">
        <v>101</v>
      </c>
      <c r="E1116" s="16">
        <v>39947</v>
      </c>
      <c r="F1116" s="27">
        <f t="shared" si="290"/>
        <v>5</v>
      </c>
      <c r="G1116" s="27">
        <f t="shared" si="291"/>
        <v>0</v>
      </c>
      <c r="H1116" s="27">
        <f t="shared" si="292"/>
        <v>0</v>
      </c>
      <c r="I1116" s="27">
        <f t="shared" si="293"/>
        <v>0</v>
      </c>
      <c r="J1116" s="27">
        <f t="shared" si="294"/>
        <v>0</v>
      </c>
      <c r="K1116" s="27">
        <f t="shared" si="295"/>
        <v>1</v>
      </c>
      <c r="L1116" s="27">
        <f t="shared" si="296"/>
        <v>0</v>
      </c>
      <c r="M1116" s="27">
        <f t="shared" si="297"/>
        <v>0</v>
      </c>
      <c r="O1116" s="17">
        <v>0</v>
      </c>
      <c r="P1116" s="9">
        <v>2</v>
      </c>
      <c r="Q1116" s="12">
        <f t="shared" si="298"/>
        <v>0</v>
      </c>
      <c r="R1116" s="12">
        <f t="shared" si="299"/>
        <v>33</v>
      </c>
      <c r="S1116" s="12">
        <f t="shared" si="305"/>
        <v>278</v>
      </c>
      <c r="T1116" s="12">
        <f t="shared" si="300"/>
        <v>8.4242424242424239</v>
      </c>
      <c r="U1116" s="12">
        <f t="shared" si="303"/>
        <v>1</v>
      </c>
      <c r="V1116" s="12">
        <f t="shared" si="301"/>
        <v>0</v>
      </c>
      <c r="W1116" s="12">
        <f t="shared" si="304"/>
        <v>12</v>
      </c>
      <c r="X1116" s="12">
        <f t="shared" si="302"/>
        <v>21</v>
      </c>
      <c r="Y1116" s="12">
        <f t="shared" si="306"/>
        <v>0.36363636363636365</v>
      </c>
      <c r="Z1116" s="17">
        <v>83</v>
      </c>
      <c r="AA1116" s="17" t="s">
        <v>21</v>
      </c>
      <c r="AB1116" s="17">
        <v>16</v>
      </c>
      <c r="AC1116" s="17" t="s">
        <v>44</v>
      </c>
      <c r="AD1116" s="17">
        <v>121.99999999999999</v>
      </c>
      <c r="AF1116" s="17">
        <v>801</v>
      </c>
      <c r="AG1116" t="s">
        <v>310</v>
      </c>
      <c r="AH1116">
        <v>988</v>
      </c>
      <c r="AJ1116">
        <v>0</v>
      </c>
      <c r="AK1116">
        <v>1</v>
      </c>
      <c r="AL1116">
        <v>0</v>
      </c>
      <c r="AM1116">
        <v>0</v>
      </c>
      <c r="AN1116">
        <v>0</v>
      </c>
      <c r="AO1116">
        <v>0</v>
      </c>
      <c r="AP1116">
        <v>1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 s="30">
        <v>39328</v>
      </c>
      <c r="BB1116" s="31">
        <v>42154</v>
      </c>
    </row>
    <row r="1117" spans="1:54" x14ac:dyDescent="0.25">
      <c r="A1117">
        <v>989</v>
      </c>
      <c r="B1117" s="17" t="s">
        <v>53</v>
      </c>
      <c r="C1117" s="9" t="s">
        <v>299</v>
      </c>
      <c r="D1117" s="17" t="s">
        <v>101</v>
      </c>
      <c r="E1117" s="16">
        <v>39948</v>
      </c>
      <c r="F1117" s="27">
        <f t="shared" si="290"/>
        <v>6</v>
      </c>
      <c r="G1117" s="27">
        <f t="shared" si="291"/>
        <v>0</v>
      </c>
      <c r="H1117" s="27">
        <f t="shared" si="292"/>
        <v>0</v>
      </c>
      <c r="I1117" s="27">
        <f t="shared" si="293"/>
        <v>0</v>
      </c>
      <c r="J1117" s="27">
        <f t="shared" si="294"/>
        <v>0</v>
      </c>
      <c r="K1117" s="27">
        <f t="shared" si="295"/>
        <v>0</v>
      </c>
      <c r="L1117" s="27">
        <f t="shared" si="296"/>
        <v>1</v>
      </c>
      <c r="M1117" s="27">
        <f t="shared" si="297"/>
        <v>0</v>
      </c>
      <c r="O1117" s="17">
        <v>1</v>
      </c>
      <c r="P1117" s="9">
        <v>2</v>
      </c>
      <c r="Q1117" s="12">
        <f t="shared" si="298"/>
        <v>0</v>
      </c>
      <c r="R1117" s="12">
        <f t="shared" si="299"/>
        <v>34</v>
      </c>
      <c r="S1117" s="12">
        <f t="shared" si="305"/>
        <v>281</v>
      </c>
      <c r="T1117" s="12">
        <f t="shared" si="300"/>
        <v>8.264705882352942</v>
      </c>
      <c r="U1117" s="12">
        <f t="shared" si="303"/>
        <v>1</v>
      </c>
      <c r="V1117" s="12">
        <f t="shared" si="301"/>
        <v>0</v>
      </c>
      <c r="W1117" s="12">
        <f t="shared" si="304"/>
        <v>13</v>
      </c>
      <c r="X1117" s="12">
        <f t="shared" si="302"/>
        <v>21</v>
      </c>
      <c r="Y1117" s="12">
        <f t="shared" si="306"/>
        <v>0.38235294117647056</v>
      </c>
      <c r="Z1117" s="17">
        <v>81</v>
      </c>
      <c r="AA1117" s="17" t="s">
        <v>21</v>
      </c>
      <c r="AB1117" s="17">
        <v>13</v>
      </c>
      <c r="AC1117" s="17" t="s">
        <v>19</v>
      </c>
      <c r="AD1117" s="17">
        <v>213</v>
      </c>
      <c r="AF1117" s="17">
        <v>535</v>
      </c>
      <c r="AH1117">
        <v>989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 s="30">
        <v>39328</v>
      </c>
      <c r="BB1117" s="31">
        <v>42154</v>
      </c>
    </row>
    <row r="1118" spans="1:54" x14ac:dyDescent="0.25">
      <c r="A1118">
        <v>990</v>
      </c>
      <c r="B1118" s="17" t="s">
        <v>53</v>
      </c>
      <c r="C1118" s="9" t="s">
        <v>299</v>
      </c>
      <c r="D1118" s="17" t="s">
        <v>101</v>
      </c>
      <c r="E1118" s="16">
        <v>39949</v>
      </c>
      <c r="F1118" s="27">
        <f t="shared" si="290"/>
        <v>7</v>
      </c>
      <c r="G1118" s="27">
        <f t="shared" si="291"/>
        <v>0</v>
      </c>
      <c r="H1118" s="27">
        <f t="shared" si="292"/>
        <v>0</v>
      </c>
      <c r="I1118" s="27">
        <f t="shared" si="293"/>
        <v>0</v>
      </c>
      <c r="J1118" s="27">
        <f t="shared" si="294"/>
        <v>0</v>
      </c>
      <c r="K1118" s="27">
        <f t="shared" si="295"/>
        <v>0</v>
      </c>
      <c r="L1118" s="27">
        <f t="shared" si="296"/>
        <v>0</v>
      </c>
      <c r="M1118" s="27">
        <f t="shared" si="297"/>
        <v>1</v>
      </c>
      <c r="O1118" s="17">
        <v>2</v>
      </c>
      <c r="P1118" s="9">
        <v>1</v>
      </c>
      <c r="Q1118" s="12">
        <f t="shared" si="298"/>
        <v>0</v>
      </c>
      <c r="R1118" s="12">
        <f t="shared" si="299"/>
        <v>35</v>
      </c>
      <c r="S1118" s="12">
        <f t="shared" si="305"/>
        <v>284</v>
      </c>
      <c r="T1118" s="12">
        <f t="shared" si="300"/>
        <v>8.1142857142857139</v>
      </c>
      <c r="U1118" s="12">
        <f t="shared" si="303"/>
        <v>0</v>
      </c>
      <c r="V1118" s="12">
        <f t="shared" si="301"/>
        <v>1</v>
      </c>
      <c r="W1118" s="12">
        <f t="shared" si="304"/>
        <v>13</v>
      </c>
      <c r="X1118" s="12">
        <f t="shared" si="302"/>
        <v>22</v>
      </c>
      <c r="Y1118" s="12">
        <f t="shared" si="306"/>
        <v>0.37142857142857144</v>
      </c>
      <c r="Z1118" s="17">
        <v>82</v>
      </c>
      <c r="AA1118" s="17" t="s">
        <v>21</v>
      </c>
      <c r="AB1118" s="17">
        <v>16</v>
      </c>
      <c r="AC1118" s="17" t="s">
        <v>61</v>
      </c>
      <c r="AD1118" s="17">
        <v>147.00000000000003</v>
      </c>
      <c r="AF1118" s="17">
        <v>2088</v>
      </c>
      <c r="AG1118" t="s">
        <v>311</v>
      </c>
      <c r="AH1118">
        <v>990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 s="30">
        <v>39328</v>
      </c>
      <c r="BB1118" s="31">
        <v>42154</v>
      </c>
    </row>
    <row r="1119" spans="1:54" x14ac:dyDescent="0.25">
      <c r="A1119">
        <v>991</v>
      </c>
      <c r="B1119" s="17" t="s">
        <v>52</v>
      </c>
      <c r="C1119" s="9" t="s">
        <v>299</v>
      </c>
      <c r="D1119" s="17" t="s">
        <v>26</v>
      </c>
      <c r="E1119" s="16">
        <v>39950</v>
      </c>
      <c r="F1119" s="27">
        <f t="shared" si="290"/>
        <v>1</v>
      </c>
      <c r="G1119" s="27">
        <f t="shared" si="291"/>
        <v>1</v>
      </c>
      <c r="H1119" s="27">
        <f t="shared" si="292"/>
        <v>0</v>
      </c>
      <c r="I1119" s="27">
        <f t="shared" si="293"/>
        <v>0</v>
      </c>
      <c r="J1119" s="27">
        <f t="shared" si="294"/>
        <v>0</v>
      </c>
      <c r="K1119" s="27">
        <f t="shared" si="295"/>
        <v>0</v>
      </c>
      <c r="L1119" s="27">
        <f t="shared" si="296"/>
        <v>0</v>
      </c>
      <c r="M1119" s="27">
        <f t="shared" si="297"/>
        <v>0</v>
      </c>
      <c r="O1119" s="17">
        <v>4</v>
      </c>
      <c r="P1119" s="9">
        <v>3</v>
      </c>
      <c r="Q1119" s="12">
        <f t="shared" si="298"/>
        <v>0</v>
      </c>
      <c r="R1119" s="12">
        <f t="shared" si="299"/>
        <v>36</v>
      </c>
      <c r="S1119" s="12">
        <f t="shared" si="305"/>
        <v>291</v>
      </c>
      <c r="T1119" s="12">
        <f t="shared" si="300"/>
        <v>8.0833333333333339</v>
      </c>
      <c r="U1119" s="12">
        <f t="shared" si="303"/>
        <v>0</v>
      </c>
      <c r="V1119" s="12">
        <f t="shared" si="301"/>
        <v>1</v>
      </c>
      <c r="W1119" s="12">
        <f t="shared" si="304"/>
        <v>13</v>
      </c>
      <c r="X1119" s="12">
        <f t="shared" si="302"/>
        <v>23</v>
      </c>
      <c r="Y1119" s="12">
        <f t="shared" si="306"/>
        <v>0.3611111111111111</v>
      </c>
      <c r="AH1119">
        <v>991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 s="30">
        <v>39328</v>
      </c>
      <c r="BB1119" s="31">
        <v>42154</v>
      </c>
    </row>
    <row r="1120" spans="1:54" x14ac:dyDescent="0.25">
      <c r="A1120">
        <v>992</v>
      </c>
      <c r="B1120" s="17" t="s">
        <v>52</v>
      </c>
      <c r="C1120" s="9" t="s">
        <v>299</v>
      </c>
      <c r="D1120" s="17" t="s">
        <v>26</v>
      </c>
      <c r="E1120" s="16">
        <v>39951</v>
      </c>
      <c r="F1120" s="27">
        <f t="shared" si="290"/>
        <v>2</v>
      </c>
      <c r="G1120" s="27">
        <f t="shared" si="291"/>
        <v>0</v>
      </c>
      <c r="H1120" s="27">
        <f t="shared" si="292"/>
        <v>1</v>
      </c>
      <c r="I1120" s="27">
        <f t="shared" si="293"/>
        <v>0</v>
      </c>
      <c r="J1120" s="27">
        <f t="shared" si="294"/>
        <v>0</v>
      </c>
      <c r="K1120" s="27">
        <f t="shared" si="295"/>
        <v>0</v>
      </c>
      <c r="L1120" s="27">
        <f t="shared" si="296"/>
        <v>0</v>
      </c>
      <c r="M1120" s="27">
        <f t="shared" si="297"/>
        <v>0</v>
      </c>
      <c r="O1120" s="17">
        <v>1</v>
      </c>
      <c r="P1120" s="9">
        <v>6</v>
      </c>
      <c r="Q1120" s="12">
        <f t="shared" si="298"/>
        <v>0</v>
      </c>
      <c r="R1120" s="12">
        <f t="shared" si="299"/>
        <v>37</v>
      </c>
      <c r="S1120" s="12">
        <f t="shared" si="305"/>
        <v>298</v>
      </c>
      <c r="T1120" s="12">
        <f t="shared" si="300"/>
        <v>8.0540540540540544</v>
      </c>
      <c r="U1120" s="12">
        <f t="shared" si="303"/>
        <v>1</v>
      </c>
      <c r="V1120" s="12">
        <f t="shared" si="301"/>
        <v>0</v>
      </c>
      <c r="W1120" s="12">
        <f t="shared" si="304"/>
        <v>14</v>
      </c>
      <c r="X1120" s="12">
        <f t="shared" si="302"/>
        <v>23</v>
      </c>
      <c r="Y1120" s="12">
        <f t="shared" si="306"/>
        <v>0.3783783783783784</v>
      </c>
      <c r="AH1120">
        <v>992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 s="30">
        <v>39328</v>
      </c>
      <c r="BB1120" s="31">
        <v>42154</v>
      </c>
    </row>
    <row r="1121" spans="1:54" x14ac:dyDescent="0.25">
      <c r="A1121">
        <v>993</v>
      </c>
      <c r="B1121" s="17" t="s">
        <v>52</v>
      </c>
      <c r="C1121" s="9" t="s">
        <v>299</v>
      </c>
      <c r="D1121" s="17" t="s">
        <v>26</v>
      </c>
      <c r="E1121" s="16">
        <v>39952</v>
      </c>
      <c r="F1121" s="27">
        <f t="shared" si="290"/>
        <v>3</v>
      </c>
      <c r="G1121" s="27">
        <f t="shared" si="291"/>
        <v>0</v>
      </c>
      <c r="H1121" s="27">
        <f t="shared" si="292"/>
        <v>0</v>
      </c>
      <c r="I1121" s="27">
        <f t="shared" si="293"/>
        <v>1</v>
      </c>
      <c r="J1121" s="27">
        <f t="shared" si="294"/>
        <v>0</v>
      </c>
      <c r="K1121" s="27">
        <f t="shared" si="295"/>
        <v>0</v>
      </c>
      <c r="L1121" s="27">
        <f t="shared" si="296"/>
        <v>0</v>
      </c>
      <c r="M1121" s="27">
        <f t="shared" si="297"/>
        <v>0</v>
      </c>
      <c r="O1121" s="17">
        <v>4</v>
      </c>
      <c r="P1121" s="9">
        <v>2</v>
      </c>
      <c r="Q1121" s="12">
        <f t="shared" si="298"/>
        <v>0</v>
      </c>
      <c r="R1121" s="12">
        <f t="shared" si="299"/>
        <v>38</v>
      </c>
      <c r="S1121" s="12">
        <f t="shared" si="305"/>
        <v>304</v>
      </c>
      <c r="T1121" s="12">
        <f t="shared" si="300"/>
        <v>8</v>
      </c>
      <c r="U1121" s="12">
        <f t="shared" si="303"/>
        <v>0</v>
      </c>
      <c r="V1121" s="12">
        <f t="shared" si="301"/>
        <v>1</v>
      </c>
      <c r="W1121" s="12">
        <f t="shared" si="304"/>
        <v>14</v>
      </c>
      <c r="X1121" s="12">
        <f t="shared" si="302"/>
        <v>24</v>
      </c>
      <c r="Y1121" s="12">
        <f t="shared" si="306"/>
        <v>0.36842105263157893</v>
      </c>
      <c r="AH1121">
        <v>993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 s="30">
        <v>39328</v>
      </c>
      <c r="BB1121" s="31">
        <v>42154</v>
      </c>
    </row>
    <row r="1122" spans="1:54" x14ac:dyDescent="0.25">
      <c r="A1122">
        <v>994</v>
      </c>
      <c r="B1122" s="17" t="s">
        <v>53</v>
      </c>
      <c r="C1122" s="9" t="s">
        <v>299</v>
      </c>
      <c r="D1122" s="17" t="s">
        <v>26</v>
      </c>
      <c r="E1122" s="16">
        <v>39953</v>
      </c>
      <c r="F1122" s="27">
        <f t="shared" si="290"/>
        <v>4</v>
      </c>
      <c r="G1122" s="27">
        <f t="shared" si="291"/>
        <v>0</v>
      </c>
      <c r="H1122" s="27">
        <f t="shared" si="292"/>
        <v>0</v>
      </c>
      <c r="I1122" s="27">
        <f t="shared" si="293"/>
        <v>0</v>
      </c>
      <c r="J1122" s="27">
        <f t="shared" si="294"/>
        <v>1</v>
      </c>
      <c r="K1122" s="27">
        <f t="shared" si="295"/>
        <v>0</v>
      </c>
      <c r="L1122" s="27">
        <f t="shared" si="296"/>
        <v>0</v>
      </c>
      <c r="M1122" s="27">
        <f t="shared" si="297"/>
        <v>0</v>
      </c>
      <c r="O1122" s="17">
        <v>2</v>
      </c>
      <c r="P1122" s="9">
        <v>1</v>
      </c>
      <c r="Q1122" s="12">
        <f t="shared" si="298"/>
        <v>0</v>
      </c>
      <c r="R1122" s="12">
        <f t="shared" si="299"/>
        <v>39</v>
      </c>
      <c r="S1122" s="12">
        <f t="shared" si="305"/>
        <v>307</v>
      </c>
      <c r="T1122" s="12">
        <f t="shared" si="300"/>
        <v>7.8717948717948714</v>
      </c>
      <c r="U1122" s="12">
        <f t="shared" si="303"/>
        <v>0</v>
      </c>
      <c r="V1122" s="12">
        <f t="shared" si="301"/>
        <v>1</v>
      </c>
      <c r="W1122" s="12">
        <f t="shared" si="304"/>
        <v>14</v>
      </c>
      <c r="X1122" s="12">
        <f t="shared" si="302"/>
        <v>25</v>
      </c>
      <c r="Y1122" s="12">
        <f t="shared" si="306"/>
        <v>0.35897435897435898</v>
      </c>
      <c r="AH1122">
        <v>994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 s="30">
        <v>39328</v>
      </c>
      <c r="BB1122" s="31">
        <v>42154</v>
      </c>
    </row>
    <row r="1123" spans="1:54" x14ac:dyDescent="0.25">
      <c r="A1123">
        <v>995</v>
      </c>
      <c r="B1123" s="17" t="s">
        <v>53</v>
      </c>
      <c r="C1123" s="9" t="s">
        <v>299</v>
      </c>
      <c r="D1123" s="17" t="s">
        <v>26</v>
      </c>
      <c r="E1123" s="16">
        <v>39954</v>
      </c>
      <c r="F1123" s="27">
        <f t="shared" si="290"/>
        <v>5</v>
      </c>
      <c r="G1123" s="27">
        <f t="shared" si="291"/>
        <v>0</v>
      </c>
      <c r="H1123" s="27">
        <f t="shared" si="292"/>
        <v>0</v>
      </c>
      <c r="I1123" s="27">
        <f t="shared" si="293"/>
        <v>0</v>
      </c>
      <c r="J1123" s="27">
        <f t="shared" si="294"/>
        <v>0</v>
      </c>
      <c r="K1123" s="27">
        <f t="shared" si="295"/>
        <v>1</v>
      </c>
      <c r="L1123" s="27">
        <f t="shared" si="296"/>
        <v>0</v>
      </c>
      <c r="M1123" s="27">
        <f t="shared" si="297"/>
        <v>0</v>
      </c>
      <c r="O1123" s="17">
        <v>4</v>
      </c>
      <c r="P1123" s="9">
        <v>10</v>
      </c>
      <c r="Q1123" s="12">
        <f t="shared" si="298"/>
        <v>0</v>
      </c>
      <c r="R1123" s="12">
        <f t="shared" si="299"/>
        <v>40</v>
      </c>
      <c r="S1123" s="12">
        <f t="shared" si="305"/>
        <v>321</v>
      </c>
      <c r="T1123" s="12">
        <f t="shared" si="300"/>
        <v>8.0250000000000004</v>
      </c>
      <c r="U1123" s="12">
        <f t="shared" si="303"/>
        <v>1</v>
      </c>
      <c r="V1123" s="12">
        <f t="shared" si="301"/>
        <v>0</v>
      </c>
      <c r="W1123" s="12">
        <f t="shared" si="304"/>
        <v>15</v>
      </c>
      <c r="X1123" s="12">
        <f t="shared" si="302"/>
        <v>25</v>
      </c>
      <c r="Y1123" s="12">
        <f t="shared" si="306"/>
        <v>0.375</v>
      </c>
      <c r="AH1123">
        <v>995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 s="30">
        <v>39328</v>
      </c>
      <c r="BB1123" s="31">
        <v>42154</v>
      </c>
    </row>
    <row r="1124" spans="1:54" x14ac:dyDescent="0.25">
      <c r="A1124">
        <v>996</v>
      </c>
      <c r="B1124" s="17" t="s">
        <v>53</v>
      </c>
      <c r="C1124" s="9" t="s">
        <v>299</v>
      </c>
      <c r="D1124" s="17" t="s">
        <v>26</v>
      </c>
      <c r="E1124" s="16">
        <v>39955</v>
      </c>
      <c r="F1124" s="27">
        <f t="shared" si="290"/>
        <v>6</v>
      </c>
      <c r="G1124" s="27">
        <f t="shared" si="291"/>
        <v>0</v>
      </c>
      <c r="H1124" s="27">
        <f t="shared" si="292"/>
        <v>0</v>
      </c>
      <c r="I1124" s="27">
        <f t="shared" si="293"/>
        <v>0</v>
      </c>
      <c r="J1124" s="27">
        <f t="shared" si="294"/>
        <v>0</v>
      </c>
      <c r="K1124" s="27">
        <f t="shared" si="295"/>
        <v>0</v>
      </c>
      <c r="L1124" s="27">
        <f t="shared" si="296"/>
        <v>1</v>
      </c>
      <c r="M1124" s="27">
        <f t="shared" si="297"/>
        <v>0</v>
      </c>
      <c r="O1124" s="17">
        <v>3</v>
      </c>
      <c r="P1124" s="9">
        <v>2</v>
      </c>
      <c r="Q1124" s="12">
        <f t="shared" si="298"/>
        <v>0</v>
      </c>
      <c r="R1124" s="12">
        <f t="shared" si="299"/>
        <v>41</v>
      </c>
      <c r="S1124" s="12">
        <f t="shared" si="305"/>
        <v>326</v>
      </c>
      <c r="T1124" s="12">
        <f t="shared" si="300"/>
        <v>7.9512195121951219</v>
      </c>
      <c r="U1124" s="12">
        <f t="shared" si="303"/>
        <v>0</v>
      </c>
      <c r="V1124" s="12">
        <f t="shared" si="301"/>
        <v>1</v>
      </c>
      <c r="W1124" s="12">
        <f t="shared" si="304"/>
        <v>15</v>
      </c>
      <c r="X1124" s="12">
        <f t="shared" si="302"/>
        <v>26</v>
      </c>
      <c r="Y1124" s="12">
        <f t="shared" si="306"/>
        <v>0.36585365853658536</v>
      </c>
      <c r="AH1124">
        <v>996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 s="30">
        <v>39328</v>
      </c>
      <c r="BB1124" s="31">
        <v>42154</v>
      </c>
    </row>
    <row r="1125" spans="1:54" x14ac:dyDescent="0.25">
      <c r="A1125">
        <v>997</v>
      </c>
      <c r="B1125" s="17" t="s">
        <v>59</v>
      </c>
      <c r="C1125" s="9" t="s">
        <v>299</v>
      </c>
      <c r="D1125" s="17" t="s">
        <v>101</v>
      </c>
      <c r="E1125" s="16">
        <v>39956</v>
      </c>
      <c r="F1125" s="27">
        <f t="shared" si="290"/>
        <v>7</v>
      </c>
      <c r="G1125" s="27">
        <f t="shared" si="291"/>
        <v>0</v>
      </c>
      <c r="H1125" s="27">
        <f t="shared" si="292"/>
        <v>0</v>
      </c>
      <c r="I1125" s="27">
        <f t="shared" si="293"/>
        <v>0</v>
      </c>
      <c r="J1125" s="27">
        <f t="shared" si="294"/>
        <v>0</v>
      </c>
      <c r="K1125" s="27">
        <f t="shared" si="295"/>
        <v>0</v>
      </c>
      <c r="L1125" s="27">
        <f t="shared" si="296"/>
        <v>0</v>
      </c>
      <c r="M1125" s="27">
        <f t="shared" si="297"/>
        <v>1</v>
      </c>
      <c r="O1125" s="17">
        <v>0</v>
      </c>
      <c r="P1125" s="9">
        <v>1</v>
      </c>
      <c r="Q1125" s="12">
        <f t="shared" si="298"/>
        <v>0</v>
      </c>
      <c r="R1125" s="12">
        <f t="shared" si="299"/>
        <v>42</v>
      </c>
      <c r="S1125" s="12">
        <f t="shared" si="305"/>
        <v>327</v>
      </c>
      <c r="T1125" s="12">
        <f t="shared" si="300"/>
        <v>7.7857142857142856</v>
      </c>
      <c r="U1125" s="12">
        <f t="shared" si="303"/>
        <v>1</v>
      </c>
      <c r="V1125" s="12">
        <f t="shared" si="301"/>
        <v>0</v>
      </c>
      <c r="W1125" s="12">
        <f t="shared" si="304"/>
        <v>16</v>
      </c>
      <c r="X1125" s="12">
        <f t="shared" si="302"/>
        <v>26</v>
      </c>
      <c r="Y1125" s="12">
        <f t="shared" si="306"/>
        <v>0.38095238095238093</v>
      </c>
      <c r="Z1125" s="17">
        <v>77</v>
      </c>
      <c r="AA1125" s="17" t="s">
        <v>40</v>
      </c>
      <c r="AB1125" s="17">
        <v>16</v>
      </c>
      <c r="AC1125" s="17" t="s">
        <v>29</v>
      </c>
      <c r="AD1125" s="17">
        <v>124.00000000000001</v>
      </c>
      <c r="AF1125" s="17">
        <v>690</v>
      </c>
      <c r="AG1125" t="s">
        <v>238</v>
      </c>
      <c r="AH1125">
        <v>997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1</v>
      </c>
      <c r="AX1125">
        <v>0</v>
      </c>
      <c r="AY1125">
        <v>0</v>
      </c>
      <c r="AZ1125">
        <v>0</v>
      </c>
      <c r="BA1125" s="30">
        <v>39328</v>
      </c>
      <c r="BB1125" s="31">
        <v>42154</v>
      </c>
    </row>
    <row r="1126" spans="1:54" x14ac:dyDescent="0.25">
      <c r="A1126">
        <v>998</v>
      </c>
      <c r="B1126" s="17" t="s">
        <v>59</v>
      </c>
      <c r="C1126" s="9" t="s">
        <v>299</v>
      </c>
      <c r="D1126" s="17" t="s">
        <v>26</v>
      </c>
      <c r="E1126" s="16">
        <v>39957</v>
      </c>
      <c r="F1126" s="27">
        <f t="shared" si="290"/>
        <v>1</v>
      </c>
      <c r="G1126" s="27">
        <f t="shared" si="291"/>
        <v>1</v>
      </c>
      <c r="H1126" s="27">
        <f t="shared" si="292"/>
        <v>0</v>
      </c>
      <c r="I1126" s="27">
        <f t="shared" si="293"/>
        <v>0</v>
      </c>
      <c r="J1126" s="27">
        <f t="shared" si="294"/>
        <v>0</v>
      </c>
      <c r="K1126" s="27">
        <f t="shared" si="295"/>
        <v>0</v>
      </c>
      <c r="L1126" s="27">
        <f t="shared" si="296"/>
        <v>0</v>
      </c>
      <c r="M1126" s="27">
        <f t="shared" si="297"/>
        <v>0</v>
      </c>
      <c r="O1126" s="17">
        <v>6</v>
      </c>
      <c r="P1126" s="9">
        <v>1</v>
      </c>
      <c r="Q1126" s="12">
        <f t="shared" si="298"/>
        <v>0</v>
      </c>
      <c r="R1126" s="12">
        <f t="shared" si="299"/>
        <v>43</v>
      </c>
      <c r="S1126" s="12">
        <f t="shared" si="305"/>
        <v>334</v>
      </c>
      <c r="T1126" s="12">
        <f t="shared" si="300"/>
        <v>7.7674418604651159</v>
      </c>
      <c r="U1126" s="12">
        <f t="shared" si="303"/>
        <v>0</v>
      </c>
      <c r="V1126" s="12">
        <f t="shared" si="301"/>
        <v>1</v>
      </c>
      <c r="W1126" s="12">
        <f t="shared" si="304"/>
        <v>16</v>
      </c>
      <c r="X1126" s="12">
        <f t="shared" si="302"/>
        <v>27</v>
      </c>
      <c r="Y1126" s="12">
        <f t="shared" si="306"/>
        <v>0.37209302325581395</v>
      </c>
      <c r="AH1126">
        <v>998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 s="30">
        <v>39328</v>
      </c>
      <c r="BB1126" s="31">
        <v>42154</v>
      </c>
    </row>
    <row r="1127" spans="1:54" x14ac:dyDescent="0.25">
      <c r="A1127">
        <v>999</v>
      </c>
      <c r="B1127" s="17" t="s">
        <v>27</v>
      </c>
      <c r="C1127" s="9" t="s">
        <v>299</v>
      </c>
      <c r="D1127" s="17" t="s">
        <v>101</v>
      </c>
      <c r="E1127" s="16">
        <v>39959</v>
      </c>
      <c r="F1127" s="27">
        <f t="shared" si="290"/>
        <v>3</v>
      </c>
      <c r="G1127" s="27">
        <f t="shared" si="291"/>
        <v>0</v>
      </c>
      <c r="H1127" s="27">
        <f t="shared" si="292"/>
        <v>0</v>
      </c>
      <c r="I1127" s="27">
        <f t="shared" si="293"/>
        <v>1</v>
      </c>
      <c r="J1127" s="27">
        <f t="shared" si="294"/>
        <v>0</v>
      </c>
      <c r="K1127" s="27">
        <f t="shared" si="295"/>
        <v>0</v>
      </c>
      <c r="L1127" s="27">
        <f t="shared" si="296"/>
        <v>0</v>
      </c>
      <c r="M1127" s="27">
        <f t="shared" si="297"/>
        <v>0</v>
      </c>
      <c r="O1127" s="17">
        <v>2</v>
      </c>
      <c r="P1127" s="9">
        <v>3</v>
      </c>
      <c r="Q1127" s="12">
        <f t="shared" si="298"/>
        <v>0</v>
      </c>
      <c r="R1127" s="12">
        <f t="shared" si="299"/>
        <v>44</v>
      </c>
      <c r="S1127" s="12">
        <f t="shared" si="305"/>
        <v>339</v>
      </c>
      <c r="T1127" s="12">
        <f t="shared" si="300"/>
        <v>7.7045454545454541</v>
      </c>
      <c r="U1127" s="12">
        <f t="shared" si="303"/>
        <v>1</v>
      </c>
      <c r="V1127" s="12">
        <f t="shared" si="301"/>
        <v>0</v>
      </c>
      <c r="W1127" s="12">
        <f t="shared" si="304"/>
        <v>17</v>
      </c>
      <c r="X1127" s="12">
        <f t="shared" si="302"/>
        <v>27</v>
      </c>
      <c r="Y1127" s="12">
        <f t="shared" si="306"/>
        <v>0.38636363636363635</v>
      </c>
      <c r="Z1127" s="17">
        <v>79</v>
      </c>
      <c r="AA1127" s="17" t="s">
        <v>21</v>
      </c>
      <c r="AB1127" s="17">
        <v>1</v>
      </c>
      <c r="AC1127" s="17" t="s">
        <v>44</v>
      </c>
      <c r="AD1127" s="17">
        <v>128</v>
      </c>
      <c r="AF1127" s="17">
        <v>439</v>
      </c>
      <c r="AG1127" t="s">
        <v>228</v>
      </c>
      <c r="AH1127">
        <v>999</v>
      </c>
      <c r="AJ1127">
        <v>0</v>
      </c>
      <c r="AK1127">
        <v>0</v>
      </c>
      <c r="AL1127">
        <v>0</v>
      </c>
      <c r="AM1127">
        <v>1</v>
      </c>
      <c r="AN1127">
        <v>0</v>
      </c>
      <c r="AO1127">
        <v>0</v>
      </c>
      <c r="AP1127">
        <v>0</v>
      </c>
      <c r="AQ1127">
        <v>1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 s="30">
        <v>39328</v>
      </c>
      <c r="BB1127" s="31">
        <v>42154</v>
      </c>
    </row>
    <row r="1128" spans="1:54" x14ac:dyDescent="0.25">
      <c r="A1128">
        <v>1000</v>
      </c>
      <c r="B1128" s="17" t="s">
        <v>27</v>
      </c>
      <c r="C1128" s="9" t="s">
        <v>299</v>
      </c>
      <c r="D1128" s="17" t="s">
        <v>101</v>
      </c>
      <c r="E1128" s="16">
        <v>39960</v>
      </c>
      <c r="F1128" s="27">
        <f t="shared" si="290"/>
        <v>4</v>
      </c>
      <c r="G1128" s="27">
        <f t="shared" si="291"/>
        <v>0</v>
      </c>
      <c r="H1128" s="27">
        <f t="shared" si="292"/>
        <v>0</v>
      </c>
      <c r="I1128" s="27">
        <f t="shared" si="293"/>
        <v>0</v>
      </c>
      <c r="J1128" s="27">
        <f t="shared" si="294"/>
        <v>1</v>
      </c>
      <c r="K1128" s="27">
        <f t="shared" si="295"/>
        <v>0</v>
      </c>
      <c r="L1128" s="27">
        <f t="shared" si="296"/>
        <v>0</v>
      </c>
      <c r="M1128" s="27">
        <f t="shared" si="297"/>
        <v>0</v>
      </c>
      <c r="O1128" s="17">
        <v>0</v>
      </c>
      <c r="P1128" s="9">
        <v>6</v>
      </c>
      <c r="Q1128" s="12">
        <f t="shared" si="298"/>
        <v>0</v>
      </c>
      <c r="R1128" s="12">
        <f t="shared" si="299"/>
        <v>45</v>
      </c>
      <c r="S1128" s="12">
        <f t="shared" si="305"/>
        <v>345</v>
      </c>
      <c r="T1128" s="12">
        <f t="shared" si="300"/>
        <v>7.666666666666667</v>
      </c>
      <c r="U1128" s="12">
        <f t="shared" si="303"/>
        <v>1</v>
      </c>
      <c r="V1128" s="12">
        <f t="shared" si="301"/>
        <v>0</v>
      </c>
      <c r="W1128" s="12">
        <f t="shared" si="304"/>
        <v>18</v>
      </c>
      <c r="X1128" s="12">
        <f t="shared" si="302"/>
        <v>27</v>
      </c>
      <c r="Y1128" s="12">
        <f t="shared" si="306"/>
        <v>0.4</v>
      </c>
      <c r="Z1128" s="17">
        <v>76</v>
      </c>
      <c r="AA1128" s="17" t="s">
        <v>40</v>
      </c>
      <c r="AB1128" s="17">
        <v>6</v>
      </c>
      <c r="AC1128" s="17" t="s">
        <v>103</v>
      </c>
      <c r="AD1128" s="17">
        <v>129</v>
      </c>
      <c r="AF1128" s="17">
        <v>502</v>
      </c>
      <c r="AG1128" t="s">
        <v>233</v>
      </c>
      <c r="AH1128">
        <v>1000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1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 s="30">
        <v>39328</v>
      </c>
      <c r="BB1128" s="31">
        <v>42154</v>
      </c>
    </row>
    <row r="1129" spans="1:54" x14ac:dyDescent="0.25">
      <c r="A1129">
        <v>1001</v>
      </c>
      <c r="B1129" s="17" t="s">
        <v>27</v>
      </c>
      <c r="C1129" s="9" t="s">
        <v>299</v>
      </c>
      <c r="D1129" s="17" t="s">
        <v>101</v>
      </c>
      <c r="E1129" s="16">
        <v>39961</v>
      </c>
      <c r="F1129" s="27">
        <f t="shared" si="290"/>
        <v>5</v>
      </c>
      <c r="G1129" s="27">
        <f t="shared" si="291"/>
        <v>0</v>
      </c>
      <c r="H1129" s="27">
        <f t="shared" si="292"/>
        <v>0</v>
      </c>
      <c r="I1129" s="27">
        <f t="shared" si="293"/>
        <v>0</v>
      </c>
      <c r="J1129" s="27">
        <f t="shared" si="294"/>
        <v>0</v>
      </c>
      <c r="K1129" s="27">
        <f t="shared" si="295"/>
        <v>1</v>
      </c>
      <c r="L1129" s="27">
        <f t="shared" si="296"/>
        <v>0</v>
      </c>
      <c r="M1129" s="27">
        <f t="shared" si="297"/>
        <v>0</v>
      </c>
      <c r="O1129" s="17">
        <v>2</v>
      </c>
      <c r="P1129" s="9">
        <v>3</v>
      </c>
      <c r="Q1129" s="12">
        <f t="shared" si="298"/>
        <v>0</v>
      </c>
      <c r="R1129" s="12">
        <f t="shared" si="299"/>
        <v>46</v>
      </c>
      <c r="S1129" s="12">
        <f t="shared" si="305"/>
        <v>350</v>
      </c>
      <c r="T1129" s="12">
        <f t="shared" si="300"/>
        <v>7.6086956521739131</v>
      </c>
      <c r="U1129" s="12">
        <f t="shared" si="303"/>
        <v>1</v>
      </c>
      <c r="V1129" s="12">
        <f t="shared" si="301"/>
        <v>0</v>
      </c>
      <c r="W1129" s="12">
        <f t="shared" si="304"/>
        <v>19</v>
      </c>
      <c r="X1129" s="12">
        <f t="shared" si="302"/>
        <v>27</v>
      </c>
      <c r="Y1129" s="12">
        <f t="shared" si="306"/>
        <v>0.41304347826086957</v>
      </c>
      <c r="Z1129" s="17">
        <v>77</v>
      </c>
      <c r="AA1129" s="17" t="s">
        <v>40</v>
      </c>
      <c r="AB1129" s="17">
        <v>2</v>
      </c>
      <c r="AC1129" s="17" t="s">
        <v>19</v>
      </c>
      <c r="AD1129" s="17">
        <v>135</v>
      </c>
      <c r="AF1129" s="17">
        <v>374</v>
      </c>
      <c r="AG1129" t="s">
        <v>108</v>
      </c>
      <c r="AH1129">
        <v>1001</v>
      </c>
      <c r="AJ1129">
        <v>0</v>
      </c>
      <c r="AK1129">
        <v>1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 s="30">
        <v>39328</v>
      </c>
      <c r="BB1129" s="31">
        <v>42154</v>
      </c>
    </row>
    <row r="1130" spans="1:54" x14ac:dyDescent="0.25">
      <c r="A1130">
        <v>1002</v>
      </c>
      <c r="B1130" s="17" t="s">
        <v>27</v>
      </c>
      <c r="C1130" s="9" t="s">
        <v>299</v>
      </c>
      <c r="D1130" s="17" t="s">
        <v>101</v>
      </c>
      <c r="E1130" s="16">
        <v>39962</v>
      </c>
      <c r="F1130" s="27">
        <f t="shared" si="290"/>
        <v>6</v>
      </c>
      <c r="G1130" s="27">
        <f t="shared" si="291"/>
        <v>0</v>
      </c>
      <c r="H1130" s="27">
        <f t="shared" si="292"/>
        <v>0</v>
      </c>
      <c r="I1130" s="27">
        <f t="shared" si="293"/>
        <v>0</v>
      </c>
      <c r="J1130" s="27">
        <f t="shared" si="294"/>
        <v>0</v>
      </c>
      <c r="K1130" s="27">
        <f t="shared" si="295"/>
        <v>0</v>
      </c>
      <c r="L1130" s="27">
        <f t="shared" si="296"/>
        <v>1</v>
      </c>
      <c r="M1130" s="27">
        <f t="shared" si="297"/>
        <v>0</v>
      </c>
      <c r="O1130" s="17">
        <v>4</v>
      </c>
      <c r="P1130" s="9">
        <v>7</v>
      </c>
      <c r="Q1130" s="12">
        <f t="shared" si="298"/>
        <v>0</v>
      </c>
      <c r="R1130" s="12">
        <f t="shared" si="299"/>
        <v>47</v>
      </c>
      <c r="S1130" s="12">
        <f t="shared" si="305"/>
        <v>361</v>
      </c>
      <c r="T1130" s="12">
        <f t="shared" si="300"/>
        <v>7.6808510638297873</v>
      </c>
      <c r="U1130" s="12">
        <f t="shared" si="303"/>
        <v>1</v>
      </c>
      <c r="V1130" s="12">
        <f t="shared" si="301"/>
        <v>0</v>
      </c>
      <c r="W1130" s="12">
        <f t="shared" si="304"/>
        <v>20</v>
      </c>
      <c r="X1130" s="12">
        <f t="shared" si="302"/>
        <v>27</v>
      </c>
      <c r="Y1130" s="12">
        <f t="shared" si="306"/>
        <v>0.42553191489361702</v>
      </c>
      <c r="Z1130" s="17">
        <v>78</v>
      </c>
      <c r="AA1130" s="17" t="s">
        <v>119</v>
      </c>
      <c r="AB1130" s="17">
        <v>9</v>
      </c>
      <c r="AC1130" s="17" t="s">
        <v>44</v>
      </c>
      <c r="AD1130" s="17">
        <v>153</v>
      </c>
      <c r="AF1130" s="17">
        <v>399</v>
      </c>
      <c r="AH1130">
        <v>1002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 s="30">
        <v>39328</v>
      </c>
      <c r="BB1130" s="31">
        <v>42154</v>
      </c>
    </row>
    <row r="1131" spans="1:54" x14ac:dyDescent="0.25">
      <c r="A1131">
        <v>1003</v>
      </c>
      <c r="B1131" s="17" t="s">
        <v>31</v>
      </c>
      <c r="C1131" s="9" t="s">
        <v>299</v>
      </c>
      <c r="D1131" s="17" t="s">
        <v>101</v>
      </c>
      <c r="E1131" s="16">
        <v>39963</v>
      </c>
      <c r="F1131" s="27">
        <f t="shared" si="290"/>
        <v>7</v>
      </c>
      <c r="G1131" s="27">
        <f t="shared" si="291"/>
        <v>0</v>
      </c>
      <c r="H1131" s="27">
        <f t="shared" si="292"/>
        <v>0</v>
      </c>
      <c r="I1131" s="27">
        <f t="shared" si="293"/>
        <v>0</v>
      </c>
      <c r="J1131" s="27">
        <f t="shared" si="294"/>
        <v>0</v>
      </c>
      <c r="K1131" s="27">
        <f t="shared" si="295"/>
        <v>0</v>
      </c>
      <c r="L1131" s="27">
        <f t="shared" si="296"/>
        <v>0</v>
      </c>
      <c r="M1131" s="27">
        <f t="shared" si="297"/>
        <v>1</v>
      </c>
      <c r="O1131" s="17">
        <v>7</v>
      </c>
      <c r="P1131" s="9">
        <v>6</v>
      </c>
      <c r="Q1131" s="12">
        <f t="shared" si="298"/>
        <v>0</v>
      </c>
      <c r="R1131" s="12">
        <f t="shared" si="299"/>
        <v>48</v>
      </c>
      <c r="S1131" s="12">
        <f t="shared" si="305"/>
        <v>374</v>
      </c>
      <c r="T1131" s="12">
        <f t="shared" si="300"/>
        <v>7.791666666666667</v>
      </c>
      <c r="U1131" s="12">
        <f t="shared" si="303"/>
        <v>0</v>
      </c>
      <c r="V1131" s="12">
        <f t="shared" si="301"/>
        <v>1</v>
      </c>
      <c r="W1131" s="12">
        <f t="shared" si="304"/>
        <v>20</v>
      </c>
      <c r="X1131" s="12">
        <f t="shared" si="302"/>
        <v>28</v>
      </c>
      <c r="Y1131" s="12">
        <f t="shared" si="306"/>
        <v>0.41666666666666669</v>
      </c>
      <c r="Z1131" s="17">
        <v>79</v>
      </c>
      <c r="AA1131" s="17" t="s">
        <v>40</v>
      </c>
      <c r="AB1131" s="17">
        <v>11</v>
      </c>
      <c r="AC1131" s="17" t="s">
        <v>44</v>
      </c>
      <c r="AD1131" s="17">
        <v>189</v>
      </c>
      <c r="AE1131" s="17" t="s">
        <v>192</v>
      </c>
      <c r="AF1131" s="17">
        <v>979</v>
      </c>
      <c r="AG1131" t="s">
        <v>238</v>
      </c>
      <c r="AH1131">
        <v>1003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1</v>
      </c>
      <c r="AX1131">
        <v>0</v>
      </c>
      <c r="AY1131">
        <v>0</v>
      </c>
      <c r="AZ1131">
        <v>0</v>
      </c>
      <c r="BA1131" s="30">
        <v>39328</v>
      </c>
      <c r="BB1131" s="31">
        <v>42154</v>
      </c>
    </row>
    <row r="1132" spans="1:54" x14ac:dyDescent="0.25">
      <c r="A1132">
        <v>1004</v>
      </c>
      <c r="B1132" s="17" t="s">
        <v>31</v>
      </c>
      <c r="C1132" s="9" t="s">
        <v>299</v>
      </c>
      <c r="D1132" s="17" t="s">
        <v>101</v>
      </c>
      <c r="E1132" s="16">
        <v>39964</v>
      </c>
      <c r="F1132" s="27">
        <f t="shared" si="290"/>
        <v>1</v>
      </c>
      <c r="G1132" s="27">
        <f t="shared" si="291"/>
        <v>1</v>
      </c>
      <c r="H1132" s="27">
        <f t="shared" si="292"/>
        <v>0</v>
      </c>
      <c r="I1132" s="27">
        <f t="shared" si="293"/>
        <v>0</v>
      </c>
      <c r="J1132" s="27">
        <f t="shared" si="294"/>
        <v>0</v>
      </c>
      <c r="K1132" s="27">
        <f t="shared" si="295"/>
        <v>0</v>
      </c>
      <c r="L1132" s="27">
        <f t="shared" si="296"/>
        <v>0</v>
      </c>
      <c r="M1132" s="27">
        <f t="shared" si="297"/>
        <v>0</v>
      </c>
      <c r="O1132" s="17">
        <v>6</v>
      </c>
      <c r="P1132" s="9">
        <v>5</v>
      </c>
      <c r="Q1132" s="12">
        <f t="shared" si="298"/>
        <v>0</v>
      </c>
      <c r="R1132" s="12">
        <f t="shared" si="299"/>
        <v>49</v>
      </c>
      <c r="S1132" s="12">
        <f t="shared" si="305"/>
        <v>385</v>
      </c>
      <c r="T1132" s="12">
        <f t="shared" si="300"/>
        <v>7.8571428571428568</v>
      </c>
      <c r="U1132" s="12">
        <f t="shared" si="303"/>
        <v>0</v>
      </c>
      <c r="V1132" s="12">
        <f t="shared" si="301"/>
        <v>1</v>
      </c>
      <c r="W1132" s="12">
        <f t="shared" si="304"/>
        <v>20</v>
      </c>
      <c r="X1132" s="12">
        <f t="shared" si="302"/>
        <v>29</v>
      </c>
      <c r="Y1132" s="12">
        <f t="shared" si="306"/>
        <v>0.40816326530612246</v>
      </c>
      <c r="Z1132" s="17">
        <v>83</v>
      </c>
      <c r="AA1132" s="17" t="s">
        <v>91</v>
      </c>
      <c r="AB1132" s="17">
        <v>6</v>
      </c>
      <c r="AC1132" s="17" t="s">
        <v>19</v>
      </c>
      <c r="AD1132" s="17">
        <v>168.99999999999997</v>
      </c>
      <c r="AE1132" s="17" t="s">
        <v>312</v>
      </c>
      <c r="AF1132" s="17">
        <v>452</v>
      </c>
      <c r="AG1132" t="s">
        <v>140</v>
      </c>
      <c r="AH1132">
        <v>1004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1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 s="30">
        <v>39328</v>
      </c>
      <c r="BB1132" s="31">
        <v>42154</v>
      </c>
    </row>
    <row r="1133" spans="1:54" x14ac:dyDescent="0.25">
      <c r="A1133">
        <v>1005</v>
      </c>
      <c r="B1133" s="17" t="s">
        <v>31</v>
      </c>
      <c r="C1133" s="9" t="s">
        <v>299</v>
      </c>
      <c r="D1133" s="17" t="s">
        <v>101</v>
      </c>
      <c r="E1133" s="16">
        <v>39965</v>
      </c>
      <c r="F1133" s="27">
        <f t="shared" si="290"/>
        <v>2</v>
      </c>
      <c r="G1133" s="27">
        <f t="shared" si="291"/>
        <v>0</v>
      </c>
      <c r="H1133" s="27">
        <f t="shared" si="292"/>
        <v>1</v>
      </c>
      <c r="I1133" s="27">
        <f t="shared" si="293"/>
        <v>0</v>
      </c>
      <c r="J1133" s="27">
        <f t="shared" si="294"/>
        <v>0</v>
      </c>
      <c r="K1133" s="27">
        <f t="shared" si="295"/>
        <v>0</v>
      </c>
      <c r="L1133" s="27">
        <f t="shared" si="296"/>
        <v>0</v>
      </c>
      <c r="M1133" s="27">
        <f t="shared" si="297"/>
        <v>0</v>
      </c>
      <c r="O1133" s="17">
        <v>4</v>
      </c>
      <c r="P1133" s="9">
        <v>1</v>
      </c>
      <c r="Q1133" s="12">
        <f t="shared" si="298"/>
        <v>0</v>
      </c>
      <c r="R1133" s="12">
        <f t="shared" si="299"/>
        <v>50</v>
      </c>
      <c r="S1133" s="12">
        <f t="shared" si="305"/>
        <v>390</v>
      </c>
      <c r="T1133" s="12">
        <f t="shared" si="300"/>
        <v>7.8</v>
      </c>
      <c r="U1133" s="12">
        <f t="shared" si="303"/>
        <v>0</v>
      </c>
      <c r="V1133" s="12">
        <f t="shared" si="301"/>
        <v>1</v>
      </c>
      <c r="W1133" s="12">
        <f t="shared" si="304"/>
        <v>20</v>
      </c>
      <c r="X1133" s="12">
        <f t="shared" si="302"/>
        <v>30</v>
      </c>
      <c r="Y1133" s="12">
        <f t="shared" si="306"/>
        <v>0.4</v>
      </c>
      <c r="Z1133" s="17">
        <v>82</v>
      </c>
      <c r="AA1133" s="17" t="s">
        <v>40</v>
      </c>
      <c r="AB1133" s="17">
        <v>6</v>
      </c>
      <c r="AC1133" s="17" t="s">
        <v>44</v>
      </c>
      <c r="AD1133" s="17">
        <v>136</v>
      </c>
      <c r="AF1133" s="17">
        <v>353</v>
      </c>
      <c r="AG1133" t="s">
        <v>223</v>
      </c>
      <c r="AH1133">
        <v>1005</v>
      </c>
      <c r="AJ1133">
        <v>0</v>
      </c>
      <c r="AK1133">
        <v>0</v>
      </c>
      <c r="AL1133">
        <v>0</v>
      </c>
      <c r="AM1133">
        <v>1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 s="30">
        <v>39328</v>
      </c>
      <c r="BB1133" s="31">
        <v>42154</v>
      </c>
    </row>
    <row r="1134" spans="1:54" x14ac:dyDescent="0.25">
      <c r="A1134">
        <v>1006</v>
      </c>
      <c r="B1134" s="17" t="s">
        <v>31</v>
      </c>
      <c r="C1134" s="9" t="s">
        <v>299</v>
      </c>
      <c r="D1134" s="17" t="s">
        <v>101</v>
      </c>
      <c r="E1134" s="16">
        <v>39966</v>
      </c>
      <c r="F1134" s="27">
        <f t="shared" si="290"/>
        <v>3</v>
      </c>
      <c r="G1134" s="27">
        <f t="shared" si="291"/>
        <v>0</v>
      </c>
      <c r="H1134" s="27">
        <f t="shared" si="292"/>
        <v>0</v>
      </c>
      <c r="I1134" s="27">
        <f t="shared" si="293"/>
        <v>1</v>
      </c>
      <c r="J1134" s="27">
        <f t="shared" si="294"/>
        <v>0</v>
      </c>
      <c r="K1134" s="27">
        <f t="shared" si="295"/>
        <v>0</v>
      </c>
      <c r="L1134" s="27">
        <f t="shared" si="296"/>
        <v>0</v>
      </c>
      <c r="M1134" s="27">
        <f t="shared" si="297"/>
        <v>0</v>
      </c>
      <c r="O1134" s="17">
        <v>1</v>
      </c>
      <c r="P1134" s="9">
        <v>2</v>
      </c>
      <c r="Q1134" s="12">
        <f t="shared" si="298"/>
        <v>0</v>
      </c>
      <c r="R1134" s="12">
        <f t="shared" si="299"/>
        <v>51</v>
      </c>
      <c r="S1134" s="12">
        <f t="shared" si="305"/>
        <v>393</v>
      </c>
      <c r="T1134" s="12">
        <f t="shared" si="300"/>
        <v>7.7058823529411766</v>
      </c>
      <c r="U1134" s="12">
        <f t="shared" si="303"/>
        <v>1</v>
      </c>
      <c r="V1134" s="12">
        <f t="shared" si="301"/>
        <v>0</v>
      </c>
      <c r="W1134" s="12">
        <f t="shared" si="304"/>
        <v>21</v>
      </c>
      <c r="X1134" s="12">
        <f t="shared" si="302"/>
        <v>30</v>
      </c>
      <c r="Y1134" s="12">
        <f t="shared" si="306"/>
        <v>0.41176470588235292</v>
      </c>
      <c r="Z1134" s="17">
        <v>81</v>
      </c>
      <c r="AA1134" s="17" t="s">
        <v>21</v>
      </c>
      <c r="AB1134" s="17">
        <v>5</v>
      </c>
      <c r="AC1134" s="17" t="s">
        <v>61</v>
      </c>
      <c r="AD1134" s="17">
        <v>148</v>
      </c>
      <c r="AF1134" s="17">
        <v>634</v>
      </c>
      <c r="AG1134" t="s">
        <v>228</v>
      </c>
      <c r="AH1134">
        <v>1006</v>
      </c>
      <c r="AJ1134">
        <v>0</v>
      </c>
      <c r="AK1134">
        <v>0</v>
      </c>
      <c r="AL1134">
        <v>0</v>
      </c>
      <c r="AM1134">
        <v>1</v>
      </c>
      <c r="AN1134">
        <v>0</v>
      </c>
      <c r="AO1134">
        <v>0</v>
      </c>
      <c r="AP1134">
        <v>0</v>
      </c>
      <c r="AQ1134">
        <v>1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 s="30">
        <v>39328</v>
      </c>
      <c r="BB1134" s="31">
        <v>42154</v>
      </c>
    </row>
    <row r="1135" spans="1:54" x14ac:dyDescent="0.25">
      <c r="A1135">
        <v>1007</v>
      </c>
      <c r="B1135" s="17" t="s">
        <v>13</v>
      </c>
      <c r="C1135" s="9" t="s">
        <v>299</v>
      </c>
      <c r="D1135" s="17" t="s">
        <v>26</v>
      </c>
      <c r="E1135" s="16">
        <v>39967</v>
      </c>
      <c r="F1135" s="27">
        <f t="shared" si="290"/>
        <v>4</v>
      </c>
      <c r="G1135" s="27">
        <f t="shared" si="291"/>
        <v>0</v>
      </c>
      <c r="H1135" s="27">
        <f t="shared" si="292"/>
        <v>0</v>
      </c>
      <c r="I1135" s="27">
        <f t="shared" si="293"/>
        <v>0</v>
      </c>
      <c r="J1135" s="27">
        <f t="shared" si="294"/>
        <v>1</v>
      </c>
      <c r="K1135" s="27">
        <f t="shared" si="295"/>
        <v>0</v>
      </c>
      <c r="L1135" s="27">
        <f t="shared" si="296"/>
        <v>0</v>
      </c>
      <c r="M1135" s="27">
        <f t="shared" si="297"/>
        <v>0</v>
      </c>
      <c r="O1135" s="17">
        <v>9</v>
      </c>
      <c r="P1135" s="9">
        <v>5</v>
      </c>
      <c r="Q1135" s="12">
        <f t="shared" si="298"/>
        <v>0</v>
      </c>
      <c r="R1135" s="12">
        <f t="shared" si="299"/>
        <v>52</v>
      </c>
      <c r="S1135" s="12">
        <f t="shared" si="305"/>
        <v>407</v>
      </c>
      <c r="T1135" s="12">
        <f t="shared" si="300"/>
        <v>7.8269230769230766</v>
      </c>
      <c r="U1135" s="12">
        <f t="shared" si="303"/>
        <v>0</v>
      </c>
      <c r="V1135" s="12">
        <f t="shared" si="301"/>
        <v>1</v>
      </c>
      <c r="W1135" s="12">
        <f t="shared" si="304"/>
        <v>21</v>
      </c>
      <c r="X1135" s="12">
        <f t="shared" si="302"/>
        <v>31</v>
      </c>
      <c r="Y1135" s="12">
        <f t="shared" si="306"/>
        <v>0.40384615384615385</v>
      </c>
      <c r="AH1135">
        <v>1007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 s="30">
        <v>39328</v>
      </c>
      <c r="BB1135" s="31">
        <v>42154</v>
      </c>
    </row>
    <row r="1136" spans="1:54" x14ac:dyDescent="0.25">
      <c r="A1136">
        <v>1008</v>
      </c>
      <c r="B1136" s="17" t="s">
        <v>13</v>
      </c>
      <c r="C1136" s="9" t="s">
        <v>299</v>
      </c>
      <c r="D1136" s="17" t="s">
        <v>26</v>
      </c>
      <c r="E1136" s="16">
        <v>39968</v>
      </c>
      <c r="F1136" s="27">
        <f t="shared" si="290"/>
        <v>5</v>
      </c>
      <c r="G1136" s="27">
        <f t="shared" si="291"/>
        <v>0</v>
      </c>
      <c r="H1136" s="27">
        <f t="shared" si="292"/>
        <v>0</v>
      </c>
      <c r="I1136" s="27">
        <f t="shared" si="293"/>
        <v>0</v>
      </c>
      <c r="J1136" s="27">
        <f t="shared" si="294"/>
        <v>0</v>
      </c>
      <c r="K1136" s="27">
        <f t="shared" si="295"/>
        <v>1</v>
      </c>
      <c r="L1136" s="27">
        <f t="shared" si="296"/>
        <v>0</v>
      </c>
      <c r="M1136" s="27">
        <f t="shared" si="297"/>
        <v>0</v>
      </c>
      <c r="O1136" s="17">
        <v>9</v>
      </c>
      <c r="P1136" s="9">
        <v>5</v>
      </c>
      <c r="Q1136" s="12">
        <f t="shared" si="298"/>
        <v>0</v>
      </c>
      <c r="R1136" s="12">
        <f t="shared" si="299"/>
        <v>53</v>
      </c>
      <c r="S1136" s="12">
        <f t="shared" si="305"/>
        <v>421</v>
      </c>
      <c r="T1136" s="12">
        <f t="shared" si="300"/>
        <v>7.9433962264150946</v>
      </c>
      <c r="U1136" s="12">
        <f t="shared" si="303"/>
        <v>0</v>
      </c>
      <c r="V1136" s="12">
        <f t="shared" si="301"/>
        <v>1</v>
      </c>
      <c r="W1136" s="12">
        <f t="shared" si="304"/>
        <v>21</v>
      </c>
      <c r="X1136" s="12">
        <f t="shared" si="302"/>
        <v>32</v>
      </c>
      <c r="Y1136" s="12">
        <f t="shared" si="306"/>
        <v>0.39622641509433965</v>
      </c>
      <c r="AH1136">
        <v>1008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 s="30">
        <v>39328</v>
      </c>
      <c r="BB1136" s="31">
        <v>42154</v>
      </c>
    </row>
    <row r="1137" spans="1:54" x14ac:dyDescent="0.25">
      <c r="A1137">
        <v>1009</v>
      </c>
      <c r="B1137" s="17" t="s">
        <v>13</v>
      </c>
      <c r="C1137" s="9" t="s">
        <v>299</v>
      </c>
      <c r="D1137" s="17" t="s">
        <v>26</v>
      </c>
      <c r="E1137" s="16">
        <v>39969</v>
      </c>
      <c r="F1137" s="27">
        <f t="shared" si="290"/>
        <v>6</v>
      </c>
      <c r="G1137" s="27">
        <f t="shared" si="291"/>
        <v>0</v>
      </c>
      <c r="H1137" s="27">
        <f t="shared" si="292"/>
        <v>0</v>
      </c>
      <c r="I1137" s="27">
        <f t="shared" si="293"/>
        <v>0</v>
      </c>
      <c r="J1137" s="27">
        <f t="shared" si="294"/>
        <v>0</v>
      </c>
      <c r="K1137" s="27">
        <f t="shared" si="295"/>
        <v>0</v>
      </c>
      <c r="L1137" s="27">
        <f t="shared" si="296"/>
        <v>1</v>
      </c>
      <c r="M1137" s="27">
        <f t="shared" si="297"/>
        <v>0</v>
      </c>
      <c r="O1137" s="17">
        <v>4</v>
      </c>
      <c r="P1137" s="9">
        <v>2</v>
      </c>
      <c r="Q1137" s="12">
        <f t="shared" si="298"/>
        <v>0</v>
      </c>
      <c r="R1137" s="12">
        <f t="shared" si="299"/>
        <v>54</v>
      </c>
      <c r="S1137" s="12">
        <f t="shared" si="305"/>
        <v>427</v>
      </c>
      <c r="T1137" s="12">
        <f t="shared" si="300"/>
        <v>7.9074074074074074</v>
      </c>
      <c r="U1137" s="12">
        <f t="shared" si="303"/>
        <v>0</v>
      </c>
      <c r="V1137" s="12">
        <f t="shared" si="301"/>
        <v>1</v>
      </c>
      <c r="W1137" s="12">
        <f t="shared" si="304"/>
        <v>21</v>
      </c>
      <c r="X1137" s="12">
        <f t="shared" si="302"/>
        <v>33</v>
      </c>
      <c r="Y1137" s="12">
        <f t="shared" si="306"/>
        <v>0.3888888888888889</v>
      </c>
      <c r="AH1137">
        <v>1009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 s="30">
        <v>39328</v>
      </c>
      <c r="BB1137" s="31">
        <v>42154</v>
      </c>
    </row>
    <row r="1138" spans="1:54" x14ac:dyDescent="0.25">
      <c r="A1138">
        <v>1010</v>
      </c>
      <c r="B1138" s="17" t="s">
        <v>13</v>
      </c>
      <c r="C1138" s="9" t="s">
        <v>299</v>
      </c>
      <c r="D1138" s="17" t="s">
        <v>26</v>
      </c>
      <c r="E1138" s="16">
        <v>39970</v>
      </c>
      <c r="F1138" s="27">
        <f t="shared" si="290"/>
        <v>7</v>
      </c>
      <c r="G1138" s="27">
        <f t="shared" si="291"/>
        <v>0</v>
      </c>
      <c r="H1138" s="27">
        <f t="shared" si="292"/>
        <v>0</v>
      </c>
      <c r="I1138" s="27">
        <f t="shared" si="293"/>
        <v>0</v>
      </c>
      <c r="J1138" s="27">
        <f t="shared" si="294"/>
        <v>0</v>
      </c>
      <c r="K1138" s="27">
        <f t="shared" si="295"/>
        <v>0</v>
      </c>
      <c r="L1138" s="27">
        <f t="shared" si="296"/>
        <v>0</v>
      </c>
      <c r="M1138" s="27">
        <f t="shared" si="297"/>
        <v>1</v>
      </c>
      <c r="O1138" s="17">
        <v>1</v>
      </c>
      <c r="P1138" s="9">
        <v>2</v>
      </c>
      <c r="Q1138" s="12">
        <f t="shared" si="298"/>
        <v>0</v>
      </c>
      <c r="R1138" s="12">
        <f t="shared" si="299"/>
        <v>55</v>
      </c>
      <c r="S1138" s="12">
        <f t="shared" si="305"/>
        <v>430</v>
      </c>
      <c r="T1138" s="12">
        <f t="shared" si="300"/>
        <v>7.8181818181818183</v>
      </c>
      <c r="U1138" s="12">
        <f t="shared" si="303"/>
        <v>1</v>
      </c>
      <c r="V1138" s="12">
        <f t="shared" si="301"/>
        <v>0</v>
      </c>
      <c r="W1138" s="12">
        <f t="shared" si="304"/>
        <v>22</v>
      </c>
      <c r="X1138" s="12">
        <f t="shared" si="302"/>
        <v>33</v>
      </c>
      <c r="Y1138" s="12">
        <f t="shared" si="306"/>
        <v>0.4</v>
      </c>
      <c r="AH1138">
        <v>1010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 s="30">
        <v>39328</v>
      </c>
      <c r="BB1138" s="31">
        <v>42154</v>
      </c>
    </row>
    <row r="1139" spans="1:54" x14ac:dyDescent="0.25">
      <c r="A1139">
        <v>1011</v>
      </c>
      <c r="B1139" s="17" t="s">
        <v>36</v>
      </c>
      <c r="C1139" s="9" t="s">
        <v>299</v>
      </c>
      <c r="D1139" s="17" t="s">
        <v>26</v>
      </c>
      <c r="E1139" s="16">
        <v>39971</v>
      </c>
      <c r="F1139" s="27">
        <f t="shared" si="290"/>
        <v>1</v>
      </c>
      <c r="G1139" s="27">
        <f t="shared" si="291"/>
        <v>1</v>
      </c>
      <c r="H1139" s="27">
        <f t="shared" si="292"/>
        <v>0</v>
      </c>
      <c r="I1139" s="27">
        <f t="shared" si="293"/>
        <v>0</v>
      </c>
      <c r="J1139" s="27">
        <f t="shared" si="294"/>
        <v>0</v>
      </c>
      <c r="K1139" s="27">
        <f t="shared" si="295"/>
        <v>0</v>
      </c>
      <c r="L1139" s="27">
        <f t="shared" si="296"/>
        <v>0</v>
      </c>
      <c r="M1139" s="27">
        <f t="shared" si="297"/>
        <v>0</v>
      </c>
      <c r="O1139" s="17">
        <v>4</v>
      </c>
      <c r="P1139" s="9">
        <v>6</v>
      </c>
      <c r="Q1139" s="12">
        <f t="shared" si="298"/>
        <v>0</v>
      </c>
      <c r="R1139" s="12">
        <f t="shared" si="299"/>
        <v>56</v>
      </c>
      <c r="S1139" s="12">
        <f t="shared" si="305"/>
        <v>440</v>
      </c>
      <c r="T1139" s="12">
        <f t="shared" si="300"/>
        <v>7.8571428571428568</v>
      </c>
      <c r="U1139" s="12">
        <f t="shared" si="303"/>
        <v>1</v>
      </c>
      <c r="V1139" s="12">
        <f t="shared" si="301"/>
        <v>0</v>
      </c>
      <c r="W1139" s="12">
        <f t="shared" si="304"/>
        <v>23</v>
      </c>
      <c r="X1139" s="12">
        <f t="shared" si="302"/>
        <v>33</v>
      </c>
      <c r="Y1139" s="12">
        <f t="shared" si="306"/>
        <v>0.4107142857142857</v>
      </c>
      <c r="AH1139">
        <v>1011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 s="30">
        <v>39328</v>
      </c>
      <c r="BB1139" s="31">
        <v>42154</v>
      </c>
    </row>
    <row r="1140" spans="1:54" x14ac:dyDescent="0.25">
      <c r="A1140">
        <v>1012</v>
      </c>
      <c r="B1140" s="17" t="s">
        <v>36</v>
      </c>
      <c r="C1140" s="9" t="s">
        <v>299</v>
      </c>
      <c r="D1140" s="17" t="s">
        <v>26</v>
      </c>
      <c r="E1140" s="16">
        <v>39972</v>
      </c>
      <c r="F1140" s="27">
        <f t="shared" si="290"/>
        <v>2</v>
      </c>
      <c r="G1140" s="27">
        <f t="shared" si="291"/>
        <v>0</v>
      </c>
      <c r="H1140" s="27">
        <f t="shared" si="292"/>
        <v>1</v>
      </c>
      <c r="I1140" s="27">
        <f t="shared" si="293"/>
        <v>0</v>
      </c>
      <c r="J1140" s="27">
        <f t="shared" si="294"/>
        <v>0</v>
      </c>
      <c r="K1140" s="27">
        <f t="shared" si="295"/>
        <v>0</v>
      </c>
      <c r="L1140" s="27">
        <f t="shared" si="296"/>
        <v>0</v>
      </c>
      <c r="M1140" s="27">
        <f t="shared" si="297"/>
        <v>0</v>
      </c>
      <c r="O1140" s="17">
        <v>9</v>
      </c>
      <c r="P1140" s="9">
        <v>0</v>
      </c>
      <c r="Q1140" s="12">
        <f t="shared" si="298"/>
        <v>0</v>
      </c>
      <c r="R1140" s="12">
        <f t="shared" si="299"/>
        <v>57</v>
      </c>
      <c r="S1140" s="12">
        <f t="shared" si="305"/>
        <v>449</v>
      </c>
      <c r="T1140" s="12">
        <f t="shared" si="300"/>
        <v>7.8771929824561404</v>
      </c>
      <c r="U1140" s="12">
        <f t="shared" si="303"/>
        <v>0</v>
      </c>
      <c r="V1140" s="12">
        <f t="shared" si="301"/>
        <v>1</v>
      </c>
      <c r="W1140" s="12">
        <f t="shared" si="304"/>
        <v>23</v>
      </c>
      <c r="X1140" s="12">
        <f t="shared" si="302"/>
        <v>34</v>
      </c>
      <c r="Y1140" s="12">
        <f t="shared" si="306"/>
        <v>0.40350877192982454</v>
      </c>
      <c r="AH1140">
        <v>1012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 s="30">
        <v>39328</v>
      </c>
      <c r="BB1140" s="31">
        <v>42154</v>
      </c>
    </row>
    <row r="1141" spans="1:54" x14ac:dyDescent="0.25">
      <c r="A1141">
        <v>1013</v>
      </c>
      <c r="B1141" s="17" t="s">
        <v>36</v>
      </c>
      <c r="C1141" s="9" t="s">
        <v>299</v>
      </c>
      <c r="D1141" s="17" t="s">
        <v>26</v>
      </c>
      <c r="E1141" s="16">
        <v>39973</v>
      </c>
      <c r="F1141" s="27">
        <f t="shared" si="290"/>
        <v>3</v>
      </c>
      <c r="G1141" s="27">
        <f t="shared" si="291"/>
        <v>0</v>
      </c>
      <c r="H1141" s="27">
        <f t="shared" si="292"/>
        <v>0</v>
      </c>
      <c r="I1141" s="27">
        <f t="shared" si="293"/>
        <v>1</v>
      </c>
      <c r="J1141" s="27">
        <f t="shared" si="294"/>
        <v>0</v>
      </c>
      <c r="K1141" s="27">
        <f t="shared" si="295"/>
        <v>0</v>
      </c>
      <c r="L1141" s="27">
        <f t="shared" si="296"/>
        <v>0</v>
      </c>
      <c r="M1141" s="27">
        <f t="shared" si="297"/>
        <v>0</v>
      </c>
      <c r="O1141" s="17">
        <v>3</v>
      </c>
      <c r="P1141" s="9">
        <v>1</v>
      </c>
      <c r="Q1141" s="12">
        <f t="shared" si="298"/>
        <v>0</v>
      </c>
      <c r="R1141" s="12">
        <f t="shared" si="299"/>
        <v>58</v>
      </c>
      <c r="S1141" s="12">
        <f t="shared" si="305"/>
        <v>453</v>
      </c>
      <c r="T1141" s="12">
        <f t="shared" si="300"/>
        <v>7.8103448275862073</v>
      </c>
      <c r="U1141" s="12">
        <f t="shared" si="303"/>
        <v>0</v>
      </c>
      <c r="V1141" s="12">
        <f t="shared" si="301"/>
        <v>1</v>
      </c>
      <c r="W1141" s="12">
        <f t="shared" si="304"/>
        <v>23</v>
      </c>
      <c r="X1141" s="12">
        <f t="shared" si="302"/>
        <v>35</v>
      </c>
      <c r="Y1141" s="12">
        <f t="shared" si="306"/>
        <v>0.39655172413793105</v>
      </c>
      <c r="AH1141">
        <v>1013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 s="30">
        <v>39328</v>
      </c>
      <c r="BB1141" s="31">
        <v>42154</v>
      </c>
    </row>
    <row r="1142" spans="1:54" x14ac:dyDescent="0.25">
      <c r="A1142">
        <v>1014</v>
      </c>
      <c r="B1142" s="17" t="s">
        <v>36</v>
      </c>
      <c r="C1142" s="9" t="s">
        <v>299</v>
      </c>
      <c r="D1142" s="17" t="s">
        <v>26</v>
      </c>
      <c r="E1142" s="16">
        <v>39974</v>
      </c>
      <c r="F1142" s="27">
        <f t="shared" si="290"/>
        <v>4</v>
      </c>
      <c r="G1142" s="27">
        <f t="shared" si="291"/>
        <v>0</v>
      </c>
      <c r="H1142" s="27">
        <f t="shared" si="292"/>
        <v>0</v>
      </c>
      <c r="I1142" s="27">
        <f t="shared" si="293"/>
        <v>0</v>
      </c>
      <c r="J1142" s="27">
        <f t="shared" si="294"/>
        <v>1</v>
      </c>
      <c r="K1142" s="27">
        <f t="shared" si="295"/>
        <v>0</v>
      </c>
      <c r="L1142" s="27">
        <f t="shared" si="296"/>
        <v>0</v>
      </c>
      <c r="M1142" s="27">
        <f t="shared" si="297"/>
        <v>0</v>
      </c>
      <c r="O1142" s="17">
        <v>3</v>
      </c>
      <c r="P1142" s="9">
        <v>4</v>
      </c>
      <c r="Q1142" s="12">
        <f t="shared" si="298"/>
        <v>0</v>
      </c>
      <c r="R1142" s="12">
        <f t="shared" si="299"/>
        <v>59</v>
      </c>
      <c r="S1142" s="12">
        <f t="shared" si="305"/>
        <v>460</v>
      </c>
      <c r="T1142" s="12">
        <f t="shared" si="300"/>
        <v>7.7966101694915251</v>
      </c>
      <c r="U1142" s="12">
        <f t="shared" si="303"/>
        <v>1</v>
      </c>
      <c r="V1142" s="12">
        <f t="shared" si="301"/>
        <v>0</v>
      </c>
      <c r="W1142" s="12">
        <f t="shared" si="304"/>
        <v>24</v>
      </c>
      <c r="X1142" s="12">
        <f t="shared" si="302"/>
        <v>35</v>
      </c>
      <c r="Y1142" s="12">
        <f t="shared" si="306"/>
        <v>0.40677966101694918</v>
      </c>
      <c r="AH1142">
        <v>1014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 s="30">
        <v>39328</v>
      </c>
      <c r="BB1142" s="31">
        <v>42154</v>
      </c>
    </row>
    <row r="1143" spans="1:54" x14ac:dyDescent="0.25">
      <c r="A1143">
        <v>1015</v>
      </c>
      <c r="B1143" s="17" t="s">
        <v>128</v>
      </c>
      <c r="C1143" s="9" t="s">
        <v>299</v>
      </c>
      <c r="D1143" s="17" t="s">
        <v>101</v>
      </c>
      <c r="E1143" s="16">
        <v>39975</v>
      </c>
      <c r="F1143" s="27">
        <f t="shared" si="290"/>
        <v>5</v>
      </c>
      <c r="G1143" s="27">
        <f t="shared" si="291"/>
        <v>0</v>
      </c>
      <c r="H1143" s="27">
        <f t="shared" si="292"/>
        <v>0</v>
      </c>
      <c r="I1143" s="27">
        <f t="shared" si="293"/>
        <v>0</v>
      </c>
      <c r="J1143" s="27">
        <f t="shared" si="294"/>
        <v>0</v>
      </c>
      <c r="K1143" s="27">
        <f t="shared" si="295"/>
        <v>1</v>
      </c>
      <c r="L1143" s="27">
        <f t="shared" si="296"/>
        <v>0</v>
      </c>
      <c r="M1143" s="27">
        <f t="shared" si="297"/>
        <v>0</v>
      </c>
      <c r="O1143" s="17">
        <v>6</v>
      </c>
      <c r="P1143" s="9">
        <v>3</v>
      </c>
      <c r="Q1143" s="12">
        <f t="shared" si="298"/>
        <v>0</v>
      </c>
      <c r="R1143" s="12">
        <f t="shared" si="299"/>
        <v>60</v>
      </c>
      <c r="S1143" s="12">
        <f t="shared" si="305"/>
        <v>469</v>
      </c>
      <c r="T1143" s="12">
        <f t="shared" si="300"/>
        <v>7.8166666666666664</v>
      </c>
      <c r="U1143" s="12">
        <f t="shared" si="303"/>
        <v>0</v>
      </c>
      <c r="V1143" s="12">
        <f t="shared" si="301"/>
        <v>1</v>
      </c>
      <c r="W1143" s="12">
        <f t="shared" si="304"/>
        <v>24</v>
      </c>
      <c r="X1143" s="12">
        <f t="shared" si="302"/>
        <v>36</v>
      </c>
      <c r="Y1143" s="12">
        <f t="shared" si="306"/>
        <v>0.4</v>
      </c>
      <c r="Z1143" s="17">
        <v>84</v>
      </c>
      <c r="AA1143" s="17" t="s">
        <v>15</v>
      </c>
      <c r="AB1143" s="17">
        <v>12</v>
      </c>
      <c r="AC1143" s="17" t="s">
        <v>61</v>
      </c>
      <c r="AD1143" s="17">
        <v>182</v>
      </c>
      <c r="AF1143" s="17">
        <v>651</v>
      </c>
      <c r="AG1143" t="s">
        <v>108</v>
      </c>
      <c r="AH1143">
        <v>1015</v>
      </c>
      <c r="AJ1143">
        <v>0</v>
      </c>
      <c r="AK1143">
        <v>1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 s="30">
        <v>39328</v>
      </c>
      <c r="BB1143" s="31">
        <v>42154</v>
      </c>
    </row>
    <row r="1144" spans="1:54" x14ac:dyDescent="0.25">
      <c r="A1144">
        <v>1016</v>
      </c>
      <c r="B1144" s="17" t="s">
        <v>128</v>
      </c>
      <c r="C1144" s="9" t="s">
        <v>299</v>
      </c>
      <c r="D1144" s="17" t="s">
        <v>101</v>
      </c>
      <c r="E1144" s="16">
        <v>39976</v>
      </c>
      <c r="F1144" s="27">
        <f t="shared" si="290"/>
        <v>6</v>
      </c>
      <c r="G1144" s="27">
        <f t="shared" si="291"/>
        <v>0</v>
      </c>
      <c r="H1144" s="27">
        <f t="shared" si="292"/>
        <v>0</v>
      </c>
      <c r="I1144" s="27">
        <f t="shared" si="293"/>
        <v>0</v>
      </c>
      <c r="J1144" s="27">
        <f t="shared" si="294"/>
        <v>0</v>
      </c>
      <c r="K1144" s="27">
        <f t="shared" si="295"/>
        <v>0</v>
      </c>
      <c r="L1144" s="27">
        <f t="shared" si="296"/>
        <v>1</v>
      </c>
      <c r="M1144" s="27">
        <f t="shared" si="297"/>
        <v>0</v>
      </c>
      <c r="O1144" s="17">
        <v>8</v>
      </c>
      <c r="P1144" s="9">
        <v>3</v>
      </c>
      <c r="Q1144" s="12">
        <f t="shared" si="298"/>
        <v>0</v>
      </c>
      <c r="R1144" s="12">
        <f t="shared" si="299"/>
        <v>61</v>
      </c>
      <c r="S1144" s="12">
        <f t="shared" si="305"/>
        <v>480</v>
      </c>
      <c r="T1144" s="12">
        <f t="shared" si="300"/>
        <v>7.8688524590163933</v>
      </c>
      <c r="U1144" s="12">
        <f t="shared" si="303"/>
        <v>0</v>
      </c>
      <c r="V1144" s="12">
        <f t="shared" si="301"/>
        <v>1</v>
      </c>
      <c r="W1144" s="12">
        <f t="shared" si="304"/>
        <v>24</v>
      </c>
      <c r="X1144" s="12">
        <f t="shared" si="302"/>
        <v>37</v>
      </c>
      <c r="Y1144" s="12">
        <f t="shared" si="306"/>
        <v>0.39344262295081966</v>
      </c>
      <c r="Z1144" s="17">
        <v>85</v>
      </c>
      <c r="AA1144" s="17" t="s">
        <v>21</v>
      </c>
      <c r="AB1144" s="17">
        <v>8</v>
      </c>
      <c r="AC1144" s="17" t="s">
        <v>44</v>
      </c>
      <c r="AD1144" s="17">
        <v>142</v>
      </c>
      <c r="AF1144" s="17">
        <v>659</v>
      </c>
      <c r="AH1144">
        <v>1016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 s="30">
        <v>39328</v>
      </c>
      <c r="BB1144" s="31">
        <v>42154</v>
      </c>
    </row>
    <row r="1145" spans="1:54" x14ac:dyDescent="0.25">
      <c r="A1145">
        <v>1017</v>
      </c>
      <c r="B1145" s="17" t="s">
        <v>128</v>
      </c>
      <c r="C1145" s="9" t="s">
        <v>299</v>
      </c>
      <c r="D1145" s="17" t="s">
        <v>101</v>
      </c>
      <c r="E1145" s="16">
        <v>39977</v>
      </c>
      <c r="F1145" s="27">
        <f t="shared" si="290"/>
        <v>7</v>
      </c>
      <c r="G1145" s="27">
        <f t="shared" si="291"/>
        <v>0</v>
      </c>
      <c r="H1145" s="27">
        <f t="shared" si="292"/>
        <v>0</v>
      </c>
      <c r="I1145" s="27">
        <f t="shared" si="293"/>
        <v>0</v>
      </c>
      <c r="J1145" s="27">
        <f t="shared" si="294"/>
        <v>0</v>
      </c>
      <c r="K1145" s="27">
        <f t="shared" si="295"/>
        <v>0</v>
      </c>
      <c r="L1145" s="27">
        <f t="shared" si="296"/>
        <v>0</v>
      </c>
      <c r="M1145" s="27">
        <f t="shared" si="297"/>
        <v>1</v>
      </c>
      <c r="O1145" s="17">
        <v>4</v>
      </c>
      <c r="P1145" s="9">
        <v>0</v>
      </c>
      <c r="Q1145" s="12">
        <f t="shared" si="298"/>
        <v>0</v>
      </c>
      <c r="R1145" s="12">
        <f t="shared" si="299"/>
        <v>62</v>
      </c>
      <c r="S1145" s="12">
        <f t="shared" si="305"/>
        <v>484</v>
      </c>
      <c r="T1145" s="12">
        <f t="shared" si="300"/>
        <v>7.806451612903226</v>
      </c>
      <c r="U1145" s="12">
        <f t="shared" si="303"/>
        <v>0</v>
      </c>
      <c r="V1145" s="12">
        <f t="shared" si="301"/>
        <v>1</v>
      </c>
      <c r="W1145" s="12">
        <f t="shared" si="304"/>
        <v>24</v>
      </c>
      <c r="X1145" s="12">
        <f t="shared" si="302"/>
        <v>38</v>
      </c>
      <c r="Y1145" s="12">
        <f t="shared" si="306"/>
        <v>0.38709677419354838</v>
      </c>
      <c r="Z1145" s="17">
        <v>87</v>
      </c>
      <c r="AA1145" s="17" t="s">
        <v>21</v>
      </c>
      <c r="AB1145" s="17">
        <v>6</v>
      </c>
      <c r="AC1145" s="17" t="s">
        <v>44</v>
      </c>
      <c r="AD1145" s="17">
        <v>168.99999999999997</v>
      </c>
      <c r="AF1145" s="17">
        <v>951</v>
      </c>
      <c r="AG1145" t="s">
        <v>313</v>
      </c>
      <c r="AH1145">
        <v>1017</v>
      </c>
      <c r="AJ1145">
        <v>0</v>
      </c>
      <c r="AK1145">
        <v>0</v>
      </c>
      <c r="AL1145">
        <v>1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 s="30">
        <v>39328</v>
      </c>
      <c r="BB1145" s="31">
        <v>42154</v>
      </c>
    </row>
    <row r="1146" spans="1:54" x14ac:dyDescent="0.25">
      <c r="A1146">
        <v>1018</v>
      </c>
      <c r="B1146" s="17" t="s">
        <v>128</v>
      </c>
      <c r="C1146" s="9" t="s">
        <v>299</v>
      </c>
      <c r="D1146" s="17" t="s">
        <v>101</v>
      </c>
      <c r="E1146" s="16">
        <v>39978</v>
      </c>
      <c r="F1146" s="27">
        <f t="shared" si="290"/>
        <v>1</v>
      </c>
      <c r="G1146" s="27">
        <f t="shared" si="291"/>
        <v>1</v>
      </c>
      <c r="H1146" s="27">
        <f t="shared" si="292"/>
        <v>0</v>
      </c>
      <c r="I1146" s="27">
        <f t="shared" si="293"/>
        <v>0</v>
      </c>
      <c r="J1146" s="27">
        <f t="shared" si="294"/>
        <v>0</v>
      </c>
      <c r="K1146" s="27">
        <f t="shared" si="295"/>
        <v>0</v>
      </c>
      <c r="L1146" s="27">
        <f t="shared" si="296"/>
        <v>0</v>
      </c>
      <c r="M1146" s="27">
        <f t="shared" si="297"/>
        <v>0</v>
      </c>
      <c r="O1146" s="17">
        <v>6</v>
      </c>
      <c r="P1146" s="9">
        <v>3</v>
      </c>
      <c r="Q1146" s="12">
        <f t="shared" si="298"/>
        <v>0</v>
      </c>
      <c r="R1146" s="12">
        <f t="shared" si="299"/>
        <v>63</v>
      </c>
      <c r="S1146" s="12">
        <f t="shared" si="305"/>
        <v>493</v>
      </c>
      <c r="T1146" s="12">
        <f t="shared" si="300"/>
        <v>7.8253968253968251</v>
      </c>
      <c r="U1146" s="12">
        <f t="shared" si="303"/>
        <v>0</v>
      </c>
      <c r="V1146" s="12">
        <f t="shared" si="301"/>
        <v>1</v>
      </c>
      <c r="W1146" s="12">
        <f t="shared" si="304"/>
        <v>24</v>
      </c>
      <c r="X1146" s="12">
        <f t="shared" si="302"/>
        <v>39</v>
      </c>
      <c r="Y1146" s="12">
        <f t="shared" si="306"/>
        <v>0.38095238095238093</v>
      </c>
      <c r="Z1146" s="17">
        <v>86</v>
      </c>
      <c r="AA1146" s="17" t="s">
        <v>21</v>
      </c>
      <c r="AB1146" s="17">
        <v>6</v>
      </c>
      <c r="AC1146" s="17" t="s">
        <v>61</v>
      </c>
      <c r="AD1146" s="17">
        <v>167.99999999999997</v>
      </c>
      <c r="AF1146" s="17">
        <v>572</v>
      </c>
      <c r="AG1146" t="s">
        <v>140</v>
      </c>
      <c r="AH1146">
        <v>1018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1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 s="30">
        <v>39328</v>
      </c>
      <c r="BB1146" s="31">
        <v>42154</v>
      </c>
    </row>
    <row r="1147" spans="1:54" x14ac:dyDescent="0.25">
      <c r="A1147">
        <v>1019</v>
      </c>
      <c r="B1147" s="17" t="s">
        <v>25</v>
      </c>
      <c r="C1147" s="9" t="s">
        <v>299</v>
      </c>
      <c r="D1147" s="17" t="s">
        <v>26</v>
      </c>
      <c r="E1147" s="16">
        <v>39979</v>
      </c>
      <c r="F1147" s="27">
        <f t="shared" si="290"/>
        <v>2</v>
      </c>
      <c r="G1147" s="27">
        <f t="shared" si="291"/>
        <v>0</v>
      </c>
      <c r="H1147" s="27">
        <f t="shared" si="292"/>
        <v>1</v>
      </c>
      <c r="I1147" s="27">
        <f t="shared" si="293"/>
        <v>0</v>
      </c>
      <c r="J1147" s="27">
        <f t="shared" si="294"/>
        <v>0</v>
      </c>
      <c r="K1147" s="27">
        <f t="shared" si="295"/>
        <v>0</v>
      </c>
      <c r="L1147" s="27">
        <f t="shared" si="296"/>
        <v>0</v>
      </c>
      <c r="M1147" s="27">
        <f t="shared" si="297"/>
        <v>0</v>
      </c>
      <c r="O1147" s="17">
        <v>4</v>
      </c>
      <c r="P1147" s="9">
        <v>8</v>
      </c>
      <c r="Q1147" s="12">
        <f t="shared" si="298"/>
        <v>0</v>
      </c>
      <c r="R1147" s="12">
        <f t="shared" si="299"/>
        <v>64</v>
      </c>
      <c r="S1147" s="12">
        <f t="shared" si="305"/>
        <v>505</v>
      </c>
      <c r="T1147" s="12">
        <f t="shared" si="300"/>
        <v>7.890625</v>
      </c>
      <c r="U1147" s="12">
        <f t="shared" si="303"/>
        <v>1</v>
      </c>
      <c r="V1147" s="12">
        <f t="shared" si="301"/>
        <v>0</v>
      </c>
      <c r="W1147" s="12">
        <f t="shared" si="304"/>
        <v>25</v>
      </c>
      <c r="X1147" s="12">
        <f t="shared" si="302"/>
        <v>39</v>
      </c>
      <c r="Y1147" s="12">
        <f t="shared" si="306"/>
        <v>0.390625</v>
      </c>
      <c r="AH1147">
        <v>1019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 s="30">
        <v>39328</v>
      </c>
      <c r="BB1147" s="31">
        <v>42154</v>
      </c>
    </row>
    <row r="1148" spans="1:54" x14ac:dyDescent="0.25">
      <c r="A1148">
        <v>1020</v>
      </c>
      <c r="B1148" s="17" t="s">
        <v>25</v>
      </c>
      <c r="C1148" s="9" t="s">
        <v>299</v>
      </c>
      <c r="D1148" s="17" t="s">
        <v>26</v>
      </c>
      <c r="E1148" s="16">
        <v>39980</v>
      </c>
      <c r="F1148" s="27">
        <f t="shared" si="290"/>
        <v>3</v>
      </c>
      <c r="G1148" s="27">
        <f t="shared" si="291"/>
        <v>0</v>
      </c>
      <c r="H1148" s="27">
        <f t="shared" si="292"/>
        <v>0</v>
      </c>
      <c r="I1148" s="27">
        <f t="shared" si="293"/>
        <v>1</v>
      </c>
      <c r="J1148" s="27">
        <f t="shared" si="294"/>
        <v>0</v>
      </c>
      <c r="K1148" s="27">
        <f t="shared" si="295"/>
        <v>0</v>
      </c>
      <c r="L1148" s="27">
        <f t="shared" si="296"/>
        <v>0</v>
      </c>
      <c r="M1148" s="27">
        <f t="shared" si="297"/>
        <v>0</v>
      </c>
      <c r="O1148" s="17">
        <v>7</v>
      </c>
      <c r="P1148" s="9">
        <v>9</v>
      </c>
      <c r="Q1148" s="12">
        <f t="shared" si="298"/>
        <v>0</v>
      </c>
      <c r="R1148" s="12">
        <f t="shared" si="299"/>
        <v>65</v>
      </c>
      <c r="S1148" s="12">
        <f t="shared" si="305"/>
        <v>521</v>
      </c>
      <c r="T1148" s="12">
        <f t="shared" si="300"/>
        <v>8.0153846153846153</v>
      </c>
      <c r="U1148" s="12">
        <f t="shared" si="303"/>
        <v>1</v>
      </c>
      <c r="V1148" s="12">
        <f t="shared" si="301"/>
        <v>0</v>
      </c>
      <c r="W1148" s="12">
        <f t="shared" si="304"/>
        <v>26</v>
      </c>
      <c r="X1148" s="12">
        <f t="shared" si="302"/>
        <v>39</v>
      </c>
      <c r="Y1148" s="12">
        <f t="shared" si="306"/>
        <v>0.4</v>
      </c>
      <c r="AH1148">
        <v>1020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 s="30">
        <v>39328</v>
      </c>
      <c r="BB1148" s="31">
        <v>42154</v>
      </c>
    </row>
    <row r="1149" spans="1:54" x14ac:dyDescent="0.25">
      <c r="A1149">
        <v>1021</v>
      </c>
      <c r="B1149" s="17" t="s">
        <v>25</v>
      </c>
      <c r="C1149" s="9" t="s">
        <v>299</v>
      </c>
      <c r="D1149" s="17" t="s">
        <v>26</v>
      </c>
      <c r="E1149" s="16">
        <v>39982</v>
      </c>
      <c r="F1149" s="27">
        <f t="shared" si="290"/>
        <v>5</v>
      </c>
      <c r="G1149" s="27">
        <f t="shared" si="291"/>
        <v>0</v>
      </c>
      <c r="H1149" s="27">
        <f t="shared" si="292"/>
        <v>0</v>
      </c>
      <c r="I1149" s="27">
        <f t="shared" si="293"/>
        <v>0</v>
      </c>
      <c r="J1149" s="27">
        <f t="shared" si="294"/>
        <v>0</v>
      </c>
      <c r="K1149" s="27">
        <f t="shared" si="295"/>
        <v>1</v>
      </c>
      <c r="L1149" s="27">
        <f t="shared" si="296"/>
        <v>0</v>
      </c>
      <c r="M1149" s="27">
        <f t="shared" si="297"/>
        <v>0</v>
      </c>
      <c r="O1149" s="17">
        <v>1</v>
      </c>
      <c r="P1149" s="9">
        <v>5</v>
      </c>
      <c r="Q1149" s="12">
        <f t="shared" si="298"/>
        <v>0</v>
      </c>
      <c r="R1149" s="12">
        <f t="shared" si="299"/>
        <v>66</v>
      </c>
      <c r="S1149" s="12">
        <f t="shared" si="305"/>
        <v>527</v>
      </c>
      <c r="T1149" s="12">
        <f t="shared" si="300"/>
        <v>7.9848484848484844</v>
      </c>
      <c r="U1149" s="12">
        <f t="shared" si="303"/>
        <v>1</v>
      </c>
      <c r="V1149" s="12">
        <f t="shared" si="301"/>
        <v>0</v>
      </c>
      <c r="W1149" s="12">
        <f t="shared" si="304"/>
        <v>27</v>
      </c>
      <c r="X1149" s="12">
        <f t="shared" si="302"/>
        <v>39</v>
      </c>
      <c r="Y1149" s="12">
        <f t="shared" si="306"/>
        <v>0.40909090909090912</v>
      </c>
      <c r="AE1149" s="17" t="s">
        <v>123</v>
      </c>
      <c r="AH1149">
        <v>1021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 s="30">
        <v>39328</v>
      </c>
      <c r="BB1149" s="31">
        <v>42154</v>
      </c>
    </row>
    <row r="1150" spans="1:54" x14ac:dyDescent="0.25">
      <c r="A1150">
        <v>1022</v>
      </c>
      <c r="B1150" s="17" t="s">
        <v>25</v>
      </c>
      <c r="C1150" s="9" t="s">
        <v>299</v>
      </c>
      <c r="D1150" s="17" t="s">
        <v>26</v>
      </c>
      <c r="E1150" s="16">
        <v>39982</v>
      </c>
      <c r="F1150" s="27">
        <f t="shared" si="290"/>
        <v>5</v>
      </c>
      <c r="G1150" s="27">
        <f t="shared" si="291"/>
        <v>0</v>
      </c>
      <c r="H1150" s="27">
        <f t="shared" si="292"/>
        <v>0</v>
      </c>
      <c r="I1150" s="27">
        <f t="shared" si="293"/>
        <v>0</v>
      </c>
      <c r="J1150" s="27">
        <f t="shared" si="294"/>
        <v>0</v>
      </c>
      <c r="K1150" s="27">
        <f t="shared" si="295"/>
        <v>1</v>
      </c>
      <c r="L1150" s="27">
        <f t="shared" si="296"/>
        <v>0</v>
      </c>
      <c r="M1150" s="27">
        <f t="shared" si="297"/>
        <v>0</v>
      </c>
      <c r="O1150" s="17">
        <v>2</v>
      </c>
      <c r="P1150" s="9">
        <v>3</v>
      </c>
      <c r="Q1150" s="12">
        <f t="shared" si="298"/>
        <v>0</v>
      </c>
      <c r="R1150" s="12">
        <f t="shared" si="299"/>
        <v>67</v>
      </c>
      <c r="S1150" s="12">
        <f t="shared" si="305"/>
        <v>532</v>
      </c>
      <c r="T1150" s="12">
        <f t="shared" si="300"/>
        <v>7.9402985074626864</v>
      </c>
      <c r="U1150" s="12">
        <f t="shared" si="303"/>
        <v>1</v>
      </c>
      <c r="V1150" s="12">
        <f t="shared" si="301"/>
        <v>0</v>
      </c>
      <c r="W1150" s="12">
        <f t="shared" si="304"/>
        <v>28</v>
      </c>
      <c r="X1150" s="12">
        <f t="shared" si="302"/>
        <v>39</v>
      </c>
      <c r="Y1150" s="12">
        <f t="shared" si="306"/>
        <v>0.41791044776119401</v>
      </c>
      <c r="AE1150" s="17" t="s">
        <v>124</v>
      </c>
      <c r="AH1150">
        <v>1022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 s="30">
        <v>39328</v>
      </c>
      <c r="BB1150" s="31">
        <v>42154</v>
      </c>
    </row>
    <row r="1151" spans="1:54" x14ac:dyDescent="0.25">
      <c r="A1151">
        <v>1023</v>
      </c>
      <c r="B1151" s="17" t="s">
        <v>52</v>
      </c>
      <c r="C1151" s="9" t="s">
        <v>299</v>
      </c>
      <c r="D1151" s="17" t="s">
        <v>101</v>
      </c>
      <c r="E1151" s="16">
        <v>39986</v>
      </c>
      <c r="F1151" s="27">
        <f t="shared" si="290"/>
        <v>2</v>
      </c>
      <c r="G1151" s="27">
        <f t="shared" si="291"/>
        <v>0</v>
      </c>
      <c r="H1151" s="27">
        <f t="shared" si="292"/>
        <v>1</v>
      </c>
      <c r="I1151" s="27">
        <f t="shared" si="293"/>
        <v>0</v>
      </c>
      <c r="J1151" s="27">
        <f t="shared" si="294"/>
        <v>0</v>
      </c>
      <c r="K1151" s="27">
        <f t="shared" si="295"/>
        <v>0</v>
      </c>
      <c r="L1151" s="27">
        <f t="shared" si="296"/>
        <v>0</v>
      </c>
      <c r="M1151" s="27">
        <f t="shared" si="297"/>
        <v>0</v>
      </c>
      <c r="O1151" s="17">
        <v>5</v>
      </c>
      <c r="P1151" s="9">
        <v>0</v>
      </c>
      <c r="Q1151" s="12">
        <f t="shared" si="298"/>
        <v>0</v>
      </c>
      <c r="R1151" s="12">
        <f t="shared" si="299"/>
        <v>68</v>
      </c>
      <c r="S1151" s="12">
        <f t="shared" si="305"/>
        <v>537</v>
      </c>
      <c r="T1151" s="12">
        <f t="shared" si="300"/>
        <v>7.8970588235294121</v>
      </c>
      <c r="U1151" s="12">
        <f t="shared" si="303"/>
        <v>0</v>
      </c>
      <c r="V1151" s="12">
        <f t="shared" si="301"/>
        <v>1</v>
      </c>
      <c r="W1151" s="12">
        <f t="shared" si="304"/>
        <v>28</v>
      </c>
      <c r="X1151" s="12">
        <f t="shared" si="302"/>
        <v>40</v>
      </c>
      <c r="Y1151" s="12">
        <f t="shared" si="306"/>
        <v>0.41176470588235292</v>
      </c>
      <c r="Z1151" s="17">
        <v>88</v>
      </c>
      <c r="AA1151" s="17" t="s">
        <v>40</v>
      </c>
      <c r="AB1151" s="17">
        <v>11</v>
      </c>
      <c r="AC1151" s="17" t="s">
        <v>103</v>
      </c>
      <c r="AD1151" s="17">
        <v>141</v>
      </c>
      <c r="AF1151" s="17">
        <v>403</v>
      </c>
      <c r="AG1151" t="s">
        <v>223</v>
      </c>
      <c r="AH1151">
        <v>1023</v>
      </c>
      <c r="AJ1151">
        <v>0</v>
      </c>
      <c r="AK1151">
        <v>0</v>
      </c>
      <c r="AL1151">
        <v>0</v>
      </c>
      <c r="AM1151">
        <v>1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 s="30">
        <v>39328</v>
      </c>
      <c r="BB1151" s="31">
        <v>42154</v>
      </c>
    </row>
    <row r="1152" spans="1:54" x14ac:dyDescent="0.25">
      <c r="A1152">
        <v>1024</v>
      </c>
      <c r="B1152" s="17" t="s">
        <v>52</v>
      </c>
      <c r="C1152" s="9" t="s">
        <v>299</v>
      </c>
      <c r="D1152" s="17" t="s">
        <v>101</v>
      </c>
      <c r="E1152" s="16">
        <v>39987</v>
      </c>
      <c r="F1152" s="27">
        <f t="shared" si="290"/>
        <v>3</v>
      </c>
      <c r="G1152" s="27">
        <f t="shared" si="291"/>
        <v>0</v>
      </c>
      <c r="H1152" s="27">
        <f t="shared" si="292"/>
        <v>0</v>
      </c>
      <c r="I1152" s="27">
        <f t="shared" si="293"/>
        <v>1</v>
      </c>
      <c r="J1152" s="27">
        <f t="shared" si="294"/>
        <v>0</v>
      </c>
      <c r="K1152" s="27">
        <f t="shared" si="295"/>
        <v>0</v>
      </c>
      <c r="L1152" s="27">
        <f t="shared" si="296"/>
        <v>0</v>
      </c>
      <c r="M1152" s="27">
        <f t="shared" si="297"/>
        <v>0</v>
      </c>
      <c r="O1152" s="17">
        <v>4</v>
      </c>
      <c r="P1152" s="9">
        <v>5</v>
      </c>
      <c r="Q1152" s="12">
        <f t="shared" si="298"/>
        <v>0</v>
      </c>
      <c r="R1152" s="12">
        <f t="shared" si="299"/>
        <v>69</v>
      </c>
      <c r="S1152" s="12">
        <f t="shared" si="305"/>
        <v>546</v>
      </c>
      <c r="T1152" s="12">
        <f t="shared" si="300"/>
        <v>7.9130434782608692</v>
      </c>
      <c r="U1152" s="12">
        <f t="shared" si="303"/>
        <v>1</v>
      </c>
      <c r="V1152" s="12">
        <f t="shared" si="301"/>
        <v>0</v>
      </c>
      <c r="W1152" s="12">
        <f t="shared" si="304"/>
        <v>29</v>
      </c>
      <c r="X1152" s="12">
        <f t="shared" si="302"/>
        <v>40</v>
      </c>
      <c r="Y1152" s="12">
        <f t="shared" si="306"/>
        <v>0.42028985507246375</v>
      </c>
      <c r="Z1152" s="17">
        <v>81</v>
      </c>
      <c r="AA1152" s="17" t="s">
        <v>40</v>
      </c>
      <c r="AB1152" s="17">
        <v>4</v>
      </c>
      <c r="AC1152" s="17" t="s">
        <v>103</v>
      </c>
      <c r="AD1152" s="17">
        <v>143</v>
      </c>
      <c r="AF1152" s="17">
        <v>543</v>
      </c>
      <c r="AG1152" t="s">
        <v>228</v>
      </c>
      <c r="AH1152">
        <v>1024</v>
      </c>
      <c r="AJ1152">
        <v>0</v>
      </c>
      <c r="AK1152">
        <v>0</v>
      </c>
      <c r="AL1152">
        <v>0</v>
      </c>
      <c r="AM1152">
        <v>1</v>
      </c>
      <c r="AN1152">
        <v>0</v>
      </c>
      <c r="AO1152">
        <v>0</v>
      </c>
      <c r="AP1152">
        <v>0</v>
      </c>
      <c r="AQ1152">
        <v>1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 s="30">
        <v>39328</v>
      </c>
      <c r="BB1152" s="31">
        <v>42154</v>
      </c>
    </row>
    <row r="1153" spans="1:54" x14ac:dyDescent="0.25">
      <c r="A1153">
        <v>1025</v>
      </c>
      <c r="B1153" s="17" t="s">
        <v>52</v>
      </c>
      <c r="C1153" s="9" t="s">
        <v>299</v>
      </c>
      <c r="D1153" s="17" t="s">
        <v>101</v>
      </c>
      <c r="E1153" s="16">
        <v>39988</v>
      </c>
      <c r="F1153" s="27">
        <f t="shared" si="290"/>
        <v>4</v>
      </c>
      <c r="G1153" s="27">
        <f t="shared" si="291"/>
        <v>0</v>
      </c>
      <c r="H1153" s="27">
        <f t="shared" si="292"/>
        <v>0</v>
      </c>
      <c r="I1153" s="27">
        <f t="shared" si="293"/>
        <v>0</v>
      </c>
      <c r="J1153" s="27">
        <f t="shared" si="294"/>
        <v>1</v>
      </c>
      <c r="K1153" s="27">
        <f t="shared" si="295"/>
        <v>0</v>
      </c>
      <c r="L1153" s="27">
        <f t="shared" si="296"/>
        <v>0</v>
      </c>
      <c r="M1153" s="27">
        <f t="shared" si="297"/>
        <v>0</v>
      </c>
      <c r="O1153" s="17">
        <v>4</v>
      </c>
      <c r="P1153" s="9">
        <v>3</v>
      </c>
      <c r="Q1153" s="12">
        <f t="shared" si="298"/>
        <v>0</v>
      </c>
      <c r="R1153" s="12">
        <f t="shared" si="299"/>
        <v>70</v>
      </c>
      <c r="S1153" s="12">
        <f t="shared" si="305"/>
        <v>553</v>
      </c>
      <c r="T1153" s="12">
        <f t="shared" si="300"/>
        <v>7.9</v>
      </c>
      <c r="U1153" s="12">
        <f t="shared" si="303"/>
        <v>0</v>
      </c>
      <c r="V1153" s="12">
        <f t="shared" si="301"/>
        <v>1</v>
      </c>
      <c r="W1153" s="12">
        <f t="shared" si="304"/>
        <v>29</v>
      </c>
      <c r="X1153" s="12">
        <f t="shared" si="302"/>
        <v>41</v>
      </c>
      <c r="Y1153" s="12">
        <f t="shared" si="306"/>
        <v>0.41428571428571431</v>
      </c>
      <c r="Z1153" s="17">
        <v>84</v>
      </c>
      <c r="AA1153" s="17" t="s">
        <v>40</v>
      </c>
      <c r="AB1153" s="17">
        <v>3</v>
      </c>
      <c r="AC1153" s="17" t="s">
        <v>44</v>
      </c>
      <c r="AD1153" s="17">
        <v>158</v>
      </c>
      <c r="AE1153" s="17" t="s">
        <v>314</v>
      </c>
      <c r="AF1153" s="17">
        <v>2211</v>
      </c>
      <c r="AG1153" t="s">
        <v>233</v>
      </c>
      <c r="AH1153">
        <v>1025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1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 s="30">
        <v>39328</v>
      </c>
      <c r="BB1153" s="31">
        <v>42154</v>
      </c>
    </row>
    <row r="1154" spans="1:54" x14ac:dyDescent="0.25">
      <c r="A1154">
        <v>1026</v>
      </c>
      <c r="B1154" s="17" t="s">
        <v>128</v>
      </c>
      <c r="C1154" s="9" t="s">
        <v>299</v>
      </c>
      <c r="D1154" s="17" t="s">
        <v>26</v>
      </c>
      <c r="E1154" s="16">
        <v>39989</v>
      </c>
      <c r="F1154" s="27">
        <f t="shared" si="290"/>
        <v>5</v>
      </c>
      <c r="G1154" s="27">
        <f t="shared" si="291"/>
        <v>0</v>
      </c>
      <c r="H1154" s="27">
        <f t="shared" si="292"/>
        <v>0</v>
      </c>
      <c r="I1154" s="27">
        <f t="shared" si="293"/>
        <v>0</v>
      </c>
      <c r="J1154" s="27">
        <f t="shared" si="294"/>
        <v>0</v>
      </c>
      <c r="K1154" s="27">
        <f t="shared" si="295"/>
        <v>1</v>
      </c>
      <c r="L1154" s="27">
        <f t="shared" si="296"/>
        <v>0</v>
      </c>
      <c r="M1154" s="27">
        <f t="shared" si="297"/>
        <v>0</v>
      </c>
      <c r="O1154" s="17">
        <v>5</v>
      </c>
      <c r="P1154" s="9">
        <v>7</v>
      </c>
      <c r="Q1154" s="12">
        <f t="shared" si="298"/>
        <v>0</v>
      </c>
      <c r="R1154" s="12">
        <f t="shared" si="299"/>
        <v>71</v>
      </c>
      <c r="S1154" s="12">
        <f t="shared" si="305"/>
        <v>565</v>
      </c>
      <c r="T1154" s="12">
        <f t="shared" si="300"/>
        <v>7.957746478873239</v>
      </c>
      <c r="U1154" s="12">
        <f t="shared" si="303"/>
        <v>1</v>
      </c>
      <c r="V1154" s="12">
        <f t="shared" si="301"/>
        <v>0</v>
      </c>
      <c r="W1154" s="12">
        <f t="shared" si="304"/>
        <v>30</v>
      </c>
      <c r="X1154" s="12">
        <f t="shared" si="302"/>
        <v>41</v>
      </c>
      <c r="Y1154" s="12">
        <f t="shared" si="306"/>
        <v>0.42253521126760563</v>
      </c>
      <c r="AH1154">
        <v>1026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 s="30">
        <v>39328</v>
      </c>
      <c r="BB1154" s="31">
        <v>42154</v>
      </c>
    </row>
    <row r="1155" spans="1:54" x14ac:dyDescent="0.25">
      <c r="A1155">
        <v>1027</v>
      </c>
      <c r="B1155" s="17" t="s">
        <v>128</v>
      </c>
      <c r="C1155" s="9" t="s">
        <v>299</v>
      </c>
      <c r="D1155" s="17" t="s">
        <v>26</v>
      </c>
      <c r="E1155" s="16">
        <v>39990</v>
      </c>
      <c r="F1155" s="27">
        <f t="shared" ref="F1155:F1218" si="307">WEEKDAY(E1155)</f>
        <v>6</v>
      </c>
      <c r="G1155" s="27">
        <f t="shared" ref="G1155:G1218" si="308">IF(F1155=1,1,0)</f>
        <v>0</v>
      </c>
      <c r="H1155" s="27">
        <f t="shared" ref="H1155:H1218" si="309">IF(F1155=2,1,0)</f>
        <v>0</v>
      </c>
      <c r="I1155" s="27">
        <f t="shared" ref="I1155:I1218" si="310">IF(F1155=3,1,0)</f>
        <v>0</v>
      </c>
      <c r="J1155" s="27">
        <f t="shared" ref="J1155:J1218" si="311">IF(F1155=4,1,0)</f>
        <v>0</v>
      </c>
      <c r="K1155" s="27">
        <f t="shared" ref="K1155:K1218" si="312">IF(F1155=5,1,0)</f>
        <v>0</v>
      </c>
      <c r="L1155" s="27">
        <f t="shared" ref="L1155:L1218" si="313">IF(F1155=6,1,0)</f>
        <v>1</v>
      </c>
      <c r="M1155" s="27">
        <f t="shared" ref="M1155:M1218" si="314">IF(F1155=7,1,0)</f>
        <v>0</v>
      </c>
      <c r="O1155" s="17">
        <v>4</v>
      </c>
      <c r="P1155" s="9">
        <v>3</v>
      </c>
      <c r="Q1155" s="12">
        <f t="shared" ref="Q1155:Q1218" si="315">IF(C1155=C1154,0,1)</f>
        <v>0</v>
      </c>
      <c r="R1155" s="12">
        <f t="shared" ref="R1155:R1218" si="316">IF(Q1155,1,1+R1154)</f>
        <v>72</v>
      </c>
      <c r="S1155" s="12">
        <f t="shared" si="305"/>
        <v>572</v>
      </c>
      <c r="T1155" s="12">
        <f t="shared" ref="T1155:T1218" si="317">S1155/R1155</f>
        <v>7.9444444444444446</v>
      </c>
      <c r="U1155" s="12">
        <f t="shared" si="303"/>
        <v>0</v>
      </c>
      <c r="V1155" s="12">
        <f t="shared" ref="V1155:V1218" si="318">IF(P1155&lt;O1155,1,0)</f>
        <v>1</v>
      </c>
      <c r="W1155" s="12">
        <f t="shared" si="304"/>
        <v>30</v>
      </c>
      <c r="X1155" s="12">
        <f t="shared" ref="X1155:X1218" si="319">IF(Q1155=1,V1155,V1155+X1154)</f>
        <v>42</v>
      </c>
      <c r="Y1155" s="12">
        <f t="shared" si="306"/>
        <v>0.41666666666666669</v>
      </c>
      <c r="AH1155">
        <v>1027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 s="30">
        <v>39328</v>
      </c>
      <c r="BB1155" s="31">
        <v>42154</v>
      </c>
    </row>
    <row r="1156" spans="1:54" x14ac:dyDescent="0.25">
      <c r="A1156">
        <v>1028</v>
      </c>
      <c r="B1156" s="17" t="s">
        <v>128</v>
      </c>
      <c r="C1156" s="9" t="s">
        <v>299</v>
      </c>
      <c r="D1156" s="17" t="s">
        <v>26</v>
      </c>
      <c r="E1156" s="16">
        <v>39991</v>
      </c>
      <c r="F1156" s="27">
        <f t="shared" si="307"/>
        <v>7</v>
      </c>
      <c r="G1156" s="27">
        <f t="shared" si="308"/>
        <v>0</v>
      </c>
      <c r="H1156" s="27">
        <f t="shared" si="309"/>
        <v>0</v>
      </c>
      <c r="I1156" s="27">
        <f t="shared" si="310"/>
        <v>0</v>
      </c>
      <c r="J1156" s="27">
        <f t="shared" si="311"/>
        <v>0</v>
      </c>
      <c r="K1156" s="27">
        <f t="shared" si="312"/>
        <v>0</v>
      </c>
      <c r="L1156" s="27">
        <f t="shared" si="313"/>
        <v>0</v>
      </c>
      <c r="M1156" s="27">
        <f t="shared" si="314"/>
        <v>1</v>
      </c>
      <c r="O1156" s="17">
        <v>3</v>
      </c>
      <c r="P1156" s="9">
        <v>8</v>
      </c>
      <c r="Q1156" s="12">
        <f t="shared" si="315"/>
        <v>0</v>
      </c>
      <c r="R1156" s="12">
        <f t="shared" si="316"/>
        <v>73</v>
      </c>
      <c r="S1156" s="12">
        <f t="shared" si="305"/>
        <v>583</v>
      </c>
      <c r="T1156" s="12">
        <f t="shared" si="317"/>
        <v>7.9863013698630141</v>
      </c>
      <c r="U1156" s="12">
        <f t="shared" ref="U1156:U1219" si="320">IF(P1156&gt;O1156,1,0)</f>
        <v>1</v>
      </c>
      <c r="V1156" s="12">
        <f t="shared" si="318"/>
        <v>0</v>
      </c>
      <c r="W1156" s="12">
        <f t="shared" ref="W1156:W1219" si="321">IF(Q1156=1,U1156,U1156+W1155)</f>
        <v>31</v>
      </c>
      <c r="X1156" s="12">
        <f t="shared" si="319"/>
        <v>42</v>
      </c>
      <c r="Y1156" s="12">
        <f t="shared" si="306"/>
        <v>0.42465753424657532</v>
      </c>
      <c r="AH1156">
        <v>1028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 s="30">
        <v>39328</v>
      </c>
      <c r="BB1156" s="31">
        <v>42154</v>
      </c>
    </row>
    <row r="1157" spans="1:54" x14ac:dyDescent="0.25">
      <c r="A1157">
        <v>1029</v>
      </c>
      <c r="B1157" s="17" t="s">
        <v>128</v>
      </c>
      <c r="C1157" s="9" t="s">
        <v>299</v>
      </c>
      <c r="D1157" s="17" t="s">
        <v>26</v>
      </c>
      <c r="E1157" s="16">
        <v>39992</v>
      </c>
      <c r="F1157" s="27">
        <f t="shared" si="307"/>
        <v>1</v>
      </c>
      <c r="G1157" s="27">
        <f t="shared" si="308"/>
        <v>1</v>
      </c>
      <c r="H1157" s="27">
        <f t="shared" si="309"/>
        <v>0</v>
      </c>
      <c r="I1157" s="27">
        <f t="shared" si="310"/>
        <v>0</v>
      </c>
      <c r="J1157" s="27">
        <f t="shared" si="311"/>
        <v>0</v>
      </c>
      <c r="K1157" s="27">
        <f t="shared" si="312"/>
        <v>0</v>
      </c>
      <c r="L1157" s="27">
        <f t="shared" si="313"/>
        <v>0</v>
      </c>
      <c r="M1157" s="27">
        <f t="shared" si="314"/>
        <v>0</v>
      </c>
      <c r="O1157" s="17">
        <v>7</v>
      </c>
      <c r="P1157" s="9">
        <v>4</v>
      </c>
      <c r="Q1157" s="12">
        <f t="shared" si="315"/>
        <v>0</v>
      </c>
      <c r="R1157" s="12">
        <f t="shared" si="316"/>
        <v>74</v>
      </c>
      <c r="S1157" s="12">
        <f t="shared" si="305"/>
        <v>594</v>
      </c>
      <c r="T1157" s="12">
        <f t="shared" si="317"/>
        <v>8.0270270270270263</v>
      </c>
      <c r="U1157" s="12">
        <f t="shared" si="320"/>
        <v>0</v>
      </c>
      <c r="V1157" s="12">
        <f t="shared" si="318"/>
        <v>1</v>
      </c>
      <c r="W1157" s="12">
        <f t="shared" si="321"/>
        <v>31</v>
      </c>
      <c r="X1157" s="12">
        <f t="shared" si="319"/>
        <v>43</v>
      </c>
      <c r="Y1157" s="12">
        <f t="shared" si="306"/>
        <v>0.41891891891891891</v>
      </c>
      <c r="AH1157">
        <v>1029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 s="30">
        <v>39328</v>
      </c>
      <c r="BB1157" s="31">
        <v>42154</v>
      </c>
    </row>
    <row r="1158" spans="1:54" x14ac:dyDescent="0.25">
      <c r="A1158">
        <v>1030</v>
      </c>
      <c r="B1158" s="17" t="s">
        <v>36</v>
      </c>
      <c r="C1158" s="9" t="s">
        <v>299</v>
      </c>
      <c r="D1158" s="17" t="s">
        <v>101</v>
      </c>
      <c r="E1158" s="16">
        <v>39993</v>
      </c>
      <c r="F1158" s="27">
        <f t="shared" si="307"/>
        <v>2</v>
      </c>
      <c r="G1158" s="27">
        <f t="shared" si="308"/>
        <v>0</v>
      </c>
      <c r="H1158" s="27">
        <f t="shared" si="309"/>
        <v>1</v>
      </c>
      <c r="I1158" s="27">
        <f t="shared" si="310"/>
        <v>0</v>
      </c>
      <c r="J1158" s="27">
        <f t="shared" si="311"/>
        <v>0</v>
      </c>
      <c r="K1158" s="27">
        <f t="shared" si="312"/>
        <v>0</v>
      </c>
      <c r="L1158" s="27">
        <f t="shared" si="313"/>
        <v>0</v>
      </c>
      <c r="M1158" s="27">
        <f t="shared" si="314"/>
        <v>0</v>
      </c>
      <c r="O1158" s="17">
        <v>9</v>
      </c>
      <c r="P1158" s="9">
        <v>8</v>
      </c>
      <c r="Q1158" s="12">
        <f t="shared" si="315"/>
        <v>0</v>
      </c>
      <c r="R1158" s="12">
        <f t="shared" si="316"/>
        <v>75</v>
      </c>
      <c r="S1158" s="12">
        <f t="shared" ref="S1158:S1221" si="322">IF(Q1158=1,(O1158+P1158),(O1158+P1158+S1157))</f>
        <v>611</v>
      </c>
      <c r="T1158" s="12">
        <f t="shared" si="317"/>
        <v>8.1466666666666665</v>
      </c>
      <c r="U1158" s="12">
        <f t="shared" si="320"/>
        <v>0</v>
      </c>
      <c r="V1158" s="12">
        <f t="shared" si="318"/>
        <v>1</v>
      </c>
      <c r="W1158" s="12">
        <f t="shared" si="321"/>
        <v>31</v>
      </c>
      <c r="X1158" s="12">
        <f t="shared" si="319"/>
        <v>44</v>
      </c>
      <c r="Y1158" s="12">
        <f t="shared" si="306"/>
        <v>0.41333333333333333</v>
      </c>
      <c r="Z1158" s="17">
        <v>75</v>
      </c>
      <c r="AA1158" s="17" t="s">
        <v>119</v>
      </c>
      <c r="AB1158" s="17">
        <v>19</v>
      </c>
      <c r="AC1158" s="17" t="s">
        <v>44</v>
      </c>
      <c r="AD1158" s="17">
        <v>179</v>
      </c>
      <c r="AE1158" s="17" t="s">
        <v>315</v>
      </c>
      <c r="AF1158" s="17">
        <v>320</v>
      </c>
      <c r="AG1158" t="s">
        <v>223</v>
      </c>
      <c r="AH1158">
        <v>1030</v>
      </c>
      <c r="AJ1158">
        <v>0</v>
      </c>
      <c r="AK1158">
        <v>0</v>
      </c>
      <c r="AL1158">
        <v>0</v>
      </c>
      <c r="AM1158">
        <v>1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 s="30">
        <v>39328</v>
      </c>
      <c r="BB1158" s="31">
        <v>42154</v>
      </c>
    </row>
    <row r="1159" spans="1:54" x14ac:dyDescent="0.25">
      <c r="A1159">
        <v>1031</v>
      </c>
      <c r="B1159" s="17" t="s">
        <v>36</v>
      </c>
      <c r="C1159" s="9" t="s">
        <v>299</v>
      </c>
      <c r="D1159" s="17" t="s">
        <v>101</v>
      </c>
      <c r="E1159" s="16">
        <v>39995</v>
      </c>
      <c r="F1159" s="27">
        <f t="shared" si="307"/>
        <v>4</v>
      </c>
      <c r="G1159" s="27">
        <f t="shared" si="308"/>
        <v>0</v>
      </c>
      <c r="H1159" s="27">
        <f t="shared" si="309"/>
        <v>0</v>
      </c>
      <c r="I1159" s="27">
        <f t="shared" si="310"/>
        <v>0</v>
      </c>
      <c r="J1159" s="27">
        <f t="shared" si="311"/>
        <v>1</v>
      </c>
      <c r="K1159" s="27">
        <f t="shared" si="312"/>
        <v>0</v>
      </c>
      <c r="L1159" s="27">
        <f t="shared" si="313"/>
        <v>0</v>
      </c>
      <c r="M1159" s="27">
        <f t="shared" si="314"/>
        <v>0</v>
      </c>
      <c r="O1159" s="17">
        <v>2</v>
      </c>
      <c r="P1159" s="9">
        <v>1</v>
      </c>
      <c r="Q1159" s="12">
        <f t="shared" si="315"/>
        <v>0</v>
      </c>
      <c r="R1159" s="12">
        <f t="shared" si="316"/>
        <v>76</v>
      </c>
      <c r="S1159" s="12">
        <f t="shared" si="322"/>
        <v>614</v>
      </c>
      <c r="T1159" s="12">
        <f t="shared" si="317"/>
        <v>8.0789473684210531</v>
      </c>
      <c r="U1159" s="12">
        <f t="shared" si="320"/>
        <v>0</v>
      </c>
      <c r="V1159" s="12">
        <f t="shared" si="318"/>
        <v>1</v>
      </c>
      <c r="W1159" s="12">
        <f t="shared" si="321"/>
        <v>31</v>
      </c>
      <c r="X1159" s="12">
        <f t="shared" si="319"/>
        <v>45</v>
      </c>
      <c r="Y1159" s="12">
        <f t="shared" si="306"/>
        <v>0.40789473684210525</v>
      </c>
      <c r="Z1159" s="17">
        <v>84</v>
      </c>
      <c r="AA1159" s="17" t="s">
        <v>119</v>
      </c>
      <c r="AB1159" s="17">
        <v>16</v>
      </c>
      <c r="AC1159" s="17" t="s">
        <v>44</v>
      </c>
      <c r="AD1159" s="17">
        <v>98.999999999999986</v>
      </c>
      <c r="AE1159" s="17" t="s">
        <v>316</v>
      </c>
      <c r="AH1159">
        <v>1031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1</v>
      </c>
      <c r="AY1159">
        <v>0</v>
      </c>
      <c r="AZ1159">
        <v>0</v>
      </c>
      <c r="BA1159" s="30">
        <v>39328</v>
      </c>
      <c r="BB1159" s="31">
        <v>42154</v>
      </c>
    </row>
    <row r="1160" spans="1:54" x14ac:dyDescent="0.25">
      <c r="A1160">
        <v>1032</v>
      </c>
      <c r="B1160" s="17" t="s">
        <v>36</v>
      </c>
      <c r="C1160" s="9" t="s">
        <v>299</v>
      </c>
      <c r="D1160" s="17" t="s">
        <v>101</v>
      </c>
      <c r="E1160" s="16">
        <v>39995</v>
      </c>
      <c r="F1160" s="27">
        <f t="shared" si="307"/>
        <v>4</v>
      </c>
      <c r="G1160" s="27">
        <f t="shared" si="308"/>
        <v>0</v>
      </c>
      <c r="H1160" s="27">
        <f t="shared" si="309"/>
        <v>0</v>
      </c>
      <c r="I1160" s="27">
        <f t="shared" si="310"/>
        <v>0</v>
      </c>
      <c r="J1160" s="27">
        <f t="shared" si="311"/>
        <v>1</v>
      </c>
      <c r="K1160" s="27">
        <f t="shared" si="312"/>
        <v>0</v>
      </c>
      <c r="L1160" s="27">
        <f t="shared" si="313"/>
        <v>0</v>
      </c>
      <c r="M1160" s="27">
        <f t="shared" si="314"/>
        <v>0</v>
      </c>
      <c r="O1160" s="17">
        <v>7</v>
      </c>
      <c r="P1160" s="9">
        <v>1</v>
      </c>
      <c r="Q1160" s="12">
        <f t="shared" si="315"/>
        <v>0</v>
      </c>
      <c r="R1160" s="12">
        <f t="shared" si="316"/>
        <v>77</v>
      </c>
      <c r="S1160" s="12">
        <f t="shared" si="322"/>
        <v>622</v>
      </c>
      <c r="T1160" s="12">
        <f t="shared" si="317"/>
        <v>8.0779220779220786</v>
      </c>
      <c r="U1160" s="12">
        <f t="shared" si="320"/>
        <v>0</v>
      </c>
      <c r="V1160" s="12">
        <f t="shared" si="318"/>
        <v>1</v>
      </c>
      <c r="W1160" s="12">
        <f t="shared" si="321"/>
        <v>31</v>
      </c>
      <c r="X1160" s="12">
        <f t="shared" si="319"/>
        <v>46</v>
      </c>
      <c r="Y1160" s="12">
        <f t="shared" si="306"/>
        <v>0.40259740259740262</v>
      </c>
      <c r="Z1160" s="17">
        <v>84</v>
      </c>
      <c r="AA1160" s="17" t="s">
        <v>119</v>
      </c>
      <c r="AB1160" s="17">
        <v>16</v>
      </c>
      <c r="AC1160" s="17" t="s">
        <v>44</v>
      </c>
      <c r="AD1160" s="17">
        <v>100</v>
      </c>
      <c r="AE1160" s="17" t="s">
        <v>318</v>
      </c>
      <c r="AF1160" s="17">
        <v>579</v>
      </c>
      <c r="AG1160" t="s">
        <v>317</v>
      </c>
      <c r="AH1160">
        <v>1032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1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1</v>
      </c>
      <c r="AZ1160">
        <v>0</v>
      </c>
      <c r="BA1160" s="30">
        <v>39328</v>
      </c>
      <c r="BB1160" s="31">
        <v>42154</v>
      </c>
    </row>
    <row r="1161" spans="1:54" x14ac:dyDescent="0.25">
      <c r="A1161">
        <v>1033</v>
      </c>
      <c r="B1161" s="17" t="s">
        <v>36</v>
      </c>
      <c r="C1161" s="9" t="s">
        <v>299</v>
      </c>
      <c r="D1161" s="17" t="s">
        <v>101</v>
      </c>
      <c r="E1161" s="16">
        <v>39996</v>
      </c>
      <c r="F1161" s="27">
        <f t="shared" si="307"/>
        <v>5</v>
      </c>
      <c r="G1161" s="27">
        <f t="shared" si="308"/>
        <v>0</v>
      </c>
      <c r="H1161" s="27">
        <f t="shared" si="309"/>
        <v>0</v>
      </c>
      <c r="I1161" s="27">
        <f t="shared" si="310"/>
        <v>0</v>
      </c>
      <c r="J1161" s="27">
        <f t="shared" si="311"/>
        <v>0</v>
      </c>
      <c r="K1161" s="27">
        <f t="shared" si="312"/>
        <v>1</v>
      </c>
      <c r="L1161" s="27">
        <f t="shared" si="313"/>
        <v>0</v>
      </c>
      <c r="M1161" s="27">
        <f t="shared" si="314"/>
        <v>0</v>
      </c>
      <c r="O1161" s="17">
        <v>6</v>
      </c>
      <c r="P1161" s="9">
        <v>9</v>
      </c>
      <c r="Q1161" s="12">
        <f t="shared" si="315"/>
        <v>0</v>
      </c>
      <c r="R1161" s="12">
        <f t="shared" si="316"/>
        <v>78</v>
      </c>
      <c r="S1161" s="12">
        <f t="shared" si="322"/>
        <v>637</v>
      </c>
      <c r="T1161" s="12">
        <f t="shared" si="317"/>
        <v>8.1666666666666661</v>
      </c>
      <c r="U1161" s="12">
        <f t="shared" si="320"/>
        <v>1</v>
      </c>
      <c r="V1161" s="12">
        <f t="shared" si="318"/>
        <v>0</v>
      </c>
      <c r="W1161" s="12">
        <f t="shared" si="321"/>
        <v>32</v>
      </c>
      <c r="X1161" s="12">
        <f t="shared" si="319"/>
        <v>46</v>
      </c>
      <c r="Y1161" s="12">
        <f t="shared" si="306"/>
        <v>0.41025641025641024</v>
      </c>
      <c r="Z1161" s="17">
        <v>77</v>
      </c>
      <c r="AA1161" s="17" t="s">
        <v>119</v>
      </c>
      <c r="AB1161" s="17">
        <v>10</v>
      </c>
      <c r="AC1161" s="17" t="s">
        <v>103</v>
      </c>
      <c r="AD1161" s="17">
        <v>179</v>
      </c>
      <c r="AE1161" s="17" t="s">
        <v>319</v>
      </c>
      <c r="AF1161" s="17">
        <v>387</v>
      </c>
      <c r="AG1161" t="s">
        <v>108</v>
      </c>
      <c r="AH1161">
        <v>1033</v>
      </c>
      <c r="AJ1161">
        <v>0</v>
      </c>
      <c r="AK1161">
        <v>1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 s="30">
        <v>39328</v>
      </c>
      <c r="BB1161" s="31">
        <v>42154</v>
      </c>
    </row>
    <row r="1162" spans="1:54" x14ac:dyDescent="0.25">
      <c r="A1162">
        <v>1034</v>
      </c>
      <c r="B1162" s="17" t="s">
        <v>59</v>
      </c>
      <c r="C1162" s="9" t="s">
        <v>299</v>
      </c>
      <c r="D1162" s="17" t="s">
        <v>26</v>
      </c>
      <c r="E1162" s="16">
        <v>39997</v>
      </c>
      <c r="F1162" s="27">
        <f t="shared" si="307"/>
        <v>6</v>
      </c>
      <c r="G1162" s="27">
        <f t="shared" si="308"/>
        <v>0</v>
      </c>
      <c r="H1162" s="27">
        <f t="shared" si="309"/>
        <v>0</v>
      </c>
      <c r="I1162" s="27">
        <f t="shared" si="310"/>
        <v>0</v>
      </c>
      <c r="J1162" s="27">
        <f t="shared" si="311"/>
        <v>0</v>
      </c>
      <c r="K1162" s="27">
        <f t="shared" si="312"/>
        <v>0</v>
      </c>
      <c r="L1162" s="27">
        <f t="shared" si="313"/>
        <v>1</v>
      </c>
      <c r="M1162" s="27">
        <f t="shared" si="314"/>
        <v>0</v>
      </c>
      <c r="O1162" s="17">
        <v>1</v>
      </c>
      <c r="P1162" s="9">
        <v>4</v>
      </c>
      <c r="Q1162" s="12">
        <f t="shared" si="315"/>
        <v>0</v>
      </c>
      <c r="R1162" s="12">
        <f t="shared" si="316"/>
        <v>79</v>
      </c>
      <c r="S1162" s="12">
        <f t="shared" si="322"/>
        <v>642</v>
      </c>
      <c r="T1162" s="12">
        <f t="shared" si="317"/>
        <v>8.1265822784810133</v>
      </c>
      <c r="U1162" s="12">
        <f t="shared" si="320"/>
        <v>1</v>
      </c>
      <c r="V1162" s="12">
        <f t="shared" si="318"/>
        <v>0</v>
      </c>
      <c r="W1162" s="12">
        <f t="shared" si="321"/>
        <v>33</v>
      </c>
      <c r="X1162" s="12">
        <f t="shared" si="319"/>
        <v>46</v>
      </c>
      <c r="Y1162" s="12">
        <f t="shared" ref="Y1162:Y1225" si="323">W1162/(W1162+X1162)</f>
        <v>0.41772151898734178</v>
      </c>
      <c r="AH1162">
        <v>1034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 s="30">
        <v>39328</v>
      </c>
      <c r="BB1162" s="31">
        <v>42154</v>
      </c>
    </row>
    <row r="1163" spans="1:54" x14ac:dyDescent="0.25">
      <c r="A1163">
        <v>1035</v>
      </c>
      <c r="B1163" s="17" t="s">
        <v>59</v>
      </c>
      <c r="C1163" s="9" t="s">
        <v>299</v>
      </c>
      <c r="D1163" s="17" t="s">
        <v>101</v>
      </c>
      <c r="E1163" s="16">
        <v>39998</v>
      </c>
      <c r="F1163" s="27">
        <f t="shared" si="307"/>
        <v>7</v>
      </c>
      <c r="G1163" s="27">
        <f t="shared" si="308"/>
        <v>0</v>
      </c>
      <c r="H1163" s="27">
        <f t="shared" si="309"/>
        <v>0</v>
      </c>
      <c r="I1163" s="27">
        <f t="shared" si="310"/>
        <v>0</v>
      </c>
      <c r="J1163" s="27">
        <f t="shared" si="311"/>
        <v>0</v>
      </c>
      <c r="K1163" s="27">
        <f t="shared" si="312"/>
        <v>0</v>
      </c>
      <c r="L1163" s="27">
        <f t="shared" si="313"/>
        <v>0</v>
      </c>
      <c r="M1163" s="27">
        <f t="shared" si="314"/>
        <v>1</v>
      </c>
      <c r="O1163" s="17">
        <v>3</v>
      </c>
      <c r="P1163" s="9">
        <v>4</v>
      </c>
      <c r="Q1163" s="12">
        <f t="shared" si="315"/>
        <v>0</v>
      </c>
      <c r="R1163" s="12">
        <f t="shared" si="316"/>
        <v>80</v>
      </c>
      <c r="S1163" s="12">
        <f t="shared" si="322"/>
        <v>649</v>
      </c>
      <c r="T1163" s="12">
        <f t="shared" si="317"/>
        <v>8.1125000000000007</v>
      </c>
      <c r="U1163" s="12">
        <f t="shared" si="320"/>
        <v>1</v>
      </c>
      <c r="V1163" s="12">
        <f t="shared" si="318"/>
        <v>0</v>
      </c>
      <c r="W1163" s="12">
        <f t="shared" si="321"/>
        <v>34</v>
      </c>
      <c r="X1163" s="12">
        <f t="shared" si="319"/>
        <v>46</v>
      </c>
      <c r="Y1163" s="12">
        <f t="shared" si="323"/>
        <v>0.42499999999999999</v>
      </c>
      <c r="Z1163" s="17">
        <v>87</v>
      </c>
      <c r="AA1163" s="17" t="s">
        <v>21</v>
      </c>
      <c r="AB1163" s="17">
        <v>6</v>
      </c>
      <c r="AC1163" s="17" t="s">
        <v>61</v>
      </c>
      <c r="AD1163" s="17">
        <v>164</v>
      </c>
      <c r="AF1163" s="17">
        <v>7810</v>
      </c>
      <c r="AG1163" t="s">
        <v>320</v>
      </c>
      <c r="AH1163">
        <v>1035</v>
      </c>
      <c r="AJ1163">
        <v>0</v>
      </c>
      <c r="AK1163">
        <v>0</v>
      </c>
      <c r="AL1163">
        <v>0</v>
      </c>
      <c r="AM1163">
        <v>0</v>
      </c>
      <c r="AN1163">
        <v>1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1</v>
      </c>
      <c r="BA1163" s="30">
        <v>39328</v>
      </c>
      <c r="BB1163" s="31">
        <v>42154</v>
      </c>
    </row>
    <row r="1164" spans="1:54" x14ac:dyDescent="0.25">
      <c r="A1164">
        <v>1036</v>
      </c>
      <c r="B1164" s="17" t="s">
        <v>47</v>
      </c>
      <c r="C1164" s="9" t="s">
        <v>299</v>
      </c>
      <c r="D1164" s="17" t="s">
        <v>101</v>
      </c>
      <c r="E1164" s="16">
        <v>39999</v>
      </c>
      <c r="F1164" s="27">
        <f t="shared" si="307"/>
        <v>1</v>
      </c>
      <c r="G1164" s="27">
        <f t="shared" si="308"/>
        <v>1</v>
      </c>
      <c r="H1164" s="27">
        <f t="shared" si="309"/>
        <v>0</v>
      </c>
      <c r="I1164" s="27">
        <f t="shared" si="310"/>
        <v>0</v>
      </c>
      <c r="J1164" s="27">
        <f t="shared" si="311"/>
        <v>0</v>
      </c>
      <c r="K1164" s="27">
        <f t="shared" si="312"/>
        <v>0</v>
      </c>
      <c r="L1164" s="27">
        <f t="shared" si="313"/>
        <v>0</v>
      </c>
      <c r="M1164" s="27">
        <f t="shared" si="314"/>
        <v>0</v>
      </c>
      <c r="O1164" s="17">
        <v>8</v>
      </c>
      <c r="P1164" s="9">
        <v>4</v>
      </c>
      <c r="Q1164" s="12">
        <f t="shared" si="315"/>
        <v>0</v>
      </c>
      <c r="R1164" s="12">
        <f t="shared" si="316"/>
        <v>81</v>
      </c>
      <c r="S1164" s="12">
        <f t="shared" si="322"/>
        <v>661</v>
      </c>
      <c r="T1164" s="12">
        <f t="shared" si="317"/>
        <v>8.1604938271604937</v>
      </c>
      <c r="U1164" s="12">
        <f t="shared" si="320"/>
        <v>0</v>
      </c>
      <c r="V1164" s="12">
        <f t="shared" si="318"/>
        <v>1</v>
      </c>
      <c r="W1164" s="12">
        <f t="shared" si="321"/>
        <v>34</v>
      </c>
      <c r="X1164" s="12">
        <f t="shared" si="319"/>
        <v>47</v>
      </c>
      <c r="Y1164" s="12">
        <f t="shared" si="323"/>
        <v>0.41975308641975306</v>
      </c>
      <c r="Z1164" s="17">
        <v>83</v>
      </c>
      <c r="AA1164" s="17" t="s">
        <v>21</v>
      </c>
      <c r="AB1164" s="17">
        <v>11</v>
      </c>
      <c r="AC1164" s="17" t="s">
        <v>61</v>
      </c>
      <c r="AD1164" s="17">
        <v>168.99999999999997</v>
      </c>
      <c r="AF1164" s="17">
        <v>417</v>
      </c>
      <c r="AG1164" t="s">
        <v>140</v>
      </c>
      <c r="AH1164">
        <v>1036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1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 s="30">
        <v>39328</v>
      </c>
      <c r="BB1164" s="31">
        <v>42154</v>
      </c>
    </row>
    <row r="1165" spans="1:54" x14ac:dyDescent="0.25">
      <c r="A1165">
        <v>1037</v>
      </c>
      <c r="B1165" s="17" t="s">
        <v>47</v>
      </c>
      <c r="C1165" s="9" t="s">
        <v>299</v>
      </c>
      <c r="D1165" s="17" t="s">
        <v>101</v>
      </c>
      <c r="E1165" s="16">
        <v>40000</v>
      </c>
      <c r="F1165" s="27">
        <f t="shared" si="307"/>
        <v>2</v>
      </c>
      <c r="G1165" s="27">
        <f t="shared" si="308"/>
        <v>0</v>
      </c>
      <c r="H1165" s="27">
        <f t="shared" si="309"/>
        <v>1</v>
      </c>
      <c r="I1165" s="27">
        <f t="shared" si="310"/>
        <v>0</v>
      </c>
      <c r="J1165" s="27">
        <f t="shared" si="311"/>
        <v>0</v>
      </c>
      <c r="K1165" s="27">
        <f t="shared" si="312"/>
        <v>0</v>
      </c>
      <c r="L1165" s="27">
        <f t="shared" si="313"/>
        <v>0</v>
      </c>
      <c r="M1165" s="27">
        <f t="shared" si="314"/>
        <v>0</v>
      </c>
      <c r="O1165" s="17">
        <v>2</v>
      </c>
      <c r="P1165" s="9">
        <v>4</v>
      </c>
      <c r="Q1165" s="12">
        <f t="shared" si="315"/>
        <v>0</v>
      </c>
      <c r="R1165" s="12">
        <f t="shared" si="316"/>
        <v>82</v>
      </c>
      <c r="S1165" s="12">
        <f t="shared" si="322"/>
        <v>667</v>
      </c>
      <c r="T1165" s="12">
        <f t="shared" si="317"/>
        <v>8.1341463414634152</v>
      </c>
      <c r="U1165" s="12">
        <f t="shared" si="320"/>
        <v>1</v>
      </c>
      <c r="V1165" s="12">
        <f t="shared" si="318"/>
        <v>0</v>
      </c>
      <c r="W1165" s="12">
        <f t="shared" si="321"/>
        <v>35</v>
      </c>
      <c r="X1165" s="12">
        <f t="shared" si="319"/>
        <v>47</v>
      </c>
      <c r="Y1165" s="12">
        <f t="shared" si="323"/>
        <v>0.42682926829268292</v>
      </c>
      <c r="Z1165" s="17">
        <v>87</v>
      </c>
      <c r="AA1165" s="17" t="s">
        <v>40</v>
      </c>
      <c r="AB1165" s="17">
        <v>7</v>
      </c>
      <c r="AC1165" s="17" t="s">
        <v>103</v>
      </c>
      <c r="AD1165" s="17">
        <v>146.00000000000003</v>
      </c>
      <c r="AF1165" s="17">
        <v>411</v>
      </c>
      <c r="AG1165" t="s">
        <v>223</v>
      </c>
      <c r="AH1165">
        <v>1037</v>
      </c>
      <c r="AJ1165">
        <v>0</v>
      </c>
      <c r="AK1165">
        <v>0</v>
      </c>
      <c r="AL1165">
        <v>0</v>
      </c>
      <c r="AM1165">
        <v>1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 s="30">
        <v>39328</v>
      </c>
      <c r="BB1165" s="31">
        <v>42154</v>
      </c>
    </row>
    <row r="1166" spans="1:54" x14ac:dyDescent="0.25">
      <c r="A1166">
        <v>1038</v>
      </c>
      <c r="B1166" s="17" t="s">
        <v>47</v>
      </c>
      <c r="C1166" s="9" t="s">
        <v>299</v>
      </c>
      <c r="D1166" s="17" t="s">
        <v>101</v>
      </c>
      <c r="E1166" s="16">
        <v>40001</v>
      </c>
      <c r="F1166" s="27">
        <f t="shared" si="307"/>
        <v>3</v>
      </c>
      <c r="G1166" s="27">
        <f t="shared" si="308"/>
        <v>0</v>
      </c>
      <c r="H1166" s="27">
        <f t="shared" si="309"/>
        <v>0</v>
      </c>
      <c r="I1166" s="27">
        <f t="shared" si="310"/>
        <v>1</v>
      </c>
      <c r="J1166" s="27">
        <f t="shared" si="311"/>
        <v>0</v>
      </c>
      <c r="K1166" s="27">
        <f t="shared" si="312"/>
        <v>0</v>
      </c>
      <c r="L1166" s="27">
        <f t="shared" si="313"/>
        <v>0</v>
      </c>
      <c r="M1166" s="27">
        <f t="shared" si="314"/>
        <v>0</v>
      </c>
      <c r="O1166" s="17">
        <v>7</v>
      </c>
      <c r="P1166" s="9">
        <v>5</v>
      </c>
      <c r="Q1166" s="12">
        <f t="shared" si="315"/>
        <v>0</v>
      </c>
      <c r="R1166" s="12">
        <f t="shared" si="316"/>
        <v>83</v>
      </c>
      <c r="S1166" s="12">
        <f t="shared" si="322"/>
        <v>679</v>
      </c>
      <c r="T1166" s="12">
        <f t="shared" si="317"/>
        <v>8.1807228915662655</v>
      </c>
      <c r="U1166" s="12">
        <f t="shared" si="320"/>
        <v>0</v>
      </c>
      <c r="V1166" s="12">
        <f t="shared" si="318"/>
        <v>1</v>
      </c>
      <c r="W1166" s="12">
        <f t="shared" si="321"/>
        <v>35</v>
      </c>
      <c r="X1166" s="12">
        <f t="shared" si="319"/>
        <v>48</v>
      </c>
      <c r="Y1166" s="12">
        <f t="shared" si="323"/>
        <v>0.42168674698795183</v>
      </c>
      <c r="Z1166" s="17">
        <v>93</v>
      </c>
      <c r="AA1166" s="17" t="s">
        <v>21</v>
      </c>
      <c r="AB1166" s="17">
        <v>9</v>
      </c>
      <c r="AC1166" s="17" t="s">
        <v>103</v>
      </c>
      <c r="AD1166" s="17">
        <v>156</v>
      </c>
      <c r="AF1166" s="17">
        <v>774</v>
      </c>
      <c r="AG1166" t="s">
        <v>228</v>
      </c>
      <c r="AH1166">
        <v>1038</v>
      </c>
      <c r="AJ1166">
        <v>0</v>
      </c>
      <c r="AK1166">
        <v>0</v>
      </c>
      <c r="AL1166">
        <v>0</v>
      </c>
      <c r="AM1166">
        <v>1</v>
      </c>
      <c r="AN1166">
        <v>0</v>
      </c>
      <c r="AO1166">
        <v>0</v>
      </c>
      <c r="AP1166">
        <v>0</v>
      </c>
      <c r="AQ1166">
        <v>1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 s="30">
        <v>39328</v>
      </c>
      <c r="BB1166" s="31">
        <v>42154</v>
      </c>
    </row>
    <row r="1167" spans="1:54" x14ac:dyDescent="0.25">
      <c r="A1167">
        <v>1039</v>
      </c>
      <c r="B1167" s="17" t="s">
        <v>43</v>
      </c>
      <c r="C1167" s="9" t="s">
        <v>299</v>
      </c>
      <c r="D1167" s="17" t="s">
        <v>26</v>
      </c>
      <c r="E1167" s="16">
        <v>40002</v>
      </c>
      <c r="F1167" s="27">
        <f t="shared" si="307"/>
        <v>4</v>
      </c>
      <c r="G1167" s="27">
        <f t="shared" si="308"/>
        <v>0</v>
      </c>
      <c r="H1167" s="27">
        <f t="shared" si="309"/>
        <v>0</v>
      </c>
      <c r="I1167" s="27">
        <f t="shared" si="310"/>
        <v>0</v>
      </c>
      <c r="J1167" s="27">
        <f t="shared" si="311"/>
        <v>1</v>
      </c>
      <c r="K1167" s="27">
        <f t="shared" si="312"/>
        <v>0</v>
      </c>
      <c r="L1167" s="27">
        <f t="shared" si="313"/>
        <v>0</v>
      </c>
      <c r="M1167" s="27">
        <f t="shared" si="314"/>
        <v>0</v>
      </c>
      <c r="O1167" s="17">
        <v>9</v>
      </c>
      <c r="P1167" s="9">
        <v>8</v>
      </c>
      <c r="Q1167" s="12">
        <f t="shared" si="315"/>
        <v>0</v>
      </c>
      <c r="R1167" s="12">
        <f t="shared" si="316"/>
        <v>84</v>
      </c>
      <c r="S1167" s="12">
        <f t="shared" si="322"/>
        <v>696</v>
      </c>
      <c r="T1167" s="12">
        <f t="shared" si="317"/>
        <v>8.2857142857142865</v>
      </c>
      <c r="U1167" s="12">
        <f t="shared" si="320"/>
        <v>0</v>
      </c>
      <c r="V1167" s="12">
        <f t="shared" si="318"/>
        <v>1</v>
      </c>
      <c r="W1167" s="12">
        <f t="shared" si="321"/>
        <v>35</v>
      </c>
      <c r="X1167" s="12">
        <f t="shared" si="319"/>
        <v>49</v>
      </c>
      <c r="Y1167" s="12">
        <f t="shared" si="323"/>
        <v>0.41666666666666669</v>
      </c>
      <c r="AH1167">
        <v>1039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 s="30">
        <v>39328</v>
      </c>
      <c r="BB1167" s="31">
        <v>42154</v>
      </c>
    </row>
    <row r="1168" spans="1:54" x14ac:dyDescent="0.25">
      <c r="A1168">
        <v>1040</v>
      </c>
      <c r="B1168" s="17" t="s">
        <v>43</v>
      </c>
      <c r="C1168" s="9" t="s">
        <v>299</v>
      </c>
      <c r="D1168" s="17" t="s">
        <v>26</v>
      </c>
      <c r="E1168" s="16">
        <v>40003</v>
      </c>
      <c r="F1168" s="27">
        <f t="shared" si="307"/>
        <v>5</v>
      </c>
      <c r="G1168" s="27">
        <f t="shared" si="308"/>
        <v>0</v>
      </c>
      <c r="H1168" s="27">
        <f t="shared" si="309"/>
        <v>0</v>
      </c>
      <c r="I1168" s="27">
        <f t="shared" si="310"/>
        <v>0</v>
      </c>
      <c r="J1168" s="27">
        <f t="shared" si="311"/>
        <v>0</v>
      </c>
      <c r="K1168" s="27">
        <f t="shared" si="312"/>
        <v>1</v>
      </c>
      <c r="L1168" s="27">
        <f t="shared" si="313"/>
        <v>0</v>
      </c>
      <c r="M1168" s="27">
        <f t="shared" si="314"/>
        <v>0</v>
      </c>
      <c r="O1168" s="17">
        <v>16</v>
      </c>
      <c r="P1168" s="9">
        <v>3</v>
      </c>
      <c r="Q1168" s="12">
        <f t="shared" si="315"/>
        <v>0</v>
      </c>
      <c r="R1168" s="12">
        <f t="shared" si="316"/>
        <v>85</v>
      </c>
      <c r="S1168" s="12">
        <f t="shared" si="322"/>
        <v>715</v>
      </c>
      <c r="T1168" s="12">
        <f t="shared" si="317"/>
        <v>8.4117647058823533</v>
      </c>
      <c r="U1168" s="12">
        <f t="shared" si="320"/>
        <v>0</v>
      </c>
      <c r="V1168" s="12">
        <f t="shared" si="318"/>
        <v>1</v>
      </c>
      <c r="W1168" s="12">
        <f t="shared" si="321"/>
        <v>35</v>
      </c>
      <c r="X1168" s="12">
        <f t="shared" si="319"/>
        <v>50</v>
      </c>
      <c r="Y1168" s="12">
        <f t="shared" si="323"/>
        <v>0.41176470588235292</v>
      </c>
      <c r="AH1168">
        <v>1040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 s="30">
        <v>39328</v>
      </c>
      <c r="BB1168" s="31">
        <v>42154</v>
      </c>
    </row>
    <row r="1169" spans="1:54" x14ac:dyDescent="0.25">
      <c r="A1169">
        <v>1041</v>
      </c>
      <c r="B1169" s="17" t="s">
        <v>47</v>
      </c>
      <c r="C1169" s="9" t="s">
        <v>299</v>
      </c>
      <c r="D1169" s="17" t="s">
        <v>26</v>
      </c>
      <c r="E1169" s="16">
        <v>40004</v>
      </c>
      <c r="F1169" s="27">
        <f t="shared" si="307"/>
        <v>6</v>
      </c>
      <c r="G1169" s="27">
        <f t="shared" si="308"/>
        <v>0</v>
      </c>
      <c r="H1169" s="27">
        <f t="shared" si="309"/>
        <v>0</v>
      </c>
      <c r="I1169" s="27">
        <f t="shared" si="310"/>
        <v>0</v>
      </c>
      <c r="J1169" s="27">
        <f t="shared" si="311"/>
        <v>0</v>
      </c>
      <c r="K1169" s="27">
        <f t="shared" si="312"/>
        <v>0</v>
      </c>
      <c r="L1169" s="27">
        <f t="shared" si="313"/>
        <v>1</v>
      </c>
      <c r="M1169" s="27">
        <f t="shared" si="314"/>
        <v>0</v>
      </c>
      <c r="O1169" s="17">
        <v>9</v>
      </c>
      <c r="P1169" s="9">
        <v>10</v>
      </c>
      <c r="Q1169" s="12">
        <f t="shared" si="315"/>
        <v>0</v>
      </c>
      <c r="R1169" s="12">
        <f t="shared" si="316"/>
        <v>86</v>
      </c>
      <c r="S1169" s="12">
        <f t="shared" si="322"/>
        <v>734</v>
      </c>
      <c r="T1169" s="12">
        <f t="shared" si="317"/>
        <v>8.5348837209302317</v>
      </c>
      <c r="U1169" s="12">
        <f t="shared" si="320"/>
        <v>1</v>
      </c>
      <c r="V1169" s="12">
        <f t="shared" si="318"/>
        <v>0</v>
      </c>
      <c r="W1169" s="12">
        <f t="shared" si="321"/>
        <v>36</v>
      </c>
      <c r="X1169" s="12">
        <f t="shared" si="319"/>
        <v>50</v>
      </c>
      <c r="Y1169" s="12">
        <f t="shared" si="323"/>
        <v>0.41860465116279072</v>
      </c>
      <c r="AH1169">
        <v>1041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 s="30">
        <v>39328</v>
      </c>
      <c r="BB1169" s="31">
        <v>42154</v>
      </c>
    </row>
    <row r="1170" spans="1:54" x14ac:dyDescent="0.25">
      <c r="A1170">
        <v>1042</v>
      </c>
      <c r="B1170" s="17" t="s">
        <v>47</v>
      </c>
      <c r="C1170" s="9" t="s">
        <v>299</v>
      </c>
      <c r="D1170" s="17" t="s">
        <v>26</v>
      </c>
      <c r="E1170" s="16">
        <v>40005</v>
      </c>
      <c r="F1170" s="27">
        <f t="shared" si="307"/>
        <v>7</v>
      </c>
      <c r="G1170" s="27">
        <f t="shared" si="308"/>
        <v>0</v>
      </c>
      <c r="H1170" s="27">
        <f t="shared" si="309"/>
        <v>0</v>
      </c>
      <c r="I1170" s="27">
        <f t="shared" si="310"/>
        <v>0</v>
      </c>
      <c r="J1170" s="27">
        <f t="shared" si="311"/>
        <v>0</v>
      </c>
      <c r="K1170" s="27">
        <f t="shared" si="312"/>
        <v>0</v>
      </c>
      <c r="L1170" s="27">
        <f t="shared" si="313"/>
        <v>0</v>
      </c>
      <c r="M1170" s="27">
        <f t="shared" si="314"/>
        <v>1</v>
      </c>
      <c r="O1170" s="17">
        <v>2</v>
      </c>
      <c r="P1170" s="9">
        <v>13</v>
      </c>
      <c r="Q1170" s="12">
        <f t="shared" si="315"/>
        <v>0</v>
      </c>
      <c r="R1170" s="12">
        <f t="shared" si="316"/>
        <v>87</v>
      </c>
      <c r="S1170" s="12">
        <f t="shared" si="322"/>
        <v>749</v>
      </c>
      <c r="T1170" s="12">
        <f t="shared" si="317"/>
        <v>8.6091954022988499</v>
      </c>
      <c r="U1170" s="12">
        <f t="shared" si="320"/>
        <v>1</v>
      </c>
      <c r="V1170" s="12">
        <f t="shared" si="318"/>
        <v>0</v>
      </c>
      <c r="W1170" s="12">
        <f t="shared" si="321"/>
        <v>37</v>
      </c>
      <c r="X1170" s="12">
        <f t="shared" si="319"/>
        <v>50</v>
      </c>
      <c r="Y1170" s="12">
        <f t="shared" si="323"/>
        <v>0.42528735632183906</v>
      </c>
      <c r="AH1170">
        <v>1042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 s="30">
        <v>39328</v>
      </c>
      <c r="BB1170" s="31">
        <v>42154</v>
      </c>
    </row>
    <row r="1171" spans="1:54" x14ac:dyDescent="0.25">
      <c r="A1171">
        <v>1043</v>
      </c>
      <c r="B1171" s="17" t="s">
        <v>47</v>
      </c>
      <c r="C1171" s="9" t="s">
        <v>299</v>
      </c>
      <c r="D1171" s="17" t="s">
        <v>26</v>
      </c>
      <c r="E1171" s="16">
        <v>40006</v>
      </c>
      <c r="F1171" s="27">
        <f t="shared" si="307"/>
        <v>1</v>
      </c>
      <c r="G1171" s="27">
        <f t="shared" si="308"/>
        <v>1</v>
      </c>
      <c r="H1171" s="27">
        <f t="shared" si="309"/>
        <v>0</v>
      </c>
      <c r="I1171" s="27">
        <f t="shared" si="310"/>
        <v>0</v>
      </c>
      <c r="J1171" s="27">
        <f t="shared" si="311"/>
        <v>0</v>
      </c>
      <c r="K1171" s="27">
        <f t="shared" si="312"/>
        <v>0</v>
      </c>
      <c r="L1171" s="27">
        <f t="shared" si="313"/>
        <v>0</v>
      </c>
      <c r="M1171" s="27">
        <f t="shared" si="314"/>
        <v>0</v>
      </c>
      <c r="O1171" s="17">
        <v>0</v>
      </c>
      <c r="P1171" s="9">
        <v>2</v>
      </c>
      <c r="Q1171" s="12">
        <f t="shared" si="315"/>
        <v>0</v>
      </c>
      <c r="R1171" s="12">
        <f t="shared" si="316"/>
        <v>88</v>
      </c>
      <c r="S1171" s="12">
        <f t="shared" si="322"/>
        <v>751</v>
      </c>
      <c r="T1171" s="12">
        <f t="shared" si="317"/>
        <v>8.5340909090909083</v>
      </c>
      <c r="U1171" s="12">
        <f t="shared" si="320"/>
        <v>1</v>
      </c>
      <c r="V1171" s="12">
        <f t="shared" si="318"/>
        <v>0</v>
      </c>
      <c r="W1171" s="12">
        <f t="shared" si="321"/>
        <v>38</v>
      </c>
      <c r="X1171" s="12">
        <f t="shared" si="319"/>
        <v>50</v>
      </c>
      <c r="Y1171" s="12">
        <f t="shared" si="323"/>
        <v>0.43181818181818182</v>
      </c>
      <c r="AH1171">
        <v>1043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 s="30">
        <v>39328</v>
      </c>
      <c r="BB1171" s="31">
        <v>42154</v>
      </c>
    </row>
    <row r="1172" spans="1:54" x14ac:dyDescent="0.25">
      <c r="A1172">
        <v>1044</v>
      </c>
      <c r="B1172" s="17" t="s">
        <v>43</v>
      </c>
      <c r="C1172" s="9" t="s">
        <v>299</v>
      </c>
      <c r="D1172" s="17" t="s">
        <v>101</v>
      </c>
      <c r="E1172" s="16">
        <v>40009</v>
      </c>
      <c r="F1172" s="27">
        <f t="shared" si="307"/>
        <v>4</v>
      </c>
      <c r="G1172" s="27">
        <f t="shared" si="308"/>
        <v>0</v>
      </c>
      <c r="H1172" s="27">
        <f t="shared" si="309"/>
        <v>0</v>
      </c>
      <c r="I1172" s="27">
        <f t="shared" si="310"/>
        <v>0</v>
      </c>
      <c r="J1172" s="27">
        <f t="shared" si="311"/>
        <v>1</v>
      </c>
      <c r="K1172" s="27">
        <f t="shared" si="312"/>
        <v>0</v>
      </c>
      <c r="L1172" s="27">
        <f t="shared" si="313"/>
        <v>0</v>
      </c>
      <c r="M1172" s="27">
        <f t="shared" si="314"/>
        <v>0</v>
      </c>
      <c r="O1172" s="17">
        <v>10</v>
      </c>
      <c r="P1172" s="9">
        <v>0</v>
      </c>
      <c r="Q1172" s="12">
        <f t="shared" si="315"/>
        <v>0</v>
      </c>
      <c r="R1172" s="12">
        <f t="shared" si="316"/>
        <v>89</v>
      </c>
      <c r="S1172" s="12">
        <f t="shared" si="322"/>
        <v>761</v>
      </c>
      <c r="T1172" s="12">
        <f t="shared" si="317"/>
        <v>8.5505617977528097</v>
      </c>
      <c r="U1172" s="12">
        <f t="shared" si="320"/>
        <v>0</v>
      </c>
      <c r="V1172" s="12">
        <f t="shared" si="318"/>
        <v>1</v>
      </c>
      <c r="W1172" s="12">
        <f t="shared" si="321"/>
        <v>38</v>
      </c>
      <c r="X1172" s="12">
        <f t="shared" si="319"/>
        <v>51</v>
      </c>
      <c r="Y1172" s="12">
        <f t="shared" si="323"/>
        <v>0.42696629213483145</v>
      </c>
      <c r="Z1172" s="17">
        <v>89</v>
      </c>
      <c r="AA1172" s="17" t="s">
        <v>21</v>
      </c>
      <c r="AB1172" s="17">
        <v>8</v>
      </c>
      <c r="AC1172" s="17" t="s">
        <v>61</v>
      </c>
      <c r="AD1172" s="17">
        <v>156</v>
      </c>
      <c r="AF1172" s="17">
        <v>2038</v>
      </c>
      <c r="AG1172" t="s">
        <v>321</v>
      </c>
      <c r="AH1172">
        <v>1044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1</v>
      </c>
      <c r="AQ1172">
        <v>1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 s="30">
        <v>39328</v>
      </c>
      <c r="BB1172" s="31">
        <v>42154</v>
      </c>
    </row>
    <row r="1173" spans="1:54" x14ac:dyDescent="0.25">
      <c r="A1173">
        <v>1045</v>
      </c>
      <c r="B1173" s="17" t="s">
        <v>43</v>
      </c>
      <c r="C1173" s="9" t="s">
        <v>299</v>
      </c>
      <c r="D1173" s="17" t="s">
        <v>101</v>
      </c>
      <c r="E1173" s="16">
        <v>40010</v>
      </c>
      <c r="F1173" s="27">
        <f t="shared" si="307"/>
        <v>5</v>
      </c>
      <c r="G1173" s="27">
        <f t="shared" si="308"/>
        <v>0</v>
      </c>
      <c r="H1173" s="27">
        <f t="shared" si="309"/>
        <v>0</v>
      </c>
      <c r="I1173" s="27">
        <f t="shared" si="310"/>
        <v>0</v>
      </c>
      <c r="J1173" s="27">
        <f t="shared" si="311"/>
        <v>0</v>
      </c>
      <c r="K1173" s="27">
        <f t="shared" si="312"/>
        <v>1</v>
      </c>
      <c r="L1173" s="27">
        <f t="shared" si="313"/>
        <v>0</v>
      </c>
      <c r="M1173" s="27">
        <f t="shared" si="314"/>
        <v>0</v>
      </c>
      <c r="O1173" s="17">
        <v>4</v>
      </c>
      <c r="P1173" s="9">
        <v>5</v>
      </c>
      <c r="Q1173" s="12">
        <f t="shared" si="315"/>
        <v>0</v>
      </c>
      <c r="R1173" s="12">
        <f t="shared" si="316"/>
        <v>90</v>
      </c>
      <c r="S1173" s="12">
        <f t="shared" si="322"/>
        <v>770</v>
      </c>
      <c r="T1173" s="12">
        <f t="shared" si="317"/>
        <v>8.5555555555555554</v>
      </c>
      <c r="U1173" s="12">
        <f t="shared" si="320"/>
        <v>1</v>
      </c>
      <c r="V1173" s="12">
        <f t="shared" si="318"/>
        <v>0</v>
      </c>
      <c r="W1173" s="12">
        <f t="shared" si="321"/>
        <v>39</v>
      </c>
      <c r="X1173" s="12">
        <f t="shared" si="319"/>
        <v>51</v>
      </c>
      <c r="Y1173" s="12">
        <f t="shared" si="323"/>
        <v>0.43333333333333335</v>
      </c>
      <c r="Z1173" s="17">
        <v>89</v>
      </c>
      <c r="AA1173" s="17" t="s">
        <v>21</v>
      </c>
      <c r="AB1173" s="17">
        <v>11</v>
      </c>
      <c r="AC1173" s="17" t="s">
        <v>44</v>
      </c>
      <c r="AD1173" s="17">
        <v>176</v>
      </c>
      <c r="AF1173" s="17">
        <v>581</v>
      </c>
      <c r="AG1173" t="s">
        <v>108</v>
      </c>
      <c r="AH1173">
        <v>1045</v>
      </c>
      <c r="AJ1173">
        <v>0</v>
      </c>
      <c r="AK1173">
        <v>1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 s="30">
        <v>39328</v>
      </c>
      <c r="BB1173" s="31">
        <v>42154</v>
      </c>
    </row>
    <row r="1174" spans="1:54" x14ac:dyDescent="0.25">
      <c r="A1174">
        <v>1046</v>
      </c>
      <c r="B1174" s="17" t="s">
        <v>43</v>
      </c>
      <c r="C1174" s="9" t="s">
        <v>299</v>
      </c>
      <c r="D1174" s="17" t="s">
        <v>101</v>
      </c>
      <c r="E1174" s="16">
        <v>40011</v>
      </c>
      <c r="F1174" s="27">
        <f t="shared" si="307"/>
        <v>6</v>
      </c>
      <c r="G1174" s="27">
        <f t="shared" si="308"/>
        <v>0</v>
      </c>
      <c r="H1174" s="27">
        <f t="shared" si="309"/>
        <v>0</v>
      </c>
      <c r="I1174" s="27">
        <f t="shared" si="310"/>
        <v>0</v>
      </c>
      <c r="J1174" s="27">
        <f t="shared" si="311"/>
        <v>0</v>
      </c>
      <c r="K1174" s="27">
        <f t="shared" si="312"/>
        <v>0</v>
      </c>
      <c r="L1174" s="27">
        <f t="shared" si="313"/>
        <v>1</v>
      </c>
      <c r="M1174" s="27">
        <f t="shared" si="314"/>
        <v>0</v>
      </c>
      <c r="O1174" s="17">
        <v>6</v>
      </c>
      <c r="P1174" s="9">
        <v>9</v>
      </c>
      <c r="Q1174" s="12">
        <f t="shared" si="315"/>
        <v>0</v>
      </c>
      <c r="R1174" s="12">
        <f t="shared" si="316"/>
        <v>91</v>
      </c>
      <c r="S1174" s="12">
        <f t="shared" si="322"/>
        <v>785</v>
      </c>
      <c r="T1174" s="12">
        <f t="shared" si="317"/>
        <v>8.6263736263736259</v>
      </c>
      <c r="U1174" s="12">
        <f t="shared" si="320"/>
        <v>1</v>
      </c>
      <c r="V1174" s="12">
        <f t="shared" si="318"/>
        <v>0</v>
      </c>
      <c r="W1174" s="12">
        <f t="shared" si="321"/>
        <v>40</v>
      </c>
      <c r="X1174" s="12">
        <f t="shared" si="319"/>
        <v>51</v>
      </c>
      <c r="Y1174" s="12">
        <f t="shared" si="323"/>
        <v>0.43956043956043955</v>
      </c>
      <c r="Z1174" s="17">
        <v>81</v>
      </c>
      <c r="AA1174" s="17" t="s">
        <v>21</v>
      </c>
      <c r="AB1174" s="17">
        <v>8</v>
      </c>
      <c r="AC1174" s="17" t="s">
        <v>61</v>
      </c>
      <c r="AD1174" s="17">
        <v>192</v>
      </c>
      <c r="AF1174" s="17">
        <v>782</v>
      </c>
      <c r="AG1174" t="s">
        <v>322</v>
      </c>
      <c r="AH1174">
        <v>1046</v>
      </c>
      <c r="AJ1174">
        <v>0</v>
      </c>
      <c r="AK1174">
        <v>0</v>
      </c>
      <c r="AL1174">
        <v>1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 s="30">
        <v>39328</v>
      </c>
      <c r="BB1174" s="31">
        <v>42154</v>
      </c>
    </row>
    <row r="1175" spans="1:54" x14ac:dyDescent="0.25">
      <c r="A1175">
        <v>1047</v>
      </c>
      <c r="B1175" s="17" t="s">
        <v>25</v>
      </c>
      <c r="C1175" s="9" t="s">
        <v>299</v>
      </c>
      <c r="D1175" s="17" t="s">
        <v>101</v>
      </c>
      <c r="E1175" s="16">
        <v>40012</v>
      </c>
      <c r="F1175" s="27">
        <f t="shared" si="307"/>
        <v>7</v>
      </c>
      <c r="G1175" s="27">
        <f t="shared" si="308"/>
        <v>0</v>
      </c>
      <c r="H1175" s="27">
        <f t="shared" si="309"/>
        <v>0</v>
      </c>
      <c r="I1175" s="27">
        <f t="shared" si="310"/>
        <v>0</v>
      </c>
      <c r="J1175" s="27">
        <f t="shared" si="311"/>
        <v>0</v>
      </c>
      <c r="K1175" s="27">
        <f t="shared" si="312"/>
        <v>0</v>
      </c>
      <c r="L1175" s="27">
        <f t="shared" si="313"/>
        <v>0</v>
      </c>
      <c r="M1175" s="27">
        <f t="shared" si="314"/>
        <v>1</v>
      </c>
      <c r="O1175" s="17">
        <v>9</v>
      </c>
      <c r="P1175" s="9">
        <v>4</v>
      </c>
      <c r="Q1175" s="12">
        <f t="shared" si="315"/>
        <v>0</v>
      </c>
      <c r="R1175" s="12">
        <f t="shared" si="316"/>
        <v>92</v>
      </c>
      <c r="S1175" s="12">
        <f t="shared" si="322"/>
        <v>798</v>
      </c>
      <c r="T1175" s="12">
        <f t="shared" si="317"/>
        <v>8.6739130434782616</v>
      </c>
      <c r="U1175" s="12">
        <f t="shared" si="320"/>
        <v>0</v>
      </c>
      <c r="V1175" s="12">
        <f t="shared" si="318"/>
        <v>1</v>
      </c>
      <c r="W1175" s="12">
        <f t="shared" si="321"/>
        <v>40</v>
      </c>
      <c r="X1175" s="12">
        <f t="shared" si="319"/>
        <v>52</v>
      </c>
      <c r="Y1175" s="12">
        <f t="shared" si="323"/>
        <v>0.43478260869565216</v>
      </c>
      <c r="Z1175" s="17">
        <v>87</v>
      </c>
      <c r="AA1175" s="17" t="s">
        <v>21</v>
      </c>
      <c r="AB1175" s="17">
        <v>7</v>
      </c>
      <c r="AC1175" s="17" t="s">
        <v>61</v>
      </c>
      <c r="AD1175" s="17">
        <v>163</v>
      </c>
      <c r="AE1175" s="17" t="s">
        <v>308</v>
      </c>
      <c r="AF1175" s="17">
        <v>1187</v>
      </c>
      <c r="AG1175" t="s">
        <v>323</v>
      </c>
      <c r="AH1175">
        <v>1047</v>
      </c>
      <c r="AJ1175">
        <v>0</v>
      </c>
      <c r="AK1175">
        <v>0</v>
      </c>
      <c r="AL1175">
        <v>1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 s="30">
        <v>39328</v>
      </c>
      <c r="BB1175" s="31">
        <v>42154</v>
      </c>
    </row>
    <row r="1176" spans="1:54" x14ac:dyDescent="0.25">
      <c r="A1176">
        <v>1048</v>
      </c>
      <c r="B1176" s="17" t="s">
        <v>25</v>
      </c>
      <c r="C1176" s="9" t="s">
        <v>299</v>
      </c>
      <c r="D1176" s="17" t="s">
        <v>101</v>
      </c>
      <c r="E1176" s="16">
        <v>40014</v>
      </c>
      <c r="F1176" s="27">
        <f t="shared" si="307"/>
        <v>2</v>
      </c>
      <c r="G1176" s="27">
        <f t="shared" si="308"/>
        <v>0</v>
      </c>
      <c r="H1176" s="27">
        <f t="shared" si="309"/>
        <v>1</v>
      </c>
      <c r="I1176" s="27">
        <f t="shared" si="310"/>
        <v>0</v>
      </c>
      <c r="J1176" s="27">
        <f t="shared" si="311"/>
        <v>0</v>
      </c>
      <c r="K1176" s="27">
        <f t="shared" si="312"/>
        <v>0</v>
      </c>
      <c r="L1176" s="27">
        <f t="shared" si="313"/>
        <v>0</v>
      </c>
      <c r="M1176" s="27">
        <f t="shared" si="314"/>
        <v>0</v>
      </c>
      <c r="O1176" s="17">
        <v>6</v>
      </c>
      <c r="P1176" s="9">
        <v>4</v>
      </c>
      <c r="Q1176" s="12">
        <f t="shared" si="315"/>
        <v>0</v>
      </c>
      <c r="R1176" s="12">
        <f t="shared" si="316"/>
        <v>93</v>
      </c>
      <c r="S1176" s="12">
        <f t="shared" si="322"/>
        <v>808</v>
      </c>
      <c r="T1176" s="12">
        <f t="shared" si="317"/>
        <v>8.6881720430107521</v>
      </c>
      <c r="U1176" s="12">
        <f t="shared" si="320"/>
        <v>0</v>
      </c>
      <c r="V1176" s="12">
        <f t="shared" si="318"/>
        <v>1</v>
      </c>
      <c r="W1176" s="12">
        <f t="shared" si="321"/>
        <v>40</v>
      </c>
      <c r="X1176" s="12">
        <f t="shared" si="319"/>
        <v>53</v>
      </c>
      <c r="Y1176" s="12">
        <f t="shared" si="323"/>
        <v>0.43010752688172044</v>
      </c>
      <c r="Z1176" s="17">
        <v>82</v>
      </c>
      <c r="AA1176" s="17" t="s">
        <v>119</v>
      </c>
      <c r="AB1176" s="17">
        <v>9</v>
      </c>
      <c r="AC1176" s="17" t="s">
        <v>103</v>
      </c>
      <c r="AD1176" s="17">
        <v>136</v>
      </c>
      <c r="AE1176" s="17" t="s">
        <v>123</v>
      </c>
      <c r="AH1176">
        <v>1048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1</v>
      </c>
      <c r="AY1176">
        <v>0</v>
      </c>
      <c r="AZ1176">
        <v>0</v>
      </c>
      <c r="BA1176" s="30">
        <v>39328</v>
      </c>
      <c r="BB1176" s="31">
        <v>42154</v>
      </c>
    </row>
    <row r="1177" spans="1:54" x14ac:dyDescent="0.25">
      <c r="A1177">
        <v>1049</v>
      </c>
      <c r="B1177" s="17" t="s">
        <v>25</v>
      </c>
      <c r="C1177" s="9" t="s">
        <v>299</v>
      </c>
      <c r="D1177" s="17" t="s">
        <v>101</v>
      </c>
      <c r="E1177" s="16">
        <v>40014</v>
      </c>
      <c r="F1177" s="27">
        <f t="shared" si="307"/>
        <v>2</v>
      </c>
      <c r="G1177" s="27">
        <f t="shared" si="308"/>
        <v>0</v>
      </c>
      <c r="H1177" s="27">
        <f t="shared" si="309"/>
        <v>1</v>
      </c>
      <c r="I1177" s="27">
        <f t="shared" si="310"/>
        <v>0</v>
      </c>
      <c r="J1177" s="27">
        <f t="shared" si="311"/>
        <v>0</v>
      </c>
      <c r="K1177" s="27">
        <f t="shared" si="312"/>
        <v>0</v>
      </c>
      <c r="L1177" s="27">
        <f t="shared" si="313"/>
        <v>0</v>
      </c>
      <c r="M1177" s="27">
        <f t="shared" si="314"/>
        <v>0</v>
      </c>
      <c r="O1177" s="17">
        <v>2</v>
      </c>
      <c r="P1177" s="9">
        <v>1</v>
      </c>
      <c r="Q1177" s="12">
        <f t="shared" si="315"/>
        <v>0</v>
      </c>
      <c r="R1177" s="12">
        <f t="shared" si="316"/>
        <v>94</v>
      </c>
      <c r="S1177" s="12">
        <f t="shared" si="322"/>
        <v>811</v>
      </c>
      <c r="T1177" s="12">
        <f t="shared" si="317"/>
        <v>8.6276595744680851</v>
      </c>
      <c r="U1177" s="12">
        <f t="shared" si="320"/>
        <v>0</v>
      </c>
      <c r="V1177" s="12">
        <f t="shared" si="318"/>
        <v>1</v>
      </c>
      <c r="W1177" s="12">
        <f t="shared" si="321"/>
        <v>40</v>
      </c>
      <c r="X1177" s="12">
        <f t="shared" si="319"/>
        <v>54</v>
      </c>
      <c r="Y1177" s="12">
        <f t="shared" si="323"/>
        <v>0.42553191489361702</v>
      </c>
      <c r="Z1177" s="17">
        <v>82</v>
      </c>
      <c r="AA1177" s="17" t="s">
        <v>119</v>
      </c>
      <c r="AB1177" s="17">
        <v>9</v>
      </c>
      <c r="AC1177" s="17" t="s">
        <v>103</v>
      </c>
      <c r="AD1177" s="17">
        <v>290</v>
      </c>
      <c r="AE1177" s="17" t="s">
        <v>124</v>
      </c>
      <c r="AF1177" s="17">
        <v>606</v>
      </c>
      <c r="AG1177" t="s">
        <v>223</v>
      </c>
      <c r="AH1177">
        <v>1049</v>
      </c>
      <c r="AJ1177">
        <v>0</v>
      </c>
      <c r="AK1177">
        <v>0</v>
      </c>
      <c r="AL1177">
        <v>0</v>
      </c>
      <c r="AM1177">
        <v>1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1</v>
      </c>
      <c r="AZ1177">
        <v>0</v>
      </c>
      <c r="BA1177" s="30">
        <v>39328</v>
      </c>
      <c r="BB1177" s="31">
        <v>42154</v>
      </c>
    </row>
    <row r="1178" spans="1:54" x14ac:dyDescent="0.25">
      <c r="A1178">
        <v>1050</v>
      </c>
      <c r="B1178" s="17" t="s">
        <v>25</v>
      </c>
      <c r="C1178" s="9" t="s">
        <v>299</v>
      </c>
      <c r="D1178" s="17" t="s">
        <v>101</v>
      </c>
      <c r="E1178" s="16">
        <v>40015</v>
      </c>
      <c r="F1178" s="27">
        <f t="shared" si="307"/>
        <v>3</v>
      </c>
      <c r="G1178" s="27">
        <f t="shared" si="308"/>
        <v>0</v>
      </c>
      <c r="H1178" s="27">
        <f t="shared" si="309"/>
        <v>0</v>
      </c>
      <c r="I1178" s="27">
        <f t="shared" si="310"/>
        <v>1</v>
      </c>
      <c r="J1178" s="27">
        <f t="shared" si="311"/>
        <v>0</v>
      </c>
      <c r="K1178" s="27">
        <f t="shared" si="312"/>
        <v>0</v>
      </c>
      <c r="L1178" s="27">
        <f t="shared" si="313"/>
        <v>0</v>
      </c>
      <c r="M1178" s="27">
        <f t="shared" si="314"/>
        <v>0</v>
      </c>
      <c r="O1178" s="17">
        <v>8</v>
      </c>
      <c r="P1178" s="9">
        <v>1</v>
      </c>
      <c r="Q1178" s="12">
        <f t="shared" si="315"/>
        <v>0</v>
      </c>
      <c r="R1178" s="12">
        <f t="shared" si="316"/>
        <v>95</v>
      </c>
      <c r="S1178" s="12">
        <f t="shared" si="322"/>
        <v>820</v>
      </c>
      <c r="T1178" s="12">
        <f t="shared" si="317"/>
        <v>8.6315789473684212</v>
      </c>
      <c r="U1178" s="12">
        <f t="shared" si="320"/>
        <v>0</v>
      </c>
      <c r="V1178" s="12">
        <f t="shared" si="318"/>
        <v>1</v>
      </c>
      <c r="W1178" s="12">
        <f t="shared" si="321"/>
        <v>40</v>
      </c>
      <c r="X1178" s="12">
        <f t="shared" si="319"/>
        <v>55</v>
      </c>
      <c r="Y1178" s="12">
        <f t="shared" si="323"/>
        <v>0.42105263157894735</v>
      </c>
      <c r="Z1178" s="17">
        <v>84</v>
      </c>
      <c r="AA1178" s="17" t="s">
        <v>21</v>
      </c>
      <c r="AB1178" s="17">
        <v>11</v>
      </c>
      <c r="AC1178" s="17" t="s">
        <v>61</v>
      </c>
      <c r="AD1178" s="17">
        <v>162</v>
      </c>
      <c r="AF1178" s="17">
        <v>789</v>
      </c>
      <c r="AG1178" t="s">
        <v>228</v>
      </c>
      <c r="AH1178">
        <v>1050</v>
      </c>
      <c r="AJ1178">
        <v>0</v>
      </c>
      <c r="AK1178">
        <v>0</v>
      </c>
      <c r="AL1178">
        <v>0</v>
      </c>
      <c r="AM1178">
        <v>1</v>
      </c>
      <c r="AN1178">
        <v>0</v>
      </c>
      <c r="AO1178">
        <v>0</v>
      </c>
      <c r="AP1178">
        <v>0</v>
      </c>
      <c r="AQ1178">
        <v>1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 s="30">
        <v>39328</v>
      </c>
      <c r="BB1178" s="31">
        <v>42154</v>
      </c>
    </row>
    <row r="1179" spans="1:54" x14ac:dyDescent="0.25">
      <c r="A1179">
        <v>1051</v>
      </c>
      <c r="B1179" s="17" t="s">
        <v>27</v>
      </c>
      <c r="C1179" s="9" t="s">
        <v>299</v>
      </c>
      <c r="D1179" s="17" t="s">
        <v>26</v>
      </c>
      <c r="E1179" s="16">
        <v>40016</v>
      </c>
      <c r="F1179" s="27">
        <f t="shared" si="307"/>
        <v>4</v>
      </c>
      <c r="G1179" s="27">
        <f t="shared" si="308"/>
        <v>0</v>
      </c>
      <c r="H1179" s="27">
        <f t="shared" si="309"/>
        <v>0</v>
      </c>
      <c r="I1179" s="27">
        <f t="shared" si="310"/>
        <v>0</v>
      </c>
      <c r="J1179" s="27">
        <f t="shared" si="311"/>
        <v>1</v>
      </c>
      <c r="K1179" s="27">
        <f t="shared" si="312"/>
        <v>0</v>
      </c>
      <c r="L1179" s="27">
        <f t="shared" si="313"/>
        <v>0</v>
      </c>
      <c r="M1179" s="27">
        <f t="shared" si="314"/>
        <v>0</v>
      </c>
      <c r="O1179" s="17">
        <v>3</v>
      </c>
      <c r="P1179" s="9">
        <v>5</v>
      </c>
      <c r="Q1179" s="12">
        <f t="shared" si="315"/>
        <v>0</v>
      </c>
      <c r="R1179" s="12">
        <f t="shared" si="316"/>
        <v>96</v>
      </c>
      <c r="S1179" s="12">
        <f t="shared" si="322"/>
        <v>828</v>
      </c>
      <c r="T1179" s="12">
        <f t="shared" si="317"/>
        <v>8.625</v>
      </c>
      <c r="U1179" s="12">
        <f t="shared" si="320"/>
        <v>1</v>
      </c>
      <c r="V1179" s="12">
        <f t="shared" si="318"/>
        <v>0</v>
      </c>
      <c r="W1179" s="12">
        <f t="shared" si="321"/>
        <v>41</v>
      </c>
      <c r="X1179" s="12">
        <f t="shared" si="319"/>
        <v>55</v>
      </c>
      <c r="Y1179" s="12">
        <f t="shared" si="323"/>
        <v>0.42708333333333331</v>
      </c>
      <c r="AH1179">
        <v>1051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 s="30">
        <v>39328</v>
      </c>
      <c r="BB1179" s="31">
        <v>42154</v>
      </c>
    </row>
    <row r="1180" spans="1:54" x14ac:dyDescent="0.25">
      <c r="A1180">
        <v>1052</v>
      </c>
      <c r="B1180" s="17" t="s">
        <v>27</v>
      </c>
      <c r="C1180" s="9" t="s">
        <v>299</v>
      </c>
      <c r="D1180" s="17" t="s">
        <v>26</v>
      </c>
      <c r="E1180" s="16">
        <v>40017</v>
      </c>
      <c r="F1180" s="27">
        <f t="shared" si="307"/>
        <v>5</v>
      </c>
      <c r="G1180" s="27">
        <f t="shared" si="308"/>
        <v>0</v>
      </c>
      <c r="H1180" s="27">
        <f t="shared" si="309"/>
        <v>0</v>
      </c>
      <c r="I1180" s="27">
        <f t="shared" si="310"/>
        <v>0</v>
      </c>
      <c r="J1180" s="27">
        <f t="shared" si="311"/>
        <v>0</v>
      </c>
      <c r="K1180" s="27">
        <f t="shared" si="312"/>
        <v>1</v>
      </c>
      <c r="L1180" s="27">
        <f t="shared" si="313"/>
        <v>0</v>
      </c>
      <c r="M1180" s="27">
        <f t="shared" si="314"/>
        <v>0</v>
      </c>
      <c r="O1180" s="17">
        <v>7</v>
      </c>
      <c r="P1180" s="9">
        <v>0</v>
      </c>
      <c r="Q1180" s="12">
        <f t="shared" si="315"/>
        <v>0</v>
      </c>
      <c r="R1180" s="12">
        <f t="shared" si="316"/>
        <v>97</v>
      </c>
      <c r="S1180" s="12">
        <f t="shared" si="322"/>
        <v>835</v>
      </c>
      <c r="T1180" s="12">
        <f t="shared" si="317"/>
        <v>8.608247422680412</v>
      </c>
      <c r="U1180" s="12">
        <f t="shared" si="320"/>
        <v>0</v>
      </c>
      <c r="V1180" s="12">
        <f t="shared" si="318"/>
        <v>1</v>
      </c>
      <c r="W1180" s="12">
        <f t="shared" si="321"/>
        <v>41</v>
      </c>
      <c r="X1180" s="12">
        <f t="shared" si="319"/>
        <v>56</v>
      </c>
      <c r="Y1180" s="12">
        <f t="shared" si="323"/>
        <v>0.42268041237113402</v>
      </c>
      <c r="AH1180">
        <v>1052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 s="30">
        <v>39328</v>
      </c>
      <c r="BB1180" s="31">
        <v>42154</v>
      </c>
    </row>
    <row r="1181" spans="1:54" x14ac:dyDescent="0.25">
      <c r="A1181">
        <v>1053</v>
      </c>
      <c r="B1181" s="17" t="s">
        <v>27</v>
      </c>
      <c r="C1181" s="9" t="s">
        <v>299</v>
      </c>
      <c r="D1181" s="17" t="s">
        <v>26</v>
      </c>
      <c r="E1181" s="16">
        <v>40018</v>
      </c>
      <c r="F1181" s="27">
        <f t="shared" si="307"/>
        <v>6</v>
      </c>
      <c r="G1181" s="27">
        <f t="shared" si="308"/>
        <v>0</v>
      </c>
      <c r="H1181" s="27">
        <f t="shared" si="309"/>
        <v>0</v>
      </c>
      <c r="I1181" s="27">
        <f t="shared" si="310"/>
        <v>0</v>
      </c>
      <c r="J1181" s="27">
        <f t="shared" si="311"/>
        <v>0</v>
      </c>
      <c r="K1181" s="27">
        <f t="shared" si="312"/>
        <v>0</v>
      </c>
      <c r="L1181" s="27">
        <f t="shared" si="313"/>
        <v>1</v>
      </c>
      <c r="M1181" s="27">
        <f t="shared" si="314"/>
        <v>0</v>
      </c>
      <c r="O1181" s="17">
        <v>16</v>
      </c>
      <c r="P1181" s="9">
        <v>10</v>
      </c>
      <c r="Q1181" s="12">
        <f t="shared" si="315"/>
        <v>0</v>
      </c>
      <c r="R1181" s="12">
        <f t="shared" si="316"/>
        <v>98</v>
      </c>
      <c r="S1181" s="12">
        <f t="shared" si="322"/>
        <v>861</v>
      </c>
      <c r="T1181" s="12">
        <f t="shared" si="317"/>
        <v>8.7857142857142865</v>
      </c>
      <c r="U1181" s="12">
        <f t="shared" si="320"/>
        <v>0</v>
      </c>
      <c r="V1181" s="12">
        <f t="shared" si="318"/>
        <v>1</v>
      </c>
      <c r="W1181" s="12">
        <f t="shared" si="321"/>
        <v>41</v>
      </c>
      <c r="X1181" s="12">
        <f t="shared" si="319"/>
        <v>57</v>
      </c>
      <c r="Y1181" s="12">
        <f t="shared" si="323"/>
        <v>0.41836734693877553</v>
      </c>
      <c r="AH1181">
        <v>1053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 s="30">
        <v>39328</v>
      </c>
      <c r="BB1181" s="31">
        <v>42154</v>
      </c>
    </row>
    <row r="1182" spans="1:54" x14ac:dyDescent="0.25">
      <c r="A1182">
        <v>1054</v>
      </c>
      <c r="B1182" s="17" t="s">
        <v>31</v>
      </c>
      <c r="C1182" s="9" t="s">
        <v>299</v>
      </c>
      <c r="D1182" s="17" t="s">
        <v>26</v>
      </c>
      <c r="E1182" s="16">
        <v>40021</v>
      </c>
      <c r="F1182" s="27">
        <f t="shared" si="307"/>
        <v>2</v>
      </c>
      <c r="G1182" s="27">
        <f t="shared" si="308"/>
        <v>0</v>
      </c>
      <c r="H1182" s="27">
        <f t="shared" si="309"/>
        <v>1</v>
      </c>
      <c r="I1182" s="27">
        <f t="shared" si="310"/>
        <v>0</v>
      </c>
      <c r="J1182" s="27">
        <f t="shared" si="311"/>
        <v>0</v>
      </c>
      <c r="K1182" s="27">
        <f t="shared" si="312"/>
        <v>0</v>
      </c>
      <c r="L1182" s="27">
        <f t="shared" si="313"/>
        <v>0</v>
      </c>
      <c r="M1182" s="27">
        <f t="shared" si="314"/>
        <v>0</v>
      </c>
      <c r="O1182" s="17">
        <v>1</v>
      </c>
      <c r="P1182" s="9">
        <v>5</v>
      </c>
      <c r="Q1182" s="12">
        <f t="shared" si="315"/>
        <v>0</v>
      </c>
      <c r="R1182" s="12">
        <f t="shared" si="316"/>
        <v>99</v>
      </c>
      <c r="S1182" s="12">
        <f t="shared" si="322"/>
        <v>867</v>
      </c>
      <c r="T1182" s="12">
        <f t="shared" si="317"/>
        <v>8.7575757575757578</v>
      </c>
      <c r="U1182" s="12">
        <f t="shared" si="320"/>
        <v>1</v>
      </c>
      <c r="V1182" s="12">
        <f t="shared" si="318"/>
        <v>0</v>
      </c>
      <c r="W1182" s="12">
        <f t="shared" si="321"/>
        <v>42</v>
      </c>
      <c r="X1182" s="12">
        <f t="shared" si="319"/>
        <v>57</v>
      </c>
      <c r="Y1182" s="12">
        <f t="shared" si="323"/>
        <v>0.42424242424242425</v>
      </c>
      <c r="AE1182" s="17" t="s">
        <v>123</v>
      </c>
      <c r="AH1182">
        <v>1054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 s="30">
        <v>39328</v>
      </c>
      <c r="BB1182" s="31">
        <v>42154</v>
      </c>
    </row>
    <row r="1183" spans="1:54" x14ac:dyDescent="0.25">
      <c r="A1183">
        <v>1055</v>
      </c>
      <c r="B1183" s="17" t="s">
        <v>31</v>
      </c>
      <c r="C1183" s="9" t="s">
        <v>299</v>
      </c>
      <c r="D1183" s="17" t="s">
        <v>26</v>
      </c>
      <c r="E1183" s="16">
        <v>40021</v>
      </c>
      <c r="F1183" s="27">
        <f t="shared" si="307"/>
        <v>2</v>
      </c>
      <c r="G1183" s="27">
        <f t="shared" si="308"/>
        <v>0</v>
      </c>
      <c r="H1183" s="27">
        <f t="shared" si="309"/>
        <v>1</v>
      </c>
      <c r="I1183" s="27">
        <f t="shared" si="310"/>
        <v>0</v>
      </c>
      <c r="J1183" s="27">
        <f t="shared" si="311"/>
        <v>0</v>
      </c>
      <c r="K1183" s="27">
        <f t="shared" si="312"/>
        <v>0</v>
      </c>
      <c r="L1183" s="27">
        <f t="shared" si="313"/>
        <v>0</v>
      </c>
      <c r="M1183" s="27">
        <f t="shared" si="314"/>
        <v>0</v>
      </c>
      <c r="O1183" s="17">
        <v>3</v>
      </c>
      <c r="P1183" s="9">
        <v>1</v>
      </c>
      <c r="Q1183" s="12">
        <f t="shared" si="315"/>
        <v>0</v>
      </c>
      <c r="R1183" s="12">
        <f t="shared" si="316"/>
        <v>100</v>
      </c>
      <c r="S1183" s="12">
        <f t="shared" si="322"/>
        <v>871</v>
      </c>
      <c r="T1183" s="12">
        <f t="shared" si="317"/>
        <v>8.7100000000000009</v>
      </c>
      <c r="U1183" s="12">
        <f t="shared" si="320"/>
        <v>0</v>
      </c>
      <c r="V1183" s="12">
        <f t="shared" si="318"/>
        <v>1</v>
      </c>
      <c r="W1183" s="12">
        <f t="shared" si="321"/>
        <v>42</v>
      </c>
      <c r="X1183" s="12">
        <f t="shared" si="319"/>
        <v>58</v>
      </c>
      <c r="Y1183" s="12">
        <f t="shared" si="323"/>
        <v>0.42</v>
      </c>
      <c r="AE1183" s="17" t="s">
        <v>124</v>
      </c>
      <c r="AH1183">
        <v>1055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 s="30">
        <v>39328</v>
      </c>
      <c r="BB1183" s="31">
        <v>42154</v>
      </c>
    </row>
    <row r="1184" spans="1:54" x14ac:dyDescent="0.25">
      <c r="A1184">
        <v>1056</v>
      </c>
      <c r="B1184" s="17" t="s">
        <v>31</v>
      </c>
      <c r="C1184" s="9" t="s">
        <v>299</v>
      </c>
      <c r="D1184" s="17" t="s">
        <v>26</v>
      </c>
      <c r="E1184" s="16">
        <v>40022</v>
      </c>
      <c r="F1184" s="27">
        <f t="shared" si="307"/>
        <v>3</v>
      </c>
      <c r="G1184" s="27">
        <f t="shared" si="308"/>
        <v>0</v>
      </c>
      <c r="H1184" s="27">
        <f t="shared" si="309"/>
        <v>0</v>
      </c>
      <c r="I1184" s="27">
        <f t="shared" si="310"/>
        <v>1</v>
      </c>
      <c r="J1184" s="27">
        <f t="shared" si="311"/>
        <v>0</v>
      </c>
      <c r="K1184" s="27">
        <f t="shared" si="312"/>
        <v>0</v>
      </c>
      <c r="L1184" s="27">
        <f t="shared" si="313"/>
        <v>0</v>
      </c>
      <c r="M1184" s="27">
        <f t="shared" si="314"/>
        <v>0</v>
      </c>
      <c r="O1184" s="17">
        <v>5</v>
      </c>
      <c r="P1184" s="9">
        <v>1</v>
      </c>
      <c r="Q1184" s="12">
        <f t="shared" si="315"/>
        <v>0</v>
      </c>
      <c r="R1184" s="12">
        <f t="shared" si="316"/>
        <v>101</v>
      </c>
      <c r="S1184" s="12">
        <f t="shared" si="322"/>
        <v>877</v>
      </c>
      <c r="T1184" s="12">
        <f t="shared" si="317"/>
        <v>8.6831683168316829</v>
      </c>
      <c r="U1184" s="12">
        <f t="shared" si="320"/>
        <v>0</v>
      </c>
      <c r="V1184" s="12">
        <f t="shared" si="318"/>
        <v>1</v>
      </c>
      <c r="W1184" s="12">
        <f t="shared" si="321"/>
        <v>42</v>
      </c>
      <c r="X1184" s="12">
        <f t="shared" si="319"/>
        <v>59</v>
      </c>
      <c r="Y1184" s="12">
        <f t="shared" si="323"/>
        <v>0.41584158415841582</v>
      </c>
      <c r="AH1184">
        <v>1056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 s="30">
        <v>39328</v>
      </c>
      <c r="BB1184" s="31">
        <v>42154</v>
      </c>
    </row>
    <row r="1185" spans="1:54" x14ac:dyDescent="0.25">
      <c r="A1185">
        <v>1057</v>
      </c>
      <c r="B1185" s="17" t="s">
        <v>13</v>
      </c>
      <c r="C1185" s="9" t="s">
        <v>299</v>
      </c>
      <c r="D1185" s="17" t="s">
        <v>101</v>
      </c>
      <c r="E1185" s="16">
        <v>40024</v>
      </c>
      <c r="F1185" s="27">
        <f t="shared" si="307"/>
        <v>5</v>
      </c>
      <c r="G1185" s="27">
        <f t="shared" si="308"/>
        <v>0</v>
      </c>
      <c r="H1185" s="27">
        <f t="shared" si="309"/>
        <v>0</v>
      </c>
      <c r="I1185" s="27">
        <f t="shared" si="310"/>
        <v>0</v>
      </c>
      <c r="J1185" s="27">
        <f t="shared" si="311"/>
        <v>0</v>
      </c>
      <c r="K1185" s="27">
        <f t="shared" si="312"/>
        <v>1</v>
      </c>
      <c r="L1185" s="27">
        <f t="shared" si="313"/>
        <v>0</v>
      </c>
      <c r="M1185" s="27">
        <f t="shared" si="314"/>
        <v>0</v>
      </c>
      <c r="O1185" s="17">
        <v>2</v>
      </c>
      <c r="P1185" s="9">
        <v>5</v>
      </c>
      <c r="Q1185" s="12">
        <f t="shared" si="315"/>
        <v>0</v>
      </c>
      <c r="R1185" s="12">
        <f t="shared" si="316"/>
        <v>102</v>
      </c>
      <c r="S1185" s="12">
        <f t="shared" si="322"/>
        <v>884</v>
      </c>
      <c r="T1185" s="12">
        <f t="shared" si="317"/>
        <v>8.6666666666666661</v>
      </c>
      <c r="U1185" s="12">
        <f t="shared" si="320"/>
        <v>1</v>
      </c>
      <c r="V1185" s="12">
        <f t="shared" si="318"/>
        <v>0</v>
      </c>
      <c r="W1185" s="12">
        <f t="shared" si="321"/>
        <v>43</v>
      </c>
      <c r="X1185" s="12">
        <f t="shared" si="319"/>
        <v>59</v>
      </c>
      <c r="Y1185" s="12">
        <f t="shared" si="323"/>
        <v>0.42156862745098039</v>
      </c>
      <c r="Z1185" s="17">
        <v>84</v>
      </c>
      <c r="AA1185" s="17" t="s">
        <v>40</v>
      </c>
      <c r="AB1185" s="17">
        <v>9</v>
      </c>
      <c r="AC1185" s="17" t="s">
        <v>44</v>
      </c>
      <c r="AD1185" s="17">
        <v>157</v>
      </c>
      <c r="AF1185" s="17">
        <v>731</v>
      </c>
      <c r="AG1185" t="s">
        <v>108</v>
      </c>
      <c r="AH1185">
        <v>1057</v>
      </c>
      <c r="AJ1185">
        <v>0</v>
      </c>
      <c r="AK1185">
        <v>1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 s="30">
        <v>39328</v>
      </c>
      <c r="BB1185" s="31">
        <v>42154</v>
      </c>
    </row>
    <row r="1186" spans="1:54" x14ac:dyDescent="0.25">
      <c r="A1186">
        <v>1058</v>
      </c>
      <c r="B1186" s="17" t="s">
        <v>13</v>
      </c>
      <c r="C1186" s="9" t="s">
        <v>299</v>
      </c>
      <c r="D1186" s="17" t="s">
        <v>101</v>
      </c>
      <c r="E1186" s="16">
        <v>40025</v>
      </c>
      <c r="F1186" s="27">
        <f t="shared" si="307"/>
        <v>6</v>
      </c>
      <c r="G1186" s="27">
        <f t="shared" si="308"/>
        <v>0</v>
      </c>
      <c r="H1186" s="27">
        <f t="shared" si="309"/>
        <v>0</v>
      </c>
      <c r="I1186" s="27">
        <f t="shared" si="310"/>
        <v>0</v>
      </c>
      <c r="J1186" s="27">
        <f t="shared" si="311"/>
        <v>0</v>
      </c>
      <c r="K1186" s="27">
        <f t="shared" si="312"/>
        <v>0</v>
      </c>
      <c r="L1186" s="27">
        <f t="shared" si="313"/>
        <v>1</v>
      </c>
      <c r="M1186" s="27">
        <f t="shared" si="314"/>
        <v>0</v>
      </c>
      <c r="O1186" s="17">
        <v>0</v>
      </c>
      <c r="P1186" s="9">
        <v>3</v>
      </c>
      <c r="Q1186" s="12">
        <f t="shared" si="315"/>
        <v>0</v>
      </c>
      <c r="R1186" s="12">
        <f t="shared" si="316"/>
        <v>103</v>
      </c>
      <c r="S1186" s="12">
        <f t="shared" si="322"/>
        <v>887</v>
      </c>
      <c r="T1186" s="12">
        <f t="shared" si="317"/>
        <v>8.6116504854368934</v>
      </c>
      <c r="U1186" s="12">
        <f t="shared" si="320"/>
        <v>1</v>
      </c>
      <c r="V1186" s="12">
        <f t="shared" si="318"/>
        <v>0</v>
      </c>
      <c r="W1186" s="12">
        <f t="shared" si="321"/>
        <v>44</v>
      </c>
      <c r="X1186" s="12">
        <f t="shared" si="319"/>
        <v>59</v>
      </c>
      <c r="Y1186" s="12">
        <f t="shared" si="323"/>
        <v>0.42718446601941745</v>
      </c>
      <c r="Z1186" s="17">
        <v>86</v>
      </c>
      <c r="AA1186" s="17" t="s">
        <v>21</v>
      </c>
      <c r="AB1186" s="17">
        <v>5</v>
      </c>
      <c r="AC1186" s="17" t="s">
        <v>44</v>
      </c>
      <c r="AD1186" s="17">
        <v>124.00000000000001</v>
      </c>
      <c r="AF1186" s="17">
        <v>581</v>
      </c>
      <c r="AG1186" t="s">
        <v>324</v>
      </c>
      <c r="AH1186">
        <v>1058</v>
      </c>
      <c r="AJ1186">
        <v>0</v>
      </c>
      <c r="AK1186">
        <v>0</v>
      </c>
      <c r="AL1186">
        <v>1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 s="30">
        <v>39328</v>
      </c>
      <c r="BB1186" s="31">
        <v>42154</v>
      </c>
    </row>
    <row r="1187" spans="1:54" x14ac:dyDescent="0.25">
      <c r="A1187">
        <v>1059</v>
      </c>
      <c r="B1187" s="17" t="s">
        <v>13</v>
      </c>
      <c r="C1187" s="9" t="s">
        <v>299</v>
      </c>
      <c r="D1187" s="17" t="s">
        <v>101</v>
      </c>
      <c r="E1187" s="16">
        <v>40026</v>
      </c>
      <c r="F1187" s="27">
        <f t="shared" si="307"/>
        <v>7</v>
      </c>
      <c r="G1187" s="27">
        <f t="shared" si="308"/>
        <v>0</v>
      </c>
      <c r="H1187" s="27">
        <f t="shared" si="309"/>
        <v>0</v>
      </c>
      <c r="I1187" s="27">
        <f t="shared" si="310"/>
        <v>0</v>
      </c>
      <c r="J1187" s="27">
        <f t="shared" si="311"/>
        <v>0</v>
      </c>
      <c r="K1187" s="27">
        <f t="shared" si="312"/>
        <v>0</v>
      </c>
      <c r="L1187" s="27">
        <f t="shared" si="313"/>
        <v>0</v>
      </c>
      <c r="M1187" s="27">
        <f t="shared" si="314"/>
        <v>1</v>
      </c>
      <c r="O1187" s="17">
        <v>9</v>
      </c>
      <c r="P1187" s="9">
        <v>3</v>
      </c>
      <c r="Q1187" s="12">
        <f t="shared" si="315"/>
        <v>0</v>
      </c>
      <c r="R1187" s="12">
        <f t="shared" si="316"/>
        <v>104</v>
      </c>
      <c r="S1187" s="12">
        <f t="shared" si="322"/>
        <v>899</v>
      </c>
      <c r="T1187" s="12">
        <f t="shared" si="317"/>
        <v>8.6442307692307701</v>
      </c>
      <c r="U1187" s="12">
        <f t="shared" si="320"/>
        <v>0</v>
      </c>
      <c r="V1187" s="12">
        <f t="shared" si="318"/>
        <v>1</v>
      </c>
      <c r="W1187" s="12">
        <f t="shared" si="321"/>
        <v>44</v>
      </c>
      <c r="X1187" s="12">
        <f t="shared" si="319"/>
        <v>60</v>
      </c>
      <c r="Y1187" s="12">
        <f t="shared" si="323"/>
        <v>0.42307692307692307</v>
      </c>
      <c r="Z1187" s="17">
        <v>87</v>
      </c>
      <c r="AA1187" s="17" t="s">
        <v>21</v>
      </c>
      <c r="AB1187" s="17">
        <v>6</v>
      </c>
      <c r="AC1187" s="17" t="s">
        <v>61</v>
      </c>
      <c r="AD1187" s="17">
        <v>163</v>
      </c>
      <c r="AF1187" s="17">
        <v>1114</v>
      </c>
      <c r="AG1187" t="s">
        <v>325</v>
      </c>
      <c r="AH1187">
        <v>1059</v>
      </c>
      <c r="AJ1187">
        <v>0</v>
      </c>
      <c r="AK1187">
        <v>0</v>
      </c>
      <c r="AL1187">
        <v>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 s="30">
        <v>39328</v>
      </c>
      <c r="BB1187" s="31">
        <v>42154</v>
      </c>
    </row>
    <row r="1188" spans="1:54" x14ac:dyDescent="0.25">
      <c r="A1188">
        <v>1060</v>
      </c>
      <c r="B1188" s="17" t="s">
        <v>13</v>
      </c>
      <c r="C1188" s="9" t="s">
        <v>299</v>
      </c>
      <c r="D1188" s="17" t="s">
        <v>101</v>
      </c>
      <c r="E1188" s="16">
        <v>40027</v>
      </c>
      <c r="F1188" s="27">
        <f t="shared" si="307"/>
        <v>1</v>
      </c>
      <c r="G1188" s="27">
        <f t="shared" si="308"/>
        <v>1</v>
      </c>
      <c r="H1188" s="27">
        <f t="shared" si="309"/>
        <v>0</v>
      </c>
      <c r="I1188" s="27">
        <f t="shared" si="310"/>
        <v>0</v>
      </c>
      <c r="J1188" s="27">
        <f t="shared" si="311"/>
        <v>0</v>
      </c>
      <c r="K1188" s="27">
        <f t="shared" si="312"/>
        <v>0</v>
      </c>
      <c r="L1188" s="27">
        <f t="shared" si="313"/>
        <v>0</v>
      </c>
      <c r="M1188" s="27">
        <f t="shared" si="314"/>
        <v>0</v>
      </c>
      <c r="O1188" s="17">
        <v>4</v>
      </c>
      <c r="P1188" s="9">
        <v>0</v>
      </c>
      <c r="Q1188" s="12">
        <f t="shared" si="315"/>
        <v>0</v>
      </c>
      <c r="R1188" s="12">
        <f t="shared" si="316"/>
        <v>105</v>
      </c>
      <c r="S1188" s="12">
        <f t="shared" si="322"/>
        <v>903</v>
      </c>
      <c r="T1188" s="12">
        <f t="shared" si="317"/>
        <v>8.6</v>
      </c>
      <c r="U1188" s="12">
        <f t="shared" si="320"/>
        <v>0</v>
      </c>
      <c r="V1188" s="12">
        <f t="shared" si="318"/>
        <v>1</v>
      </c>
      <c r="W1188" s="12">
        <f t="shared" si="321"/>
        <v>44</v>
      </c>
      <c r="X1188" s="12">
        <f t="shared" si="319"/>
        <v>61</v>
      </c>
      <c r="Y1188" s="12">
        <f t="shared" si="323"/>
        <v>0.41904761904761906</v>
      </c>
      <c r="Z1188" s="17">
        <v>88</v>
      </c>
      <c r="AA1188" s="17" t="s">
        <v>21</v>
      </c>
      <c r="AB1188" s="17">
        <v>6</v>
      </c>
      <c r="AC1188" s="17" t="s">
        <v>61</v>
      </c>
      <c r="AD1188" s="17">
        <v>153</v>
      </c>
      <c r="AF1188" s="17">
        <v>771</v>
      </c>
      <c r="AG1188" t="s">
        <v>326</v>
      </c>
      <c r="AH1188">
        <v>1060</v>
      </c>
      <c r="AJ1188">
        <v>0</v>
      </c>
      <c r="AK1188">
        <v>0</v>
      </c>
      <c r="AL1188">
        <v>1</v>
      </c>
      <c r="AM1188">
        <v>0</v>
      </c>
      <c r="AN1188">
        <v>0</v>
      </c>
      <c r="AO1188">
        <v>0</v>
      </c>
      <c r="AP1188">
        <v>0</v>
      </c>
      <c r="AQ1188">
        <v>1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 s="30">
        <v>39328</v>
      </c>
      <c r="BB1188" s="31">
        <v>42154</v>
      </c>
    </row>
    <row r="1189" spans="1:54" x14ac:dyDescent="0.25">
      <c r="A1189">
        <v>1061</v>
      </c>
      <c r="B1189" s="17" t="s">
        <v>59</v>
      </c>
      <c r="C1189" s="9" t="s">
        <v>299</v>
      </c>
      <c r="D1189" s="17" t="s">
        <v>26</v>
      </c>
      <c r="E1189" s="16">
        <v>40029</v>
      </c>
      <c r="F1189" s="27">
        <f t="shared" si="307"/>
        <v>3</v>
      </c>
      <c r="G1189" s="27">
        <f t="shared" si="308"/>
        <v>0</v>
      </c>
      <c r="H1189" s="27">
        <f t="shared" si="309"/>
        <v>0</v>
      </c>
      <c r="I1189" s="27">
        <f t="shared" si="310"/>
        <v>1</v>
      </c>
      <c r="J1189" s="27">
        <f t="shared" si="311"/>
        <v>0</v>
      </c>
      <c r="K1189" s="27">
        <f t="shared" si="312"/>
        <v>0</v>
      </c>
      <c r="L1189" s="27">
        <f t="shared" si="313"/>
        <v>0</v>
      </c>
      <c r="M1189" s="27">
        <f t="shared" si="314"/>
        <v>0</v>
      </c>
      <c r="O1189" s="17">
        <v>2</v>
      </c>
      <c r="P1189" s="9">
        <v>4</v>
      </c>
      <c r="Q1189" s="12">
        <f t="shared" si="315"/>
        <v>0</v>
      </c>
      <c r="R1189" s="12">
        <f t="shared" si="316"/>
        <v>106</v>
      </c>
      <c r="S1189" s="12">
        <f t="shared" si="322"/>
        <v>909</v>
      </c>
      <c r="T1189" s="12">
        <f t="shared" si="317"/>
        <v>8.5754716981132084</v>
      </c>
      <c r="U1189" s="12">
        <f t="shared" si="320"/>
        <v>1</v>
      </c>
      <c r="V1189" s="12">
        <f t="shared" si="318"/>
        <v>0</v>
      </c>
      <c r="W1189" s="12">
        <f t="shared" si="321"/>
        <v>45</v>
      </c>
      <c r="X1189" s="12">
        <f t="shared" si="319"/>
        <v>61</v>
      </c>
      <c r="Y1189" s="12">
        <f t="shared" si="323"/>
        <v>0.42452830188679247</v>
      </c>
      <c r="AH1189">
        <v>1061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 s="30">
        <v>39328</v>
      </c>
      <c r="BB1189" s="31">
        <v>42154</v>
      </c>
    </row>
    <row r="1190" spans="1:54" x14ac:dyDescent="0.25">
      <c r="A1190">
        <v>1062</v>
      </c>
      <c r="B1190" s="17" t="s">
        <v>59</v>
      </c>
      <c r="C1190" s="9" t="s">
        <v>299</v>
      </c>
      <c r="D1190" s="17" t="s">
        <v>101</v>
      </c>
      <c r="E1190" s="16">
        <v>40030</v>
      </c>
      <c r="F1190" s="27">
        <f t="shared" si="307"/>
        <v>4</v>
      </c>
      <c r="G1190" s="27">
        <f t="shared" si="308"/>
        <v>0</v>
      </c>
      <c r="H1190" s="27">
        <f t="shared" si="309"/>
        <v>0</v>
      </c>
      <c r="I1190" s="27">
        <f t="shared" si="310"/>
        <v>0</v>
      </c>
      <c r="J1190" s="27">
        <f t="shared" si="311"/>
        <v>1</v>
      </c>
      <c r="K1190" s="27">
        <f t="shared" si="312"/>
        <v>0</v>
      </c>
      <c r="L1190" s="27">
        <f t="shared" si="313"/>
        <v>0</v>
      </c>
      <c r="M1190" s="27">
        <f t="shared" si="314"/>
        <v>0</v>
      </c>
      <c r="O1190" s="17">
        <v>3</v>
      </c>
      <c r="P1190" s="9">
        <v>9</v>
      </c>
      <c r="Q1190" s="12">
        <f t="shared" si="315"/>
        <v>0</v>
      </c>
      <c r="R1190" s="12">
        <f t="shared" si="316"/>
        <v>107</v>
      </c>
      <c r="S1190" s="12">
        <f t="shared" si="322"/>
        <v>921</v>
      </c>
      <c r="T1190" s="12">
        <f t="shared" si="317"/>
        <v>8.6074766355140184</v>
      </c>
      <c r="U1190" s="12">
        <f t="shared" si="320"/>
        <v>1</v>
      </c>
      <c r="V1190" s="12">
        <f t="shared" si="318"/>
        <v>0</v>
      </c>
      <c r="W1190" s="12">
        <f t="shared" si="321"/>
        <v>46</v>
      </c>
      <c r="X1190" s="12">
        <f t="shared" si="319"/>
        <v>61</v>
      </c>
      <c r="Y1190" s="12">
        <f t="shared" si="323"/>
        <v>0.42990654205607476</v>
      </c>
      <c r="Z1190" s="17">
        <v>86</v>
      </c>
      <c r="AA1190" s="17" t="s">
        <v>21</v>
      </c>
      <c r="AB1190" s="17">
        <v>7</v>
      </c>
      <c r="AC1190" s="17" t="s">
        <v>44</v>
      </c>
      <c r="AD1190" s="17">
        <v>164</v>
      </c>
      <c r="AF1190" s="17">
        <v>778</v>
      </c>
      <c r="AG1190" t="s">
        <v>317</v>
      </c>
      <c r="AH1190">
        <v>1062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1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 s="30">
        <v>39328</v>
      </c>
      <c r="BB1190" s="31">
        <v>42154</v>
      </c>
    </row>
    <row r="1191" spans="1:54" x14ac:dyDescent="0.25">
      <c r="A1191">
        <v>1063</v>
      </c>
      <c r="B1191" s="17" t="s">
        <v>59</v>
      </c>
      <c r="C1191" s="9" t="s">
        <v>299</v>
      </c>
      <c r="D1191" s="17" t="s">
        <v>101</v>
      </c>
      <c r="E1191" s="16">
        <v>40031</v>
      </c>
      <c r="F1191" s="27">
        <f t="shared" si="307"/>
        <v>5</v>
      </c>
      <c r="G1191" s="27">
        <f t="shared" si="308"/>
        <v>0</v>
      </c>
      <c r="H1191" s="27">
        <f t="shared" si="309"/>
        <v>0</v>
      </c>
      <c r="I1191" s="27">
        <f t="shared" si="310"/>
        <v>0</v>
      </c>
      <c r="J1191" s="27">
        <f t="shared" si="311"/>
        <v>0</v>
      </c>
      <c r="K1191" s="27">
        <f t="shared" si="312"/>
        <v>1</v>
      </c>
      <c r="L1191" s="27">
        <f t="shared" si="313"/>
        <v>0</v>
      </c>
      <c r="M1191" s="27">
        <f t="shared" si="314"/>
        <v>0</v>
      </c>
      <c r="O1191" s="17">
        <v>7</v>
      </c>
      <c r="P1191" s="9">
        <v>8</v>
      </c>
      <c r="Q1191" s="12">
        <f t="shared" si="315"/>
        <v>0</v>
      </c>
      <c r="R1191" s="12">
        <f t="shared" si="316"/>
        <v>108</v>
      </c>
      <c r="S1191" s="12">
        <f t="shared" si="322"/>
        <v>936</v>
      </c>
      <c r="T1191" s="12">
        <f t="shared" si="317"/>
        <v>8.6666666666666661</v>
      </c>
      <c r="U1191" s="12">
        <f t="shared" si="320"/>
        <v>1</v>
      </c>
      <c r="V1191" s="12">
        <f t="shared" si="318"/>
        <v>0</v>
      </c>
      <c r="W1191" s="12">
        <f t="shared" si="321"/>
        <v>47</v>
      </c>
      <c r="X1191" s="12">
        <f t="shared" si="319"/>
        <v>61</v>
      </c>
      <c r="Y1191" s="12">
        <f t="shared" si="323"/>
        <v>0.43518518518518517</v>
      </c>
      <c r="Z1191" s="17">
        <v>83</v>
      </c>
      <c r="AA1191" s="17" t="s">
        <v>119</v>
      </c>
      <c r="AB1191" s="17">
        <v>1</v>
      </c>
      <c r="AC1191" s="17" t="s">
        <v>44</v>
      </c>
      <c r="AD1191" s="17">
        <v>193</v>
      </c>
      <c r="AF1191" s="17">
        <v>716</v>
      </c>
      <c r="AG1191" t="s">
        <v>327</v>
      </c>
      <c r="AH1191">
        <v>1063</v>
      </c>
      <c r="AJ1191">
        <v>0</v>
      </c>
      <c r="AK1191">
        <v>1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 s="30">
        <v>39328</v>
      </c>
      <c r="BB1191" s="31">
        <v>42154</v>
      </c>
    </row>
    <row r="1192" spans="1:54" x14ac:dyDescent="0.25">
      <c r="A1192">
        <v>1064</v>
      </c>
      <c r="B1192" s="17" t="s">
        <v>59</v>
      </c>
      <c r="C1192" s="9" t="s">
        <v>299</v>
      </c>
      <c r="D1192" s="17" t="s">
        <v>101</v>
      </c>
      <c r="E1192" s="16">
        <v>40032</v>
      </c>
      <c r="F1192" s="27">
        <f t="shared" si="307"/>
        <v>6</v>
      </c>
      <c r="G1192" s="27">
        <f t="shared" si="308"/>
        <v>0</v>
      </c>
      <c r="H1192" s="27">
        <f t="shared" si="309"/>
        <v>0</v>
      </c>
      <c r="I1192" s="27">
        <f t="shared" si="310"/>
        <v>0</v>
      </c>
      <c r="J1192" s="27">
        <f t="shared" si="311"/>
        <v>0</v>
      </c>
      <c r="K1192" s="27">
        <f t="shared" si="312"/>
        <v>0</v>
      </c>
      <c r="L1192" s="27">
        <f t="shared" si="313"/>
        <v>1</v>
      </c>
      <c r="M1192" s="27">
        <f t="shared" si="314"/>
        <v>0</v>
      </c>
      <c r="O1192" s="17">
        <v>3</v>
      </c>
      <c r="P1192" s="9">
        <v>0</v>
      </c>
      <c r="Q1192" s="12">
        <f t="shared" si="315"/>
        <v>0</v>
      </c>
      <c r="R1192" s="12">
        <f t="shared" si="316"/>
        <v>109</v>
      </c>
      <c r="S1192" s="12">
        <f t="shared" si="322"/>
        <v>939</v>
      </c>
      <c r="T1192" s="12">
        <f t="shared" si="317"/>
        <v>8.614678899082568</v>
      </c>
      <c r="U1192" s="12">
        <f t="shared" si="320"/>
        <v>0</v>
      </c>
      <c r="V1192" s="12">
        <f t="shared" si="318"/>
        <v>1</v>
      </c>
      <c r="W1192" s="12">
        <f t="shared" si="321"/>
        <v>47</v>
      </c>
      <c r="X1192" s="12">
        <f t="shared" si="319"/>
        <v>62</v>
      </c>
      <c r="Y1192" s="12">
        <f t="shared" si="323"/>
        <v>0.43119266055045874</v>
      </c>
      <c r="Z1192" s="17">
        <v>88</v>
      </c>
      <c r="AA1192" s="17" t="s">
        <v>21</v>
      </c>
      <c r="AB1192" s="17">
        <v>12</v>
      </c>
      <c r="AC1192" s="17" t="s">
        <v>61</v>
      </c>
      <c r="AD1192" s="17">
        <v>144</v>
      </c>
      <c r="AF1192" s="17">
        <v>3531</v>
      </c>
      <c r="AG1192" t="s">
        <v>328</v>
      </c>
      <c r="AH1192">
        <v>1064</v>
      </c>
      <c r="AJ1192">
        <v>0</v>
      </c>
      <c r="AK1192">
        <v>0</v>
      </c>
      <c r="AL1192">
        <v>1</v>
      </c>
      <c r="AM1192">
        <v>0</v>
      </c>
      <c r="AN1192">
        <v>1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 s="30">
        <v>39328</v>
      </c>
      <c r="BB1192" s="31">
        <v>42154</v>
      </c>
    </row>
    <row r="1193" spans="1:54" x14ac:dyDescent="0.25">
      <c r="A1193">
        <v>1065</v>
      </c>
      <c r="B1193" s="17" t="s">
        <v>53</v>
      </c>
      <c r="C1193" s="9" t="s">
        <v>299</v>
      </c>
      <c r="D1193" s="17" t="s">
        <v>26</v>
      </c>
      <c r="E1193" s="16">
        <v>40034</v>
      </c>
      <c r="F1193" s="27">
        <f t="shared" si="307"/>
        <v>1</v>
      </c>
      <c r="G1193" s="27">
        <f t="shared" si="308"/>
        <v>1</v>
      </c>
      <c r="H1193" s="27">
        <f t="shared" si="309"/>
        <v>0</v>
      </c>
      <c r="I1193" s="27">
        <f t="shared" si="310"/>
        <v>0</v>
      </c>
      <c r="J1193" s="27">
        <f t="shared" si="311"/>
        <v>0</v>
      </c>
      <c r="K1193" s="27">
        <f t="shared" si="312"/>
        <v>0</v>
      </c>
      <c r="L1193" s="27">
        <f t="shared" si="313"/>
        <v>0</v>
      </c>
      <c r="M1193" s="27">
        <f t="shared" si="314"/>
        <v>0</v>
      </c>
      <c r="O1193" s="17">
        <v>3</v>
      </c>
      <c r="P1193" s="9">
        <v>2</v>
      </c>
      <c r="Q1193" s="12">
        <f t="shared" si="315"/>
        <v>0</v>
      </c>
      <c r="R1193" s="12">
        <f t="shared" si="316"/>
        <v>110</v>
      </c>
      <c r="S1193" s="12">
        <f t="shared" si="322"/>
        <v>944</v>
      </c>
      <c r="T1193" s="12">
        <f t="shared" si="317"/>
        <v>8.581818181818182</v>
      </c>
      <c r="U1193" s="12">
        <f t="shared" si="320"/>
        <v>0</v>
      </c>
      <c r="V1193" s="12">
        <f t="shared" si="318"/>
        <v>1</v>
      </c>
      <c r="W1193" s="12">
        <f t="shared" si="321"/>
        <v>47</v>
      </c>
      <c r="X1193" s="12">
        <f t="shared" si="319"/>
        <v>63</v>
      </c>
      <c r="Y1193" s="12">
        <f t="shared" si="323"/>
        <v>0.42727272727272725</v>
      </c>
      <c r="AE1193" s="17" t="s">
        <v>123</v>
      </c>
      <c r="AH1193">
        <v>1065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 s="30">
        <v>39328</v>
      </c>
      <c r="BB1193" s="31">
        <v>42154</v>
      </c>
    </row>
    <row r="1194" spans="1:54" x14ac:dyDescent="0.25">
      <c r="A1194">
        <v>1066</v>
      </c>
      <c r="B1194" s="17" t="s">
        <v>53</v>
      </c>
      <c r="C1194" s="9" t="s">
        <v>299</v>
      </c>
      <c r="D1194" s="17" t="s">
        <v>26</v>
      </c>
      <c r="E1194" s="16">
        <v>40034</v>
      </c>
      <c r="F1194" s="27">
        <f t="shared" si="307"/>
        <v>1</v>
      </c>
      <c r="G1194" s="27">
        <f t="shared" si="308"/>
        <v>1</v>
      </c>
      <c r="H1194" s="27">
        <f t="shared" si="309"/>
        <v>0</v>
      </c>
      <c r="I1194" s="27">
        <f t="shared" si="310"/>
        <v>0</v>
      </c>
      <c r="J1194" s="27">
        <f t="shared" si="311"/>
        <v>0</v>
      </c>
      <c r="K1194" s="27">
        <f t="shared" si="312"/>
        <v>0</v>
      </c>
      <c r="L1194" s="27">
        <f t="shared" si="313"/>
        <v>0</v>
      </c>
      <c r="M1194" s="27">
        <f t="shared" si="314"/>
        <v>0</v>
      </c>
      <c r="O1194" s="17">
        <v>3</v>
      </c>
      <c r="P1194" s="9">
        <v>2</v>
      </c>
      <c r="Q1194" s="12">
        <f t="shared" si="315"/>
        <v>0</v>
      </c>
      <c r="R1194" s="12">
        <f t="shared" si="316"/>
        <v>111</v>
      </c>
      <c r="S1194" s="12">
        <f t="shared" si="322"/>
        <v>949</v>
      </c>
      <c r="T1194" s="12">
        <f t="shared" si="317"/>
        <v>8.5495495495495497</v>
      </c>
      <c r="U1194" s="12">
        <f t="shared" si="320"/>
        <v>0</v>
      </c>
      <c r="V1194" s="12">
        <f t="shared" si="318"/>
        <v>1</v>
      </c>
      <c r="W1194" s="12">
        <f t="shared" si="321"/>
        <v>47</v>
      </c>
      <c r="X1194" s="12">
        <f t="shared" si="319"/>
        <v>64</v>
      </c>
      <c r="Y1194" s="12">
        <f t="shared" si="323"/>
        <v>0.42342342342342343</v>
      </c>
      <c r="AE1194" s="17" t="s">
        <v>124</v>
      </c>
      <c r="AH1194">
        <v>1066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 s="30">
        <v>39328</v>
      </c>
      <c r="BB1194" s="31">
        <v>42154</v>
      </c>
    </row>
    <row r="1195" spans="1:54" x14ac:dyDescent="0.25">
      <c r="A1195">
        <v>1067</v>
      </c>
      <c r="B1195" s="17" t="s">
        <v>47</v>
      </c>
      <c r="C1195" s="9" t="s">
        <v>299</v>
      </c>
      <c r="D1195" s="17" t="s">
        <v>26</v>
      </c>
      <c r="E1195" s="16">
        <v>40036</v>
      </c>
      <c r="F1195" s="27">
        <f t="shared" si="307"/>
        <v>3</v>
      </c>
      <c r="G1195" s="27">
        <f t="shared" si="308"/>
        <v>0</v>
      </c>
      <c r="H1195" s="27">
        <f t="shared" si="309"/>
        <v>0</v>
      </c>
      <c r="I1195" s="27">
        <f t="shared" si="310"/>
        <v>1</v>
      </c>
      <c r="J1195" s="27">
        <f t="shared" si="311"/>
        <v>0</v>
      </c>
      <c r="K1195" s="27">
        <f t="shared" si="312"/>
        <v>0</v>
      </c>
      <c r="L1195" s="27">
        <f t="shared" si="313"/>
        <v>0</v>
      </c>
      <c r="M1195" s="27">
        <f t="shared" si="314"/>
        <v>0</v>
      </c>
      <c r="O1195" s="17">
        <v>5</v>
      </c>
      <c r="P1195" s="9">
        <v>2</v>
      </c>
      <c r="Q1195" s="12">
        <f t="shared" si="315"/>
        <v>0</v>
      </c>
      <c r="R1195" s="12">
        <f t="shared" si="316"/>
        <v>112</v>
      </c>
      <c r="S1195" s="12">
        <f t="shared" si="322"/>
        <v>956</v>
      </c>
      <c r="T1195" s="12">
        <f t="shared" si="317"/>
        <v>8.5357142857142865</v>
      </c>
      <c r="U1195" s="12">
        <f t="shared" si="320"/>
        <v>0</v>
      </c>
      <c r="V1195" s="12">
        <f t="shared" si="318"/>
        <v>1</v>
      </c>
      <c r="W1195" s="12">
        <f t="shared" si="321"/>
        <v>47</v>
      </c>
      <c r="X1195" s="12">
        <f t="shared" si="319"/>
        <v>65</v>
      </c>
      <c r="Y1195" s="12">
        <f t="shared" si="323"/>
        <v>0.41964285714285715</v>
      </c>
      <c r="AH1195">
        <v>1067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 s="30">
        <v>39328</v>
      </c>
      <c r="BB1195" s="31">
        <v>42154</v>
      </c>
    </row>
    <row r="1196" spans="1:54" x14ac:dyDescent="0.25">
      <c r="A1196">
        <v>1068</v>
      </c>
      <c r="B1196" s="17" t="s">
        <v>47</v>
      </c>
      <c r="C1196" s="9" t="s">
        <v>299</v>
      </c>
      <c r="D1196" s="17" t="s">
        <v>26</v>
      </c>
      <c r="E1196" s="16">
        <v>40037</v>
      </c>
      <c r="F1196" s="27">
        <f t="shared" si="307"/>
        <v>4</v>
      </c>
      <c r="G1196" s="27">
        <f t="shared" si="308"/>
        <v>0</v>
      </c>
      <c r="H1196" s="27">
        <f t="shared" si="309"/>
        <v>0</v>
      </c>
      <c r="I1196" s="27">
        <f t="shared" si="310"/>
        <v>0</v>
      </c>
      <c r="J1196" s="27">
        <f t="shared" si="311"/>
        <v>1</v>
      </c>
      <c r="K1196" s="27">
        <f t="shared" si="312"/>
        <v>0</v>
      </c>
      <c r="L1196" s="27">
        <f t="shared" si="313"/>
        <v>0</v>
      </c>
      <c r="M1196" s="27">
        <f t="shared" si="314"/>
        <v>0</v>
      </c>
      <c r="O1196" s="17">
        <v>3</v>
      </c>
      <c r="P1196" s="9">
        <v>10</v>
      </c>
      <c r="Q1196" s="12">
        <f t="shared" si="315"/>
        <v>0</v>
      </c>
      <c r="R1196" s="12">
        <f t="shared" si="316"/>
        <v>113</v>
      </c>
      <c r="S1196" s="12">
        <f t="shared" si="322"/>
        <v>969</v>
      </c>
      <c r="T1196" s="12">
        <f t="shared" si="317"/>
        <v>8.5752212389380524</v>
      </c>
      <c r="U1196" s="12">
        <f t="shared" si="320"/>
        <v>1</v>
      </c>
      <c r="V1196" s="12">
        <f t="shared" si="318"/>
        <v>0</v>
      </c>
      <c r="W1196" s="12">
        <f t="shared" si="321"/>
        <v>48</v>
      </c>
      <c r="X1196" s="12">
        <f t="shared" si="319"/>
        <v>65</v>
      </c>
      <c r="Y1196" s="12">
        <f t="shared" si="323"/>
        <v>0.4247787610619469</v>
      </c>
      <c r="AH1196">
        <v>1068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 s="30">
        <v>39328</v>
      </c>
      <c r="BB1196" s="31">
        <v>42154</v>
      </c>
    </row>
    <row r="1197" spans="1:54" x14ac:dyDescent="0.25">
      <c r="A1197">
        <v>1069</v>
      </c>
      <c r="B1197" s="17" t="s">
        <v>47</v>
      </c>
      <c r="C1197" s="9" t="s">
        <v>299</v>
      </c>
      <c r="D1197" s="17" t="s">
        <v>26</v>
      </c>
      <c r="E1197" s="16">
        <v>40038</v>
      </c>
      <c r="F1197" s="27">
        <f t="shared" si="307"/>
        <v>5</v>
      </c>
      <c r="G1197" s="27">
        <f t="shared" si="308"/>
        <v>0</v>
      </c>
      <c r="H1197" s="27">
        <f t="shared" si="309"/>
        <v>0</v>
      </c>
      <c r="I1197" s="27">
        <f t="shared" si="310"/>
        <v>0</v>
      </c>
      <c r="J1197" s="27">
        <f t="shared" si="311"/>
        <v>0</v>
      </c>
      <c r="K1197" s="27">
        <f t="shared" si="312"/>
        <v>1</v>
      </c>
      <c r="L1197" s="27">
        <f t="shared" si="313"/>
        <v>0</v>
      </c>
      <c r="M1197" s="27">
        <f t="shared" si="314"/>
        <v>0</v>
      </c>
      <c r="O1197" s="17">
        <v>2</v>
      </c>
      <c r="P1197" s="9">
        <v>4</v>
      </c>
      <c r="Q1197" s="12">
        <f t="shared" si="315"/>
        <v>0</v>
      </c>
      <c r="R1197" s="12">
        <f t="shared" si="316"/>
        <v>114</v>
      </c>
      <c r="S1197" s="12">
        <f t="shared" si="322"/>
        <v>975</v>
      </c>
      <c r="T1197" s="12">
        <f t="shared" si="317"/>
        <v>8.5526315789473681</v>
      </c>
      <c r="U1197" s="12">
        <f t="shared" si="320"/>
        <v>1</v>
      </c>
      <c r="V1197" s="12">
        <f t="shared" si="318"/>
        <v>0</v>
      </c>
      <c r="W1197" s="12">
        <f t="shared" si="321"/>
        <v>49</v>
      </c>
      <c r="X1197" s="12">
        <f t="shared" si="319"/>
        <v>65</v>
      </c>
      <c r="Y1197" s="12">
        <f t="shared" si="323"/>
        <v>0.42982456140350878</v>
      </c>
      <c r="AH1197">
        <v>1069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 s="30">
        <v>39328</v>
      </c>
      <c r="BB1197" s="31">
        <v>42154</v>
      </c>
    </row>
    <row r="1198" spans="1:54" x14ac:dyDescent="0.25">
      <c r="A1198">
        <v>1070</v>
      </c>
      <c r="B1198" s="17" t="s">
        <v>53</v>
      </c>
      <c r="C1198" s="9" t="s">
        <v>299</v>
      </c>
      <c r="D1198" s="17" t="s">
        <v>101</v>
      </c>
      <c r="E1198" s="16">
        <v>40039</v>
      </c>
      <c r="F1198" s="27">
        <f t="shared" si="307"/>
        <v>6</v>
      </c>
      <c r="G1198" s="27">
        <f t="shared" si="308"/>
        <v>0</v>
      </c>
      <c r="H1198" s="27">
        <f t="shared" si="309"/>
        <v>0</v>
      </c>
      <c r="I1198" s="27">
        <f t="shared" si="310"/>
        <v>0</v>
      </c>
      <c r="J1198" s="27">
        <f t="shared" si="311"/>
        <v>0</v>
      </c>
      <c r="K1198" s="27">
        <f t="shared" si="312"/>
        <v>0</v>
      </c>
      <c r="L1198" s="27">
        <f t="shared" si="313"/>
        <v>1</v>
      </c>
      <c r="M1198" s="27">
        <f t="shared" si="314"/>
        <v>0</v>
      </c>
      <c r="O1198" s="17">
        <v>1</v>
      </c>
      <c r="P1198" s="9">
        <v>0</v>
      </c>
      <c r="Q1198" s="12">
        <f t="shared" si="315"/>
        <v>0</v>
      </c>
      <c r="R1198" s="12">
        <f t="shared" si="316"/>
        <v>115</v>
      </c>
      <c r="S1198" s="12">
        <f t="shared" si="322"/>
        <v>976</v>
      </c>
      <c r="T1198" s="12">
        <f t="shared" si="317"/>
        <v>8.4869565217391312</v>
      </c>
      <c r="U1198" s="12">
        <f t="shared" si="320"/>
        <v>0</v>
      </c>
      <c r="V1198" s="12">
        <f t="shared" si="318"/>
        <v>1</v>
      </c>
      <c r="W1198" s="12">
        <f t="shared" si="321"/>
        <v>49</v>
      </c>
      <c r="X1198" s="12">
        <f t="shared" si="319"/>
        <v>66</v>
      </c>
      <c r="Y1198" s="12">
        <f t="shared" si="323"/>
        <v>0.42608695652173911</v>
      </c>
      <c r="Z1198" s="17">
        <v>89</v>
      </c>
      <c r="AA1198" s="17" t="s">
        <v>21</v>
      </c>
      <c r="AB1198" s="17">
        <v>16</v>
      </c>
      <c r="AC1198" s="17" t="s">
        <v>61</v>
      </c>
      <c r="AD1198" s="17">
        <v>150</v>
      </c>
      <c r="AE1198" s="17" t="s">
        <v>123</v>
      </c>
      <c r="AH1198">
        <v>1070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1</v>
      </c>
      <c r="AY1198">
        <v>0</v>
      </c>
      <c r="AZ1198">
        <v>0</v>
      </c>
      <c r="BA1198" s="30">
        <v>39328</v>
      </c>
      <c r="BB1198" s="31">
        <v>42154</v>
      </c>
    </row>
    <row r="1199" spans="1:54" x14ac:dyDescent="0.25">
      <c r="A1199">
        <v>1071</v>
      </c>
      <c r="B1199" s="17" t="s">
        <v>53</v>
      </c>
      <c r="C1199" s="9" t="s">
        <v>299</v>
      </c>
      <c r="D1199" s="17" t="s">
        <v>101</v>
      </c>
      <c r="E1199" s="16">
        <v>40039</v>
      </c>
      <c r="F1199" s="27">
        <f t="shared" si="307"/>
        <v>6</v>
      </c>
      <c r="G1199" s="27">
        <f t="shared" si="308"/>
        <v>0</v>
      </c>
      <c r="H1199" s="27">
        <f t="shared" si="309"/>
        <v>0</v>
      </c>
      <c r="I1199" s="27">
        <f t="shared" si="310"/>
        <v>0</v>
      </c>
      <c r="J1199" s="27">
        <f t="shared" si="311"/>
        <v>0</v>
      </c>
      <c r="K1199" s="27">
        <f t="shared" si="312"/>
        <v>0</v>
      </c>
      <c r="L1199" s="27">
        <f t="shared" si="313"/>
        <v>1</v>
      </c>
      <c r="M1199" s="27">
        <f t="shared" si="314"/>
        <v>0</v>
      </c>
      <c r="O1199" s="17">
        <v>1</v>
      </c>
      <c r="P1199" s="9">
        <v>2</v>
      </c>
      <c r="Q1199" s="12">
        <f t="shared" si="315"/>
        <v>0</v>
      </c>
      <c r="R1199" s="12">
        <f t="shared" si="316"/>
        <v>116</v>
      </c>
      <c r="S1199" s="12">
        <f t="shared" si="322"/>
        <v>979</v>
      </c>
      <c r="T1199" s="12">
        <f t="shared" si="317"/>
        <v>8.4396551724137936</v>
      </c>
      <c r="U1199" s="12">
        <f t="shared" si="320"/>
        <v>1</v>
      </c>
      <c r="V1199" s="12">
        <f t="shared" si="318"/>
        <v>0</v>
      </c>
      <c r="W1199" s="12">
        <f t="shared" si="321"/>
        <v>50</v>
      </c>
      <c r="X1199" s="12">
        <f t="shared" si="319"/>
        <v>66</v>
      </c>
      <c r="Y1199" s="12">
        <f t="shared" si="323"/>
        <v>0.43103448275862066</v>
      </c>
      <c r="Z1199" s="17">
        <v>82</v>
      </c>
      <c r="AA1199" s="17" t="s">
        <v>40</v>
      </c>
      <c r="AB1199" s="17">
        <v>24</v>
      </c>
      <c r="AC1199" s="17" t="s">
        <v>44</v>
      </c>
      <c r="AD1199" s="17">
        <v>114.99999999999999</v>
      </c>
      <c r="AE1199" s="17" t="s">
        <v>124</v>
      </c>
      <c r="AF1199" s="17">
        <v>597</v>
      </c>
      <c r="AG1199" t="s">
        <v>329</v>
      </c>
      <c r="AH1199">
        <v>1071</v>
      </c>
      <c r="AJ1199">
        <v>0</v>
      </c>
      <c r="AK1199">
        <v>0</v>
      </c>
      <c r="AL1199">
        <v>1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1</v>
      </c>
      <c r="AU1199">
        <v>0</v>
      </c>
      <c r="AV1199">
        <v>0</v>
      </c>
      <c r="AW1199">
        <v>0</v>
      </c>
      <c r="AX1199">
        <v>0</v>
      </c>
      <c r="AY1199">
        <v>1</v>
      </c>
      <c r="AZ1199">
        <v>0</v>
      </c>
      <c r="BA1199" s="30">
        <v>39328</v>
      </c>
      <c r="BB1199" s="31">
        <v>42154</v>
      </c>
    </row>
    <row r="1200" spans="1:54" x14ac:dyDescent="0.25">
      <c r="A1200">
        <v>1072</v>
      </c>
      <c r="B1200" s="17" t="s">
        <v>53</v>
      </c>
      <c r="C1200" s="9" t="s">
        <v>299</v>
      </c>
      <c r="D1200" s="17" t="s">
        <v>101</v>
      </c>
      <c r="E1200" s="16">
        <v>40040</v>
      </c>
      <c r="F1200" s="27">
        <f t="shared" si="307"/>
        <v>7</v>
      </c>
      <c r="G1200" s="27">
        <f t="shared" si="308"/>
        <v>0</v>
      </c>
      <c r="H1200" s="27">
        <f t="shared" si="309"/>
        <v>0</v>
      </c>
      <c r="I1200" s="27">
        <f t="shared" si="310"/>
        <v>0</v>
      </c>
      <c r="J1200" s="27">
        <f t="shared" si="311"/>
        <v>0</v>
      </c>
      <c r="K1200" s="27">
        <f t="shared" si="312"/>
        <v>0</v>
      </c>
      <c r="L1200" s="27">
        <f t="shared" si="313"/>
        <v>0</v>
      </c>
      <c r="M1200" s="27">
        <f t="shared" si="314"/>
        <v>1</v>
      </c>
      <c r="O1200" s="17">
        <v>7</v>
      </c>
      <c r="P1200" s="9">
        <v>3</v>
      </c>
      <c r="Q1200" s="12">
        <f t="shared" si="315"/>
        <v>0</v>
      </c>
      <c r="R1200" s="12">
        <f t="shared" si="316"/>
        <v>117</v>
      </c>
      <c r="S1200" s="12">
        <f t="shared" si="322"/>
        <v>989</v>
      </c>
      <c r="T1200" s="12">
        <f t="shared" si="317"/>
        <v>8.4529914529914532</v>
      </c>
      <c r="U1200" s="12">
        <f t="shared" si="320"/>
        <v>0</v>
      </c>
      <c r="V1200" s="12">
        <f t="shared" si="318"/>
        <v>1</v>
      </c>
      <c r="W1200" s="12">
        <f t="shared" si="321"/>
        <v>50</v>
      </c>
      <c r="X1200" s="12">
        <f t="shared" si="319"/>
        <v>67</v>
      </c>
      <c r="Y1200" s="12">
        <f t="shared" si="323"/>
        <v>0.42735042735042733</v>
      </c>
      <c r="Z1200" s="17">
        <v>85</v>
      </c>
      <c r="AA1200" s="17" t="s">
        <v>40</v>
      </c>
      <c r="AB1200" s="17">
        <v>10</v>
      </c>
      <c r="AC1200" s="17" t="s">
        <v>61</v>
      </c>
      <c r="AD1200" s="17">
        <v>122.99999999999999</v>
      </c>
      <c r="AE1200" s="17" t="s">
        <v>330</v>
      </c>
      <c r="AF1200" s="17">
        <v>855</v>
      </c>
      <c r="AG1200" t="s">
        <v>331</v>
      </c>
      <c r="AH1200">
        <v>1072</v>
      </c>
      <c r="AJ1200">
        <v>0</v>
      </c>
      <c r="AK1200">
        <v>0</v>
      </c>
      <c r="AL1200">
        <v>1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 s="30">
        <v>39328</v>
      </c>
      <c r="BB1200" s="31">
        <v>42154</v>
      </c>
    </row>
    <row r="1201" spans="1:54" x14ac:dyDescent="0.25">
      <c r="A1201">
        <v>1073</v>
      </c>
      <c r="B1201" s="17" t="s">
        <v>53</v>
      </c>
      <c r="C1201" s="9" t="s">
        <v>299</v>
      </c>
      <c r="D1201" s="17" t="s">
        <v>101</v>
      </c>
      <c r="E1201" s="16">
        <v>40041</v>
      </c>
      <c r="F1201" s="27">
        <f t="shared" si="307"/>
        <v>1</v>
      </c>
      <c r="G1201" s="27">
        <f t="shared" si="308"/>
        <v>1</v>
      </c>
      <c r="H1201" s="27">
        <f t="shared" si="309"/>
        <v>0</v>
      </c>
      <c r="I1201" s="27">
        <f t="shared" si="310"/>
        <v>0</v>
      </c>
      <c r="J1201" s="27">
        <f t="shared" si="311"/>
        <v>0</v>
      </c>
      <c r="K1201" s="27">
        <f t="shared" si="312"/>
        <v>0</v>
      </c>
      <c r="L1201" s="27">
        <f t="shared" si="313"/>
        <v>0</v>
      </c>
      <c r="M1201" s="27">
        <f t="shared" si="314"/>
        <v>0</v>
      </c>
      <c r="O1201" s="17">
        <v>1</v>
      </c>
      <c r="P1201" s="9">
        <v>2</v>
      </c>
      <c r="Q1201" s="12">
        <f t="shared" si="315"/>
        <v>0</v>
      </c>
      <c r="R1201" s="12">
        <f t="shared" si="316"/>
        <v>118</v>
      </c>
      <c r="S1201" s="12">
        <f t="shared" si="322"/>
        <v>992</v>
      </c>
      <c r="T1201" s="12">
        <f t="shared" si="317"/>
        <v>8.4067796610169498</v>
      </c>
      <c r="U1201" s="12">
        <f t="shared" si="320"/>
        <v>1</v>
      </c>
      <c r="V1201" s="12">
        <f t="shared" si="318"/>
        <v>0</v>
      </c>
      <c r="W1201" s="12">
        <f t="shared" si="321"/>
        <v>51</v>
      </c>
      <c r="X1201" s="12">
        <f t="shared" si="319"/>
        <v>67</v>
      </c>
      <c r="Y1201" s="12">
        <f t="shared" si="323"/>
        <v>0.43220338983050849</v>
      </c>
      <c r="Z1201" s="17">
        <v>88</v>
      </c>
      <c r="AA1201" s="17" t="s">
        <v>21</v>
      </c>
      <c r="AB1201" s="17">
        <v>10</v>
      </c>
      <c r="AC1201" s="17" t="s">
        <v>44</v>
      </c>
      <c r="AD1201" s="17">
        <v>137</v>
      </c>
      <c r="AF1201" s="17">
        <v>520</v>
      </c>
      <c r="AG1201" t="s">
        <v>332</v>
      </c>
      <c r="AH1201">
        <v>1073</v>
      </c>
      <c r="AJ1201">
        <v>0</v>
      </c>
      <c r="AK1201">
        <v>0</v>
      </c>
      <c r="AL1201">
        <v>1</v>
      </c>
      <c r="AM1201">
        <v>0</v>
      </c>
      <c r="AN1201">
        <v>0</v>
      </c>
      <c r="AO1201">
        <v>0</v>
      </c>
      <c r="AP1201">
        <v>0</v>
      </c>
      <c r="AQ1201">
        <v>1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 s="30">
        <v>39328</v>
      </c>
      <c r="BB1201" s="31">
        <v>42154</v>
      </c>
    </row>
    <row r="1202" spans="1:54" x14ac:dyDescent="0.25">
      <c r="A1202">
        <v>1074</v>
      </c>
      <c r="B1202" s="17" t="s">
        <v>47</v>
      </c>
      <c r="C1202" s="9" t="s">
        <v>299</v>
      </c>
      <c r="D1202" s="17" t="s">
        <v>101</v>
      </c>
      <c r="E1202" s="16">
        <v>40042</v>
      </c>
      <c r="F1202" s="27">
        <f t="shared" si="307"/>
        <v>2</v>
      </c>
      <c r="G1202" s="27">
        <f t="shared" si="308"/>
        <v>0</v>
      </c>
      <c r="H1202" s="27">
        <f t="shared" si="309"/>
        <v>1</v>
      </c>
      <c r="I1202" s="27">
        <f t="shared" si="310"/>
        <v>0</v>
      </c>
      <c r="J1202" s="27">
        <f t="shared" si="311"/>
        <v>0</v>
      </c>
      <c r="K1202" s="27">
        <f t="shared" si="312"/>
        <v>0</v>
      </c>
      <c r="L1202" s="27">
        <f t="shared" si="313"/>
        <v>0</v>
      </c>
      <c r="M1202" s="27">
        <f t="shared" si="314"/>
        <v>0</v>
      </c>
      <c r="O1202" s="17">
        <v>4</v>
      </c>
      <c r="P1202" s="9">
        <v>6</v>
      </c>
      <c r="Q1202" s="12">
        <f t="shared" si="315"/>
        <v>0</v>
      </c>
      <c r="R1202" s="12">
        <f t="shared" si="316"/>
        <v>119</v>
      </c>
      <c r="S1202" s="12">
        <f t="shared" si="322"/>
        <v>1002</v>
      </c>
      <c r="T1202" s="12">
        <f t="shared" si="317"/>
        <v>8.420168067226891</v>
      </c>
      <c r="U1202" s="12">
        <f t="shared" si="320"/>
        <v>1</v>
      </c>
      <c r="V1202" s="12">
        <f t="shared" si="318"/>
        <v>0</v>
      </c>
      <c r="W1202" s="12">
        <f t="shared" si="321"/>
        <v>52</v>
      </c>
      <c r="X1202" s="12">
        <f t="shared" si="319"/>
        <v>67</v>
      </c>
      <c r="Y1202" s="12">
        <f t="shared" si="323"/>
        <v>0.43697478991596639</v>
      </c>
      <c r="Z1202" s="17">
        <v>86</v>
      </c>
      <c r="AA1202" s="17" t="s">
        <v>40</v>
      </c>
      <c r="AB1202" s="17">
        <v>17</v>
      </c>
      <c r="AC1202" s="17" t="s">
        <v>61</v>
      </c>
      <c r="AD1202" s="17">
        <v>160</v>
      </c>
      <c r="AF1202" s="17">
        <v>381</v>
      </c>
      <c r="AG1202" t="s">
        <v>223</v>
      </c>
      <c r="AH1202">
        <v>1074</v>
      </c>
      <c r="AJ1202">
        <v>0</v>
      </c>
      <c r="AK1202">
        <v>0</v>
      </c>
      <c r="AL1202">
        <v>0</v>
      </c>
      <c r="AM1202">
        <v>1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 s="30">
        <v>39328</v>
      </c>
      <c r="BB1202" s="31">
        <v>42154</v>
      </c>
    </row>
    <row r="1203" spans="1:54" x14ac:dyDescent="0.25">
      <c r="A1203">
        <v>1075</v>
      </c>
      <c r="B1203" s="17" t="s">
        <v>47</v>
      </c>
      <c r="C1203" s="9" t="s">
        <v>299</v>
      </c>
      <c r="D1203" s="17" t="s">
        <v>101</v>
      </c>
      <c r="E1203" s="16">
        <v>40043</v>
      </c>
      <c r="F1203" s="27">
        <f t="shared" si="307"/>
        <v>3</v>
      </c>
      <c r="G1203" s="27">
        <f t="shared" si="308"/>
        <v>0</v>
      </c>
      <c r="H1203" s="27">
        <f t="shared" si="309"/>
        <v>0</v>
      </c>
      <c r="I1203" s="27">
        <f t="shared" si="310"/>
        <v>1</v>
      </c>
      <c r="J1203" s="27">
        <f t="shared" si="311"/>
        <v>0</v>
      </c>
      <c r="K1203" s="27">
        <f t="shared" si="312"/>
        <v>0</v>
      </c>
      <c r="L1203" s="27">
        <f t="shared" si="313"/>
        <v>0</v>
      </c>
      <c r="M1203" s="27">
        <f t="shared" si="314"/>
        <v>0</v>
      </c>
      <c r="O1203" s="17">
        <v>4</v>
      </c>
      <c r="P1203" s="9">
        <v>3</v>
      </c>
      <c r="Q1203" s="12">
        <f t="shared" si="315"/>
        <v>0</v>
      </c>
      <c r="R1203" s="12">
        <f t="shared" si="316"/>
        <v>120</v>
      </c>
      <c r="S1203" s="12">
        <f t="shared" si="322"/>
        <v>1009</v>
      </c>
      <c r="T1203" s="12">
        <f t="shared" si="317"/>
        <v>8.4083333333333332</v>
      </c>
      <c r="U1203" s="12">
        <f t="shared" si="320"/>
        <v>0</v>
      </c>
      <c r="V1203" s="12">
        <f t="shared" si="318"/>
        <v>1</v>
      </c>
      <c r="W1203" s="12">
        <f t="shared" si="321"/>
        <v>52</v>
      </c>
      <c r="X1203" s="12">
        <f t="shared" si="319"/>
        <v>68</v>
      </c>
      <c r="Y1203" s="12">
        <f t="shared" si="323"/>
        <v>0.43333333333333335</v>
      </c>
      <c r="Z1203" s="17">
        <v>88</v>
      </c>
      <c r="AA1203" s="17" t="s">
        <v>21</v>
      </c>
      <c r="AB1203" s="17">
        <v>11</v>
      </c>
      <c r="AC1203" s="17" t="s">
        <v>61</v>
      </c>
      <c r="AD1203" s="17">
        <v>176</v>
      </c>
      <c r="AF1203" s="17">
        <v>562</v>
      </c>
      <c r="AG1203" t="s">
        <v>228</v>
      </c>
      <c r="AH1203">
        <v>1075</v>
      </c>
      <c r="AJ1203">
        <v>0</v>
      </c>
      <c r="AK1203">
        <v>0</v>
      </c>
      <c r="AL1203">
        <v>0</v>
      </c>
      <c r="AM1203">
        <v>1</v>
      </c>
      <c r="AN1203">
        <v>0</v>
      </c>
      <c r="AO1203">
        <v>0</v>
      </c>
      <c r="AP1203">
        <v>0</v>
      </c>
      <c r="AQ1203">
        <v>1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 s="30">
        <v>39328</v>
      </c>
      <c r="BB1203" s="31">
        <v>42154</v>
      </c>
    </row>
    <row r="1204" spans="1:54" x14ac:dyDescent="0.25">
      <c r="A1204">
        <v>1076</v>
      </c>
      <c r="B1204" s="17" t="s">
        <v>47</v>
      </c>
      <c r="C1204" s="9" t="s">
        <v>299</v>
      </c>
      <c r="D1204" s="17" t="s">
        <v>101</v>
      </c>
      <c r="E1204" s="16">
        <v>40044</v>
      </c>
      <c r="F1204" s="27">
        <f t="shared" si="307"/>
        <v>4</v>
      </c>
      <c r="G1204" s="27">
        <f t="shared" si="308"/>
        <v>0</v>
      </c>
      <c r="H1204" s="27">
        <f t="shared" si="309"/>
        <v>0</v>
      </c>
      <c r="I1204" s="27">
        <f t="shared" si="310"/>
        <v>0</v>
      </c>
      <c r="J1204" s="27">
        <f t="shared" si="311"/>
        <v>1</v>
      </c>
      <c r="K1204" s="27">
        <f t="shared" si="312"/>
        <v>0</v>
      </c>
      <c r="L1204" s="27">
        <f t="shared" si="313"/>
        <v>0</v>
      </c>
      <c r="M1204" s="27">
        <f t="shared" si="314"/>
        <v>0</v>
      </c>
      <c r="O1204" s="17">
        <v>4</v>
      </c>
      <c r="P1204" s="9">
        <v>3</v>
      </c>
      <c r="Q1204" s="12">
        <f t="shared" si="315"/>
        <v>0</v>
      </c>
      <c r="R1204" s="12">
        <f t="shared" si="316"/>
        <v>121</v>
      </c>
      <c r="S1204" s="12">
        <f t="shared" si="322"/>
        <v>1016</v>
      </c>
      <c r="T1204" s="12">
        <f t="shared" si="317"/>
        <v>8.3966942148760335</v>
      </c>
      <c r="U1204" s="12">
        <f t="shared" si="320"/>
        <v>0</v>
      </c>
      <c r="V1204" s="12">
        <f t="shared" si="318"/>
        <v>1</v>
      </c>
      <c r="W1204" s="12">
        <f t="shared" si="321"/>
        <v>52</v>
      </c>
      <c r="X1204" s="12">
        <f t="shared" si="319"/>
        <v>69</v>
      </c>
      <c r="Y1204" s="12">
        <f t="shared" si="323"/>
        <v>0.42975206611570249</v>
      </c>
      <c r="Z1204" s="17">
        <v>83</v>
      </c>
      <c r="AA1204" s="17" t="s">
        <v>15</v>
      </c>
      <c r="AB1204" s="17">
        <v>11</v>
      </c>
      <c r="AC1204" s="17" t="s">
        <v>61</v>
      </c>
      <c r="AD1204" s="17">
        <v>164</v>
      </c>
      <c r="AF1204" s="17">
        <v>651</v>
      </c>
      <c r="AG1204" t="s">
        <v>233</v>
      </c>
      <c r="AH1204">
        <v>1076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1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 s="30">
        <v>39328</v>
      </c>
      <c r="BB1204" s="31">
        <v>42154</v>
      </c>
    </row>
    <row r="1205" spans="1:54" x14ac:dyDescent="0.25">
      <c r="A1205">
        <v>1077</v>
      </c>
      <c r="B1205" s="17" t="s">
        <v>59</v>
      </c>
      <c r="C1205" s="9" t="s">
        <v>299</v>
      </c>
      <c r="D1205" s="17" t="s">
        <v>101</v>
      </c>
      <c r="E1205" s="16">
        <v>40045</v>
      </c>
      <c r="F1205" s="27">
        <f t="shared" si="307"/>
        <v>5</v>
      </c>
      <c r="G1205" s="27">
        <f t="shared" si="308"/>
        <v>0</v>
      </c>
      <c r="H1205" s="27">
        <f t="shared" si="309"/>
        <v>0</v>
      </c>
      <c r="I1205" s="27">
        <f t="shared" si="310"/>
        <v>0</v>
      </c>
      <c r="J1205" s="27">
        <f t="shared" si="311"/>
        <v>0</v>
      </c>
      <c r="K1205" s="27">
        <f t="shared" si="312"/>
        <v>1</v>
      </c>
      <c r="L1205" s="27">
        <f t="shared" si="313"/>
        <v>0</v>
      </c>
      <c r="M1205" s="27">
        <f t="shared" si="314"/>
        <v>0</v>
      </c>
      <c r="O1205" s="17">
        <v>2</v>
      </c>
      <c r="P1205" s="9">
        <v>3</v>
      </c>
      <c r="Q1205" s="12">
        <f t="shared" si="315"/>
        <v>0</v>
      </c>
      <c r="R1205" s="12">
        <f t="shared" si="316"/>
        <v>122</v>
      </c>
      <c r="S1205" s="12">
        <f t="shared" si="322"/>
        <v>1021</v>
      </c>
      <c r="T1205" s="12">
        <f t="shared" si="317"/>
        <v>8.3688524590163933</v>
      </c>
      <c r="U1205" s="12">
        <f t="shared" si="320"/>
        <v>1</v>
      </c>
      <c r="V1205" s="12">
        <f t="shared" si="318"/>
        <v>0</v>
      </c>
      <c r="W1205" s="12">
        <f t="shared" si="321"/>
        <v>53</v>
      </c>
      <c r="X1205" s="12">
        <f t="shared" si="319"/>
        <v>69</v>
      </c>
      <c r="Y1205" s="12">
        <f t="shared" si="323"/>
        <v>0.4344262295081967</v>
      </c>
      <c r="Z1205" s="17">
        <v>89</v>
      </c>
      <c r="AA1205" s="17" t="s">
        <v>15</v>
      </c>
      <c r="AB1205" s="17">
        <v>8</v>
      </c>
      <c r="AC1205" s="17" t="s">
        <v>61</v>
      </c>
      <c r="AD1205" s="17">
        <v>154</v>
      </c>
      <c r="AF1205" s="17">
        <v>705</v>
      </c>
      <c r="AG1205" t="s">
        <v>108</v>
      </c>
      <c r="AH1205">
        <v>1077</v>
      </c>
      <c r="AJ1205">
        <v>0</v>
      </c>
      <c r="AK1205">
        <v>1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 s="30">
        <v>39328</v>
      </c>
      <c r="BB1205" s="31">
        <v>42154</v>
      </c>
    </row>
    <row r="1206" spans="1:54" x14ac:dyDescent="0.25">
      <c r="A1206">
        <v>1078</v>
      </c>
      <c r="B1206" s="17" t="s">
        <v>59</v>
      </c>
      <c r="C1206" s="9" t="s">
        <v>299</v>
      </c>
      <c r="D1206" s="17" t="s">
        <v>26</v>
      </c>
      <c r="E1206" s="16">
        <v>40046</v>
      </c>
      <c r="F1206" s="27">
        <f t="shared" si="307"/>
        <v>6</v>
      </c>
      <c r="G1206" s="27">
        <f t="shared" si="308"/>
        <v>0</v>
      </c>
      <c r="H1206" s="27">
        <f t="shared" si="309"/>
        <v>0</v>
      </c>
      <c r="I1206" s="27">
        <f t="shared" si="310"/>
        <v>0</v>
      </c>
      <c r="J1206" s="27">
        <f t="shared" si="311"/>
        <v>0</v>
      </c>
      <c r="K1206" s="27">
        <f t="shared" si="312"/>
        <v>0</v>
      </c>
      <c r="L1206" s="27">
        <f t="shared" si="313"/>
        <v>1</v>
      </c>
      <c r="M1206" s="27">
        <f t="shared" si="314"/>
        <v>0</v>
      </c>
      <c r="O1206" s="17">
        <v>4</v>
      </c>
      <c r="P1206" s="9">
        <v>0</v>
      </c>
      <c r="Q1206" s="12">
        <f t="shared" si="315"/>
        <v>0</v>
      </c>
      <c r="R1206" s="12">
        <f t="shared" si="316"/>
        <v>123</v>
      </c>
      <c r="S1206" s="12">
        <f t="shared" si="322"/>
        <v>1025</v>
      </c>
      <c r="T1206" s="12">
        <f t="shared" si="317"/>
        <v>8.3333333333333339</v>
      </c>
      <c r="U1206" s="12">
        <f t="shared" si="320"/>
        <v>0</v>
      </c>
      <c r="V1206" s="12">
        <f t="shared" si="318"/>
        <v>1</v>
      </c>
      <c r="W1206" s="12">
        <f t="shared" si="321"/>
        <v>53</v>
      </c>
      <c r="X1206" s="12">
        <f t="shared" si="319"/>
        <v>70</v>
      </c>
      <c r="Y1206" s="12">
        <f t="shared" si="323"/>
        <v>0.43089430894308944</v>
      </c>
      <c r="AH1206">
        <v>1078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 s="30">
        <v>39328</v>
      </c>
      <c r="BB1206" s="31">
        <v>42154</v>
      </c>
    </row>
    <row r="1207" spans="1:54" x14ac:dyDescent="0.25">
      <c r="A1207">
        <v>1079</v>
      </c>
      <c r="B1207" s="17" t="s">
        <v>59</v>
      </c>
      <c r="C1207" s="9" t="s">
        <v>299</v>
      </c>
      <c r="D1207" s="17" t="s">
        <v>26</v>
      </c>
      <c r="E1207" s="16">
        <v>40047</v>
      </c>
      <c r="F1207" s="27">
        <f t="shared" si="307"/>
        <v>7</v>
      </c>
      <c r="G1207" s="27">
        <f t="shared" si="308"/>
        <v>0</v>
      </c>
      <c r="H1207" s="27">
        <f t="shared" si="309"/>
        <v>0</v>
      </c>
      <c r="I1207" s="27">
        <f t="shared" si="310"/>
        <v>0</v>
      </c>
      <c r="J1207" s="27">
        <f t="shared" si="311"/>
        <v>0</v>
      </c>
      <c r="K1207" s="27">
        <f t="shared" si="312"/>
        <v>0</v>
      </c>
      <c r="L1207" s="27">
        <f t="shared" si="313"/>
        <v>0</v>
      </c>
      <c r="M1207" s="27">
        <f t="shared" si="314"/>
        <v>1</v>
      </c>
      <c r="O1207" s="17">
        <v>3</v>
      </c>
      <c r="P1207" s="9">
        <v>1</v>
      </c>
      <c r="Q1207" s="12">
        <f t="shared" si="315"/>
        <v>0</v>
      </c>
      <c r="R1207" s="12">
        <f t="shared" si="316"/>
        <v>124</v>
      </c>
      <c r="S1207" s="12">
        <f t="shared" si="322"/>
        <v>1029</v>
      </c>
      <c r="T1207" s="12">
        <f t="shared" si="317"/>
        <v>8.2983870967741939</v>
      </c>
      <c r="U1207" s="12">
        <f t="shared" si="320"/>
        <v>0</v>
      </c>
      <c r="V1207" s="12">
        <f t="shared" si="318"/>
        <v>1</v>
      </c>
      <c r="W1207" s="12">
        <f t="shared" si="321"/>
        <v>53</v>
      </c>
      <c r="X1207" s="12">
        <f t="shared" si="319"/>
        <v>71</v>
      </c>
      <c r="Y1207" s="12">
        <f t="shared" si="323"/>
        <v>0.42741935483870969</v>
      </c>
      <c r="AH1207">
        <v>1079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 s="30">
        <v>39328</v>
      </c>
      <c r="BB1207" s="31">
        <v>42154</v>
      </c>
    </row>
    <row r="1208" spans="1:54" x14ac:dyDescent="0.25">
      <c r="A1208">
        <v>1080</v>
      </c>
      <c r="B1208" s="17" t="s">
        <v>59</v>
      </c>
      <c r="C1208" s="9" t="s">
        <v>299</v>
      </c>
      <c r="D1208" s="17" t="s">
        <v>26</v>
      </c>
      <c r="E1208" s="16">
        <v>40048</v>
      </c>
      <c r="F1208" s="27">
        <f t="shared" si="307"/>
        <v>1</v>
      </c>
      <c r="G1208" s="27">
        <f t="shared" si="308"/>
        <v>1</v>
      </c>
      <c r="H1208" s="27">
        <f t="shared" si="309"/>
        <v>0</v>
      </c>
      <c r="I1208" s="27">
        <f t="shared" si="310"/>
        <v>0</v>
      </c>
      <c r="J1208" s="27">
        <f t="shared" si="311"/>
        <v>0</v>
      </c>
      <c r="K1208" s="27">
        <f t="shared" si="312"/>
        <v>0</v>
      </c>
      <c r="L1208" s="27">
        <f t="shared" si="313"/>
        <v>0</v>
      </c>
      <c r="M1208" s="27">
        <f t="shared" si="314"/>
        <v>0</v>
      </c>
      <c r="O1208" s="17">
        <v>3</v>
      </c>
      <c r="P1208" s="9">
        <v>15</v>
      </c>
      <c r="Q1208" s="12">
        <f t="shared" si="315"/>
        <v>0</v>
      </c>
      <c r="R1208" s="12">
        <f t="shared" si="316"/>
        <v>125</v>
      </c>
      <c r="S1208" s="12">
        <f t="shared" si="322"/>
        <v>1047</v>
      </c>
      <c r="T1208" s="12">
        <f t="shared" si="317"/>
        <v>8.3759999999999994</v>
      </c>
      <c r="U1208" s="12">
        <f t="shared" si="320"/>
        <v>1</v>
      </c>
      <c r="V1208" s="12">
        <f t="shared" si="318"/>
        <v>0</v>
      </c>
      <c r="W1208" s="12">
        <f t="shared" si="321"/>
        <v>54</v>
      </c>
      <c r="X1208" s="12">
        <f t="shared" si="319"/>
        <v>71</v>
      </c>
      <c r="Y1208" s="12">
        <f t="shared" si="323"/>
        <v>0.432</v>
      </c>
      <c r="AH1208">
        <v>1080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 s="30">
        <v>39328</v>
      </c>
      <c r="BB1208" s="31">
        <v>42154</v>
      </c>
    </row>
    <row r="1209" spans="1:54" x14ac:dyDescent="0.25">
      <c r="A1209">
        <v>1081</v>
      </c>
      <c r="B1209" s="17" t="s">
        <v>52</v>
      </c>
      <c r="C1209" s="9" t="s">
        <v>299</v>
      </c>
      <c r="D1209" s="17" t="s">
        <v>101</v>
      </c>
      <c r="E1209" s="16">
        <v>40050</v>
      </c>
      <c r="F1209" s="27">
        <f t="shared" si="307"/>
        <v>3</v>
      </c>
      <c r="G1209" s="27">
        <f t="shared" si="308"/>
        <v>0</v>
      </c>
      <c r="H1209" s="27">
        <f t="shared" si="309"/>
        <v>0</v>
      </c>
      <c r="I1209" s="27">
        <f t="shared" si="310"/>
        <v>1</v>
      </c>
      <c r="J1209" s="27">
        <f t="shared" si="311"/>
        <v>0</v>
      </c>
      <c r="K1209" s="27">
        <f t="shared" si="312"/>
        <v>0</v>
      </c>
      <c r="L1209" s="27">
        <f t="shared" si="313"/>
        <v>0</v>
      </c>
      <c r="M1209" s="27">
        <f t="shared" si="314"/>
        <v>0</v>
      </c>
      <c r="O1209" s="17">
        <v>4</v>
      </c>
      <c r="P1209" s="9">
        <v>5</v>
      </c>
      <c r="Q1209" s="12">
        <f t="shared" si="315"/>
        <v>0</v>
      </c>
      <c r="R1209" s="12">
        <f t="shared" si="316"/>
        <v>126</v>
      </c>
      <c r="S1209" s="12">
        <f t="shared" si="322"/>
        <v>1056</v>
      </c>
      <c r="T1209" s="12">
        <f t="shared" si="317"/>
        <v>8.3809523809523814</v>
      </c>
      <c r="U1209" s="12">
        <f t="shared" si="320"/>
        <v>1</v>
      </c>
      <c r="V1209" s="12">
        <f t="shared" si="318"/>
        <v>0</v>
      </c>
      <c r="W1209" s="12">
        <f t="shared" si="321"/>
        <v>55</v>
      </c>
      <c r="X1209" s="12">
        <f t="shared" si="319"/>
        <v>71</v>
      </c>
      <c r="Y1209" s="12">
        <f t="shared" si="323"/>
        <v>0.43650793650793651</v>
      </c>
      <c r="Z1209" s="17">
        <v>87</v>
      </c>
      <c r="AA1209" s="17" t="s">
        <v>21</v>
      </c>
      <c r="AB1209" s="17">
        <v>15</v>
      </c>
      <c r="AC1209" s="17" t="s">
        <v>61</v>
      </c>
      <c r="AD1209" s="17">
        <v>175</v>
      </c>
      <c r="AF1209" s="17">
        <v>517</v>
      </c>
      <c r="AG1209" t="s">
        <v>228</v>
      </c>
      <c r="AH1209">
        <v>1081</v>
      </c>
      <c r="AJ1209">
        <v>0</v>
      </c>
      <c r="AK1209">
        <v>0</v>
      </c>
      <c r="AL1209">
        <v>0</v>
      </c>
      <c r="AM1209">
        <v>1</v>
      </c>
      <c r="AN1209">
        <v>0</v>
      </c>
      <c r="AO1209">
        <v>0</v>
      </c>
      <c r="AP1209">
        <v>0</v>
      </c>
      <c r="AQ1209">
        <v>1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 s="30">
        <v>39328</v>
      </c>
      <c r="BB1209" s="31">
        <v>42154</v>
      </c>
    </row>
    <row r="1210" spans="1:54" x14ac:dyDescent="0.25">
      <c r="A1210">
        <v>1082</v>
      </c>
      <c r="B1210" s="17" t="s">
        <v>52</v>
      </c>
      <c r="C1210" s="9" t="s">
        <v>299</v>
      </c>
      <c r="D1210" s="17" t="s">
        <v>101</v>
      </c>
      <c r="E1210" s="16">
        <v>40051</v>
      </c>
      <c r="F1210" s="27">
        <f t="shared" si="307"/>
        <v>4</v>
      </c>
      <c r="G1210" s="27">
        <f t="shared" si="308"/>
        <v>0</v>
      </c>
      <c r="H1210" s="27">
        <f t="shared" si="309"/>
        <v>0</v>
      </c>
      <c r="I1210" s="27">
        <f t="shared" si="310"/>
        <v>0</v>
      </c>
      <c r="J1210" s="27">
        <f t="shared" si="311"/>
        <v>1</v>
      </c>
      <c r="K1210" s="27">
        <f t="shared" si="312"/>
        <v>0</v>
      </c>
      <c r="L1210" s="27">
        <f t="shared" si="313"/>
        <v>0</v>
      </c>
      <c r="M1210" s="27">
        <f t="shared" si="314"/>
        <v>0</v>
      </c>
      <c r="O1210" s="17">
        <v>2</v>
      </c>
      <c r="P1210" s="9">
        <v>3</v>
      </c>
      <c r="Q1210" s="12">
        <f t="shared" si="315"/>
        <v>0</v>
      </c>
      <c r="R1210" s="12">
        <f t="shared" si="316"/>
        <v>127</v>
      </c>
      <c r="S1210" s="12">
        <f t="shared" si="322"/>
        <v>1061</v>
      </c>
      <c r="T1210" s="12">
        <f t="shared" si="317"/>
        <v>8.3543307086614167</v>
      </c>
      <c r="U1210" s="12">
        <f t="shared" si="320"/>
        <v>1</v>
      </c>
      <c r="V1210" s="12">
        <f t="shared" si="318"/>
        <v>0</v>
      </c>
      <c r="W1210" s="12">
        <f t="shared" si="321"/>
        <v>56</v>
      </c>
      <c r="X1210" s="12">
        <f t="shared" si="319"/>
        <v>71</v>
      </c>
      <c r="Y1210" s="12">
        <f t="shared" si="323"/>
        <v>0.44094488188976377</v>
      </c>
      <c r="Z1210" s="17">
        <v>86</v>
      </c>
      <c r="AA1210" s="17" t="s">
        <v>40</v>
      </c>
      <c r="AB1210" s="17">
        <v>2</v>
      </c>
      <c r="AC1210" s="17" t="s">
        <v>19</v>
      </c>
      <c r="AD1210" s="17">
        <v>126.00000000000001</v>
      </c>
      <c r="AF1210" s="17">
        <v>654</v>
      </c>
      <c r="AG1210" t="s">
        <v>233</v>
      </c>
      <c r="AH1210">
        <v>1082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1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 s="30">
        <v>39328</v>
      </c>
      <c r="BB1210" s="31">
        <v>42154</v>
      </c>
    </row>
    <row r="1211" spans="1:54" x14ac:dyDescent="0.25">
      <c r="A1211">
        <v>1083</v>
      </c>
      <c r="B1211" s="17" t="s">
        <v>52</v>
      </c>
      <c r="C1211" s="9" t="s">
        <v>299</v>
      </c>
      <c r="D1211" s="17" t="s">
        <v>101</v>
      </c>
      <c r="E1211" s="16">
        <v>40052</v>
      </c>
      <c r="F1211" s="27">
        <f t="shared" si="307"/>
        <v>5</v>
      </c>
      <c r="G1211" s="27">
        <f t="shared" si="308"/>
        <v>0</v>
      </c>
      <c r="H1211" s="27">
        <f t="shared" si="309"/>
        <v>0</v>
      </c>
      <c r="I1211" s="27">
        <f t="shared" si="310"/>
        <v>0</v>
      </c>
      <c r="J1211" s="27">
        <f t="shared" si="311"/>
        <v>0</v>
      </c>
      <c r="K1211" s="27">
        <f t="shared" si="312"/>
        <v>1</v>
      </c>
      <c r="L1211" s="27">
        <f t="shared" si="313"/>
        <v>0</v>
      </c>
      <c r="M1211" s="27">
        <f t="shared" si="314"/>
        <v>0</v>
      </c>
      <c r="O1211" s="17">
        <v>0</v>
      </c>
      <c r="P1211" s="9">
        <v>3</v>
      </c>
      <c r="Q1211" s="12">
        <f t="shared" si="315"/>
        <v>0</v>
      </c>
      <c r="R1211" s="12">
        <f t="shared" si="316"/>
        <v>128</v>
      </c>
      <c r="S1211" s="12">
        <f t="shared" si="322"/>
        <v>1064</v>
      </c>
      <c r="T1211" s="12">
        <f t="shared" si="317"/>
        <v>8.3125</v>
      </c>
      <c r="U1211" s="12">
        <f t="shared" si="320"/>
        <v>1</v>
      </c>
      <c r="V1211" s="12">
        <f t="shared" si="318"/>
        <v>0</v>
      </c>
      <c r="W1211" s="12">
        <f t="shared" si="321"/>
        <v>57</v>
      </c>
      <c r="X1211" s="12">
        <f t="shared" si="319"/>
        <v>71</v>
      </c>
      <c r="Y1211" s="12">
        <f t="shared" si="323"/>
        <v>0.4453125</v>
      </c>
      <c r="Z1211" s="17">
        <v>85</v>
      </c>
      <c r="AA1211" s="17" t="s">
        <v>21</v>
      </c>
      <c r="AB1211" s="17">
        <v>10</v>
      </c>
      <c r="AC1211" s="17" t="s">
        <v>19</v>
      </c>
      <c r="AD1211" s="17">
        <v>133</v>
      </c>
      <c r="AF1211" s="17">
        <v>638</v>
      </c>
      <c r="AG1211" t="s">
        <v>108</v>
      </c>
      <c r="AH1211">
        <v>1083</v>
      </c>
      <c r="AJ1211">
        <v>0</v>
      </c>
      <c r="AK1211">
        <v>1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 s="30">
        <v>39328</v>
      </c>
      <c r="BB1211" s="31">
        <v>42154</v>
      </c>
    </row>
    <row r="1212" spans="1:54" x14ac:dyDescent="0.25">
      <c r="A1212">
        <v>1084</v>
      </c>
      <c r="B1212" s="17" t="s">
        <v>43</v>
      </c>
      <c r="C1212" s="9" t="s">
        <v>299</v>
      </c>
      <c r="D1212" s="17" t="s">
        <v>101</v>
      </c>
      <c r="E1212" s="16">
        <v>40053</v>
      </c>
      <c r="F1212" s="27">
        <f t="shared" si="307"/>
        <v>6</v>
      </c>
      <c r="G1212" s="27">
        <f t="shared" si="308"/>
        <v>0</v>
      </c>
      <c r="H1212" s="27">
        <f t="shared" si="309"/>
        <v>0</v>
      </c>
      <c r="I1212" s="27">
        <f t="shared" si="310"/>
        <v>0</v>
      </c>
      <c r="J1212" s="27">
        <f t="shared" si="311"/>
        <v>0</v>
      </c>
      <c r="K1212" s="27">
        <f t="shared" si="312"/>
        <v>0</v>
      </c>
      <c r="L1212" s="27">
        <f t="shared" si="313"/>
        <v>1</v>
      </c>
      <c r="M1212" s="27">
        <f t="shared" si="314"/>
        <v>0</v>
      </c>
      <c r="O1212" s="17">
        <v>16</v>
      </c>
      <c r="P1212" s="9">
        <v>6</v>
      </c>
      <c r="Q1212" s="12">
        <f t="shared" si="315"/>
        <v>0</v>
      </c>
      <c r="R1212" s="12">
        <f t="shared" si="316"/>
        <v>129</v>
      </c>
      <c r="S1212" s="12">
        <f t="shared" si="322"/>
        <v>1086</v>
      </c>
      <c r="T1212" s="12">
        <f t="shared" si="317"/>
        <v>8.4186046511627914</v>
      </c>
      <c r="U1212" s="12">
        <f t="shared" si="320"/>
        <v>0</v>
      </c>
      <c r="V1212" s="12">
        <f t="shared" si="318"/>
        <v>1</v>
      </c>
      <c r="W1212" s="12">
        <f t="shared" si="321"/>
        <v>57</v>
      </c>
      <c r="X1212" s="12">
        <f t="shared" si="319"/>
        <v>72</v>
      </c>
      <c r="Y1212" s="12">
        <f t="shared" si="323"/>
        <v>0.44186046511627908</v>
      </c>
      <c r="Z1212" s="17">
        <v>77</v>
      </c>
      <c r="AA1212" s="17" t="s">
        <v>40</v>
      </c>
      <c r="AB1212" s="17">
        <v>7</v>
      </c>
      <c r="AC1212" s="17" t="s">
        <v>103</v>
      </c>
      <c r="AD1212" s="17">
        <v>193</v>
      </c>
      <c r="AE1212" s="17" t="s">
        <v>333</v>
      </c>
      <c r="AF1212" s="17">
        <v>1027</v>
      </c>
      <c r="AG1212" t="s">
        <v>334</v>
      </c>
      <c r="AH1212">
        <v>1084</v>
      </c>
      <c r="AJ1212">
        <v>0</v>
      </c>
      <c r="AK1212">
        <v>0</v>
      </c>
      <c r="AL1212">
        <v>1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 s="30">
        <v>39328</v>
      </c>
      <c r="BB1212" s="31">
        <v>42154</v>
      </c>
    </row>
    <row r="1213" spans="1:54" x14ac:dyDescent="0.25">
      <c r="A1213">
        <v>1085</v>
      </c>
      <c r="B1213" s="17" t="s">
        <v>43</v>
      </c>
      <c r="C1213" s="9" t="s">
        <v>299</v>
      </c>
      <c r="D1213" s="17" t="s">
        <v>101</v>
      </c>
      <c r="E1213" s="16">
        <v>40054</v>
      </c>
      <c r="F1213" s="27">
        <f t="shared" si="307"/>
        <v>7</v>
      </c>
      <c r="G1213" s="27">
        <f t="shared" si="308"/>
        <v>0</v>
      </c>
      <c r="H1213" s="27">
        <f t="shared" si="309"/>
        <v>0</v>
      </c>
      <c r="I1213" s="27">
        <f t="shared" si="310"/>
        <v>0</v>
      </c>
      <c r="J1213" s="27">
        <f t="shared" si="311"/>
        <v>0</v>
      </c>
      <c r="K1213" s="27">
        <f t="shared" si="312"/>
        <v>0</v>
      </c>
      <c r="L1213" s="27">
        <f t="shared" si="313"/>
        <v>0</v>
      </c>
      <c r="M1213" s="27">
        <f t="shared" si="314"/>
        <v>1</v>
      </c>
      <c r="O1213" s="17">
        <v>4</v>
      </c>
      <c r="P1213" s="9">
        <v>2</v>
      </c>
      <c r="Q1213" s="12">
        <f t="shared" si="315"/>
        <v>0</v>
      </c>
      <c r="R1213" s="12">
        <f t="shared" si="316"/>
        <v>130</v>
      </c>
      <c r="S1213" s="12">
        <f t="shared" si="322"/>
        <v>1092</v>
      </c>
      <c r="T1213" s="12">
        <f t="shared" si="317"/>
        <v>8.4</v>
      </c>
      <c r="U1213" s="12">
        <f t="shared" si="320"/>
        <v>0</v>
      </c>
      <c r="V1213" s="12">
        <f t="shared" si="318"/>
        <v>1</v>
      </c>
      <c r="W1213" s="12">
        <f t="shared" si="321"/>
        <v>57</v>
      </c>
      <c r="X1213" s="12">
        <f t="shared" si="319"/>
        <v>73</v>
      </c>
      <c r="Y1213" s="12">
        <f t="shared" si="323"/>
        <v>0.43846153846153846</v>
      </c>
      <c r="Z1213" s="17">
        <v>81</v>
      </c>
      <c r="AA1213" s="17" t="s">
        <v>196</v>
      </c>
      <c r="AB1213" s="17">
        <v>1</v>
      </c>
      <c r="AC1213" s="17" t="s">
        <v>186</v>
      </c>
      <c r="AD1213" s="17">
        <v>178</v>
      </c>
      <c r="AF1213" s="17">
        <v>1266</v>
      </c>
      <c r="AG1213" t="s">
        <v>335</v>
      </c>
      <c r="AH1213">
        <v>1085</v>
      </c>
      <c r="AJ1213">
        <v>0</v>
      </c>
      <c r="AK1213">
        <v>0</v>
      </c>
      <c r="AL1213">
        <v>1</v>
      </c>
      <c r="AM1213">
        <v>0</v>
      </c>
      <c r="AN1213">
        <v>0</v>
      </c>
      <c r="AO1213">
        <v>0</v>
      </c>
      <c r="AP1213">
        <v>1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 s="30">
        <v>39328</v>
      </c>
      <c r="BB1213" s="31">
        <v>42154</v>
      </c>
    </row>
    <row r="1214" spans="1:54" x14ac:dyDescent="0.25">
      <c r="A1214">
        <v>1086</v>
      </c>
      <c r="B1214" s="17" t="s">
        <v>43</v>
      </c>
      <c r="C1214" s="9" t="s">
        <v>299</v>
      </c>
      <c r="D1214" s="17" t="s">
        <v>101</v>
      </c>
      <c r="E1214" s="16">
        <v>40055</v>
      </c>
      <c r="F1214" s="27">
        <f t="shared" si="307"/>
        <v>1</v>
      </c>
      <c r="G1214" s="27">
        <f t="shared" si="308"/>
        <v>1</v>
      </c>
      <c r="H1214" s="27">
        <f t="shared" si="309"/>
        <v>0</v>
      </c>
      <c r="I1214" s="27">
        <f t="shared" si="310"/>
        <v>0</v>
      </c>
      <c r="J1214" s="27">
        <f t="shared" si="311"/>
        <v>0</v>
      </c>
      <c r="K1214" s="27">
        <f t="shared" si="312"/>
        <v>0</v>
      </c>
      <c r="L1214" s="27">
        <f t="shared" si="313"/>
        <v>0</v>
      </c>
      <c r="M1214" s="27">
        <f t="shared" si="314"/>
        <v>0</v>
      </c>
      <c r="O1214" s="17">
        <v>3</v>
      </c>
      <c r="P1214" s="9">
        <v>4</v>
      </c>
      <c r="Q1214" s="12">
        <f t="shared" si="315"/>
        <v>0</v>
      </c>
      <c r="R1214" s="12">
        <f t="shared" si="316"/>
        <v>131</v>
      </c>
      <c r="S1214" s="12">
        <f t="shared" si="322"/>
        <v>1099</v>
      </c>
      <c r="T1214" s="12">
        <f t="shared" si="317"/>
        <v>8.3893129770992374</v>
      </c>
      <c r="U1214" s="12">
        <f t="shared" si="320"/>
        <v>1</v>
      </c>
      <c r="V1214" s="12">
        <f t="shared" si="318"/>
        <v>0</v>
      </c>
      <c r="W1214" s="12">
        <f t="shared" si="321"/>
        <v>58</v>
      </c>
      <c r="X1214" s="12">
        <f t="shared" si="319"/>
        <v>73</v>
      </c>
      <c r="Y1214" s="12">
        <f t="shared" si="323"/>
        <v>0.44274809160305345</v>
      </c>
      <c r="Z1214" s="17">
        <v>87</v>
      </c>
      <c r="AA1214" s="17" t="s">
        <v>15</v>
      </c>
      <c r="AB1214" s="17">
        <v>12</v>
      </c>
      <c r="AC1214" s="17" t="s">
        <v>61</v>
      </c>
      <c r="AD1214" s="17">
        <v>157</v>
      </c>
      <c r="AF1214" s="17">
        <v>1073</v>
      </c>
      <c r="AG1214" t="s">
        <v>336</v>
      </c>
      <c r="AH1214">
        <v>1086</v>
      </c>
      <c r="AJ1214">
        <v>0</v>
      </c>
      <c r="AK1214">
        <v>0</v>
      </c>
      <c r="AL1214">
        <v>1</v>
      </c>
      <c r="AM1214">
        <v>0</v>
      </c>
      <c r="AN1214">
        <v>0</v>
      </c>
      <c r="AO1214">
        <v>0</v>
      </c>
      <c r="AP1214">
        <v>0</v>
      </c>
      <c r="AQ1214">
        <v>1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 s="30">
        <v>39328</v>
      </c>
      <c r="BB1214" s="31">
        <v>42154</v>
      </c>
    </row>
    <row r="1215" spans="1:54" x14ac:dyDescent="0.25">
      <c r="A1215">
        <v>1087</v>
      </c>
      <c r="B1215" s="17" t="s">
        <v>52</v>
      </c>
      <c r="C1215" s="9" t="s">
        <v>299</v>
      </c>
      <c r="D1215" s="17" t="s">
        <v>26</v>
      </c>
      <c r="E1215" s="16">
        <v>40057</v>
      </c>
      <c r="F1215" s="27">
        <f t="shared" si="307"/>
        <v>3</v>
      </c>
      <c r="G1215" s="27">
        <f t="shared" si="308"/>
        <v>0</v>
      </c>
      <c r="H1215" s="27">
        <f t="shared" si="309"/>
        <v>0</v>
      </c>
      <c r="I1215" s="27">
        <f t="shared" si="310"/>
        <v>1</v>
      </c>
      <c r="J1215" s="27">
        <f t="shared" si="311"/>
        <v>0</v>
      </c>
      <c r="K1215" s="27">
        <f t="shared" si="312"/>
        <v>0</v>
      </c>
      <c r="L1215" s="27">
        <f t="shared" si="313"/>
        <v>0</v>
      </c>
      <c r="M1215" s="27">
        <f t="shared" si="314"/>
        <v>0</v>
      </c>
      <c r="O1215" s="17">
        <v>1</v>
      </c>
      <c r="P1215" s="9">
        <v>0</v>
      </c>
      <c r="Q1215" s="12">
        <f t="shared" si="315"/>
        <v>0</v>
      </c>
      <c r="R1215" s="12">
        <f t="shared" si="316"/>
        <v>132</v>
      </c>
      <c r="S1215" s="12">
        <f t="shared" si="322"/>
        <v>1100</v>
      </c>
      <c r="T1215" s="12">
        <f t="shared" si="317"/>
        <v>8.3333333333333339</v>
      </c>
      <c r="U1215" s="12">
        <f t="shared" si="320"/>
        <v>0</v>
      </c>
      <c r="V1215" s="12">
        <f t="shared" si="318"/>
        <v>1</v>
      </c>
      <c r="W1215" s="12">
        <f t="shared" si="321"/>
        <v>58</v>
      </c>
      <c r="X1215" s="12">
        <f t="shared" si="319"/>
        <v>74</v>
      </c>
      <c r="Y1215" s="12">
        <f t="shared" si="323"/>
        <v>0.43939393939393939</v>
      </c>
      <c r="AH1215">
        <v>1087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 s="30">
        <v>39328</v>
      </c>
      <c r="BB1215" s="31">
        <v>42154</v>
      </c>
    </row>
    <row r="1216" spans="1:54" x14ac:dyDescent="0.25">
      <c r="A1216">
        <v>1088</v>
      </c>
      <c r="B1216" s="17" t="s">
        <v>52</v>
      </c>
      <c r="C1216" s="9" t="s">
        <v>299</v>
      </c>
      <c r="D1216" s="17" t="s">
        <v>26</v>
      </c>
      <c r="E1216" s="16">
        <v>40058</v>
      </c>
      <c r="F1216" s="27">
        <f t="shared" si="307"/>
        <v>4</v>
      </c>
      <c r="G1216" s="27">
        <f t="shared" si="308"/>
        <v>0</v>
      </c>
      <c r="H1216" s="27">
        <f t="shared" si="309"/>
        <v>0</v>
      </c>
      <c r="I1216" s="27">
        <f t="shared" si="310"/>
        <v>0</v>
      </c>
      <c r="J1216" s="27">
        <f t="shared" si="311"/>
        <v>1</v>
      </c>
      <c r="K1216" s="27">
        <f t="shared" si="312"/>
        <v>0</v>
      </c>
      <c r="L1216" s="27">
        <f t="shared" si="313"/>
        <v>0</v>
      </c>
      <c r="M1216" s="27">
        <f t="shared" si="314"/>
        <v>0</v>
      </c>
      <c r="O1216" s="17">
        <v>0</v>
      </c>
      <c r="P1216" s="9">
        <v>7</v>
      </c>
      <c r="Q1216" s="12">
        <f t="shared" si="315"/>
        <v>0</v>
      </c>
      <c r="R1216" s="12">
        <f t="shared" si="316"/>
        <v>133</v>
      </c>
      <c r="S1216" s="12">
        <f t="shared" si="322"/>
        <v>1107</v>
      </c>
      <c r="T1216" s="12">
        <f t="shared" si="317"/>
        <v>8.3233082706766925</v>
      </c>
      <c r="U1216" s="12">
        <f t="shared" si="320"/>
        <v>1</v>
      </c>
      <c r="V1216" s="12">
        <f t="shared" si="318"/>
        <v>0</v>
      </c>
      <c r="W1216" s="12">
        <f t="shared" si="321"/>
        <v>59</v>
      </c>
      <c r="X1216" s="12">
        <f t="shared" si="319"/>
        <v>74</v>
      </c>
      <c r="Y1216" s="12">
        <f t="shared" si="323"/>
        <v>0.44360902255639095</v>
      </c>
      <c r="AH1216">
        <v>1088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 s="30">
        <v>39328</v>
      </c>
      <c r="BB1216" s="31">
        <v>42154</v>
      </c>
    </row>
    <row r="1217" spans="1:54" x14ac:dyDescent="0.25">
      <c r="A1217">
        <v>1089</v>
      </c>
      <c r="B1217" s="17" t="s">
        <v>52</v>
      </c>
      <c r="C1217" s="9" t="s">
        <v>299</v>
      </c>
      <c r="D1217" s="17" t="s">
        <v>26</v>
      </c>
      <c r="E1217" s="16">
        <v>40059</v>
      </c>
      <c r="F1217" s="27">
        <f t="shared" si="307"/>
        <v>5</v>
      </c>
      <c r="G1217" s="27">
        <f t="shared" si="308"/>
        <v>0</v>
      </c>
      <c r="H1217" s="27">
        <f t="shared" si="309"/>
        <v>0</v>
      </c>
      <c r="I1217" s="27">
        <f t="shared" si="310"/>
        <v>0</v>
      </c>
      <c r="J1217" s="27">
        <f t="shared" si="311"/>
        <v>0</v>
      </c>
      <c r="K1217" s="27">
        <f t="shared" si="312"/>
        <v>1</v>
      </c>
      <c r="L1217" s="27">
        <f t="shared" si="313"/>
        <v>0</v>
      </c>
      <c r="M1217" s="27">
        <f t="shared" si="314"/>
        <v>0</v>
      </c>
      <c r="O1217" s="17">
        <v>2</v>
      </c>
      <c r="P1217" s="9">
        <v>3</v>
      </c>
      <c r="Q1217" s="12">
        <f t="shared" si="315"/>
        <v>0</v>
      </c>
      <c r="R1217" s="12">
        <f t="shared" si="316"/>
        <v>134</v>
      </c>
      <c r="S1217" s="12">
        <f t="shared" si="322"/>
        <v>1112</v>
      </c>
      <c r="T1217" s="12">
        <f t="shared" si="317"/>
        <v>8.2985074626865671</v>
      </c>
      <c r="U1217" s="12">
        <f t="shared" si="320"/>
        <v>1</v>
      </c>
      <c r="V1217" s="12">
        <f t="shared" si="318"/>
        <v>0</v>
      </c>
      <c r="W1217" s="12">
        <f t="shared" si="321"/>
        <v>60</v>
      </c>
      <c r="X1217" s="12">
        <f t="shared" si="319"/>
        <v>74</v>
      </c>
      <c r="Y1217" s="12">
        <f t="shared" si="323"/>
        <v>0.44776119402985076</v>
      </c>
      <c r="AH1217">
        <v>1089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 s="30">
        <v>39328</v>
      </c>
      <c r="BB1217" s="31">
        <v>42154</v>
      </c>
    </row>
    <row r="1218" spans="1:54" x14ac:dyDescent="0.25">
      <c r="A1218">
        <v>1090</v>
      </c>
      <c r="B1218" s="17" t="s">
        <v>43</v>
      </c>
      <c r="C1218" s="9" t="s">
        <v>299</v>
      </c>
      <c r="D1218" s="17" t="s">
        <v>26</v>
      </c>
      <c r="E1218" s="16">
        <v>40060</v>
      </c>
      <c r="F1218" s="27">
        <f t="shared" si="307"/>
        <v>6</v>
      </c>
      <c r="G1218" s="27">
        <f t="shared" si="308"/>
        <v>0</v>
      </c>
      <c r="H1218" s="27">
        <f t="shared" si="309"/>
        <v>0</v>
      </c>
      <c r="I1218" s="27">
        <f t="shared" si="310"/>
        <v>0</v>
      </c>
      <c r="J1218" s="27">
        <f t="shared" si="311"/>
        <v>0</v>
      </c>
      <c r="K1218" s="27">
        <f t="shared" si="312"/>
        <v>0</v>
      </c>
      <c r="L1218" s="27">
        <f t="shared" si="313"/>
        <v>1</v>
      </c>
      <c r="M1218" s="27">
        <f t="shared" si="314"/>
        <v>0</v>
      </c>
      <c r="O1218" s="17">
        <v>8</v>
      </c>
      <c r="P1218" s="9">
        <v>7</v>
      </c>
      <c r="Q1218" s="12">
        <f t="shared" si="315"/>
        <v>0</v>
      </c>
      <c r="R1218" s="12">
        <f t="shared" si="316"/>
        <v>135</v>
      </c>
      <c r="S1218" s="12">
        <f t="shared" si="322"/>
        <v>1127</v>
      </c>
      <c r="T1218" s="12">
        <f t="shared" si="317"/>
        <v>8.3481481481481481</v>
      </c>
      <c r="U1218" s="12">
        <f t="shared" si="320"/>
        <v>0</v>
      </c>
      <c r="V1218" s="12">
        <f t="shared" si="318"/>
        <v>1</v>
      </c>
      <c r="W1218" s="12">
        <f t="shared" si="321"/>
        <v>60</v>
      </c>
      <c r="X1218" s="12">
        <f t="shared" si="319"/>
        <v>75</v>
      </c>
      <c r="Y1218" s="12">
        <f t="shared" si="323"/>
        <v>0.44444444444444442</v>
      </c>
      <c r="AE1218" s="17" t="s">
        <v>123</v>
      </c>
      <c r="AH1218">
        <v>1090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 s="30">
        <v>39328</v>
      </c>
      <c r="BB1218" s="31">
        <v>42154</v>
      </c>
    </row>
    <row r="1219" spans="1:54" x14ac:dyDescent="0.25">
      <c r="A1219">
        <v>1091</v>
      </c>
      <c r="B1219" s="17" t="s">
        <v>43</v>
      </c>
      <c r="C1219" s="9" t="s">
        <v>299</v>
      </c>
      <c r="D1219" s="17" t="s">
        <v>26</v>
      </c>
      <c r="E1219" s="16">
        <v>40060</v>
      </c>
      <c r="F1219" s="27">
        <f t="shared" ref="F1219:F1282" si="324">WEEKDAY(E1219)</f>
        <v>6</v>
      </c>
      <c r="G1219" s="27">
        <f t="shared" ref="G1219:G1282" si="325">IF(F1219=1,1,0)</f>
        <v>0</v>
      </c>
      <c r="H1219" s="27">
        <f t="shared" ref="H1219:H1282" si="326">IF(F1219=2,1,0)</f>
        <v>0</v>
      </c>
      <c r="I1219" s="27">
        <f t="shared" ref="I1219:I1282" si="327">IF(F1219=3,1,0)</f>
        <v>0</v>
      </c>
      <c r="J1219" s="27">
        <f t="shared" ref="J1219:J1282" si="328">IF(F1219=4,1,0)</f>
        <v>0</v>
      </c>
      <c r="K1219" s="27">
        <f t="shared" ref="K1219:K1282" si="329">IF(F1219=5,1,0)</f>
        <v>0</v>
      </c>
      <c r="L1219" s="27">
        <f t="shared" ref="L1219:L1282" si="330">IF(F1219=6,1,0)</f>
        <v>1</v>
      </c>
      <c r="M1219" s="27">
        <f t="shared" ref="M1219:M1282" si="331">IF(F1219=7,1,0)</f>
        <v>0</v>
      </c>
      <c r="O1219" s="17">
        <v>8</v>
      </c>
      <c r="P1219" s="9">
        <v>4</v>
      </c>
      <c r="Q1219" s="12">
        <f t="shared" ref="Q1219:Q1282" si="332">IF(C1219=C1218,0,1)</f>
        <v>0</v>
      </c>
      <c r="R1219" s="12">
        <f t="shared" ref="R1219:R1282" si="333">IF(Q1219,1,1+R1218)</f>
        <v>136</v>
      </c>
      <c r="S1219" s="12">
        <f t="shared" si="322"/>
        <v>1139</v>
      </c>
      <c r="T1219" s="12">
        <f t="shared" ref="T1219:T1282" si="334">S1219/R1219</f>
        <v>8.375</v>
      </c>
      <c r="U1219" s="12">
        <f t="shared" si="320"/>
        <v>0</v>
      </c>
      <c r="V1219" s="12">
        <f t="shared" ref="V1219:V1282" si="335">IF(P1219&lt;O1219,1,0)</f>
        <v>1</v>
      </c>
      <c r="W1219" s="12">
        <f t="shared" si="321"/>
        <v>60</v>
      </c>
      <c r="X1219" s="12">
        <f t="shared" ref="X1219:X1282" si="336">IF(Q1219=1,V1219,V1219+X1218)</f>
        <v>76</v>
      </c>
      <c r="Y1219" s="12">
        <f t="shared" si="323"/>
        <v>0.44117647058823528</v>
      </c>
      <c r="AE1219" s="17" t="s">
        <v>124</v>
      </c>
      <c r="AH1219">
        <v>1091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 s="30">
        <v>39328</v>
      </c>
      <c r="BB1219" s="31">
        <v>42154</v>
      </c>
    </row>
    <row r="1220" spans="1:54" x14ac:dyDescent="0.25">
      <c r="A1220">
        <v>1092</v>
      </c>
      <c r="B1220" s="17" t="s">
        <v>43</v>
      </c>
      <c r="C1220" s="9" t="s">
        <v>299</v>
      </c>
      <c r="D1220" s="17" t="s">
        <v>26</v>
      </c>
      <c r="E1220" s="16">
        <v>40061</v>
      </c>
      <c r="F1220" s="27">
        <f t="shared" si="324"/>
        <v>7</v>
      </c>
      <c r="G1220" s="27">
        <f t="shared" si="325"/>
        <v>0</v>
      </c>
      <c r="H1220" s="27">
        <f t="shared" si="326"/>
        <v>0</v>
      </c>
      <c r="I1220" s="27">
        <f t="shared" si="327"/>
        <v>0</v>
      </c>
      <c r="J1220" s="27">
        <f t="shared" si="328"/>
        <v>0</v>
      </c>
      <c r="K1220" s="27">
        <f t="shared" si="329"/>
        <v>0</v>
      </c>
      <c r="L1220" s="27">
        <f t="shared" si="330"/>
        <v>0</v>
      </c>
      <c r="M1220" s="27">
        <f t="shared" si="331"/>
        <v>1</v>
      </c>
      <c r="O1220" s="17">
        <v>2</v>
      </c>
      <c r="P1220" s="9">
        <v>1</v>
      </c>
      <c r="Q1220" s="12">
        <f t="shared" si="332"/>
        <v>0</v>
      </c>
      <c r="R1220" s="12">
        <f t="shared" si="333"/>
        <v>137</v>
      </c>
      <c r="S1220" s="12">
        <f t="shared" si="322"/>
        <v>1142</v>
      </c>
      <c r="T1220" s="12">
        <f t="shared" si="334"/>
        <v>8.3357664233576649</v>
      </c>
      <c r="U1220" s="12">
        <f t="shared" ref="U1220:U1283" si="337">IF(P1220&gt;O1220,1,0)</f>
        <v>0</v>
      </c>
      <c r="V1220" s="12">
        <f t="shared" si="335"/>
        <v>1</v>
      </c>
      <c r="W1220" s="12">
        <f t="shared" ref="W1220:W1283" si="338">IF(Q1220=1,U1220,U1220+W1219)</f>
        <v>60</v>
      </c>
      <c r="X1220" s="12">
        <f t="shared" si="336"/>
        <v>77</v>
      </c>
      <c r="Y1220" s="12">
        <f t="shared" si="323"/>
        <v>0.43795620437956206</v>
      </c>
      <c r="AH1220">
        <v>1092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 s="30">
        <v>39328</v>
      </c>
      <c r="BB1220" s="31">
        <v>42154</v>
      </c>
    </row>
    <row r="1221" spans="1:54" x14ac:dyDescent="0.25">
      <c r="A1221">
        <v>1093</v>
      </c>
      <c r="B1221" s="17" t="s">
        <v>43</v>
      </c>
      <c r="C1221" s="9" t="s">
        <v>299</v>
      </c>
      <c r="D1221" s="17" t="s">
        <v>26</v>
      </c>
      <c r="E1221" s="16">
        <v>40062</v>
      </c>
      <c r="F1221" s="27">
        <f t="shared" si="324"/>
        <v>1</v>
      </c>
      <c r="G1221" s="27">
        <f t="shared" si="325"/>
        <v>1</v>
      </c>
      <c r="H1221" s="27">
        <f t="shared" si="326"/>
        <v>0</v>
      </c>
      <c r="I1221" s="27">
        <f t="shared" si="327"/>
        <v>0</v>
      </c>
      <c r="J1221" s="27">
        <f t="shared" si="328"/>
        <v>0</v>
      </c>
      <c r="K1221" s="27">
        <f t="shared" si="329"/>
        <v>0</v>
      </c>
      <c r="L1221" s="27">
        <f t="shared" si="330"/>
        <v>0</v>
      </c>
      <c r="M1221" s="27">
        <f t="shared" si="331"/>
        <v>0</v>
      </c>
      <c r="O1221" s="17">
        <v>4</v>
      </c>
      <c r="P1221" s="9">
        <v>8</v>
      </c>
      <c r="Q1221" s="12">
        <f t="shared" si="332"/>
        <v>0</v>
      </c>
      <c r="R1221" s="12">
        <f t="shared" si="333"/>
        <v>138</v>
      </c>
      <c r="S1221" s="12">
        <f t="shared" si="322"/>
        <v>1154</v>
      </c>
      <c r="T1221" s="12">
        <f t="shared" si="334"/>
        <v>8.3623188405797109</v>
      </c>
      <c r="U1221" s="12">
        <f t="shared" si="337"/>
        <v>1</v>
      </c>
      <c r="V1221" s="12">
        <f t="shared" si="335"/>
        <v>0</v>
      </c>
      <c r="W1221" s="12">
        <f t="shared" si="338"/>
        <v>61</v>
      </c>
      <c r="X1221" s="12">
        <f t="shared" si="336"/>
        <v>77</v>
      </c>
      <c r="Y1221" s="12">
        <f t="shared" si="323"/>
        <v>0.4420289855072464</v>
      </c>
      <c r="AH1221">
        <v>1093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 s="30">
        <v>39328</v>
      </c>
      <c r="BB1221" s="31">
        <v>42154</v>
      </c>
    </row>
    <row r="1222" spans="1:54" x14ac:dyDescent="0.25">
      <c r="A1222">
        <v>1094</v>
      </c>
      <c r="B1222" s="17" t="s">
        <v>43</v>
      </c>
      <c r="C1222" s="13" t="s">
        <v>337</v>
      </c>
      <c r="D1222" s="17" t="s">
        <v>26</v>
      </c>
      <c r="E1222" s="16">
        <v>39912</v>
      </c>
      <c r="F1222" s="27">
        <f t="shared" si="324"/>
        <v>5</v>
      </c>
      <c r="G1222" s="27">
        <f t="shared" si="325"/>
        <v>0</v>
      </c>
      <c r="H1222" s="27">
        <f t="shared" si="326"/>
        <v>0</v>
      </c>
      <c r="I1222" s="27">
        <f t="shared" si="327"/>
        <v>0</v>
      </c>
      <c r="J1222" s="27">
        <f t="shared" si="328"/>
        <v>0</v>
      </c>
      <c r="K1222" s="27">
        <f t="shared" si="329"/>
        <v>1</v>
      </c>
      <c r="L1222" s="27">
        <f t="shared" si="330"/>
        <v>0</v>
      </c>
      <c r="M1222" s="27">
        <f t="shared" si="331"/>
        <v>0</v>
      </c>
      <c r="O1222" s="17">
        <v>3</v>
      </c>
      <c r="P1222" s="9">
        <v>9</v>
      </c>
      <c r="Q1222" s="12">
        <f t="shared" si="332"/>
        <v>1</v>
      </c>
      <c r="R1222" s="12">
        <f t="shared" si="333"/>
        <v>1</v>
      </c>
      <c r="S1222" s="12">
        <f t="shared" ref="S1222:S1285" si="339">IF(Q1222=1,(O1222+P1222),(O1222+P1222+S1221))</f>
        <v>12</v>
      </c>
      <c r="T1222" s="12">
        <f t="shared" si="334"/>
        <v>12</v>
      </c>
      <c r="U1222" s="12">
        <f t="shared" si="337"/>
        <v>1</v>
      </c>
      <c r="V1222" s="12">
        <f t="shared" si="335"/>
        <v>0</v>
      </c>
      <c r="W1222" s="12">
        <f t="shared" si="338"/>
        <v>1</v>
      </c>
      <c r="X1222" s="12">
        <f t="shared" si="336"/>
        <v>0</v>
      </c>
      <c r="Y1222" s="12">
        <f t="shared" si="323"/>
        <v>1</v>
      </c>
      <c r="AH1222">
        <v>1094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 s="30">
        <v>52340</v>
      </c>
      <c r="BB1222" s="31">
        <v>26802</v>
      </c>
    </row>
    <row r="1223" spans="1:54" x14ac:dyDescent="0.25">
      <c r="A1223">
        <v>1095</v>
      </c>
      <c r="B1223" s="17" t="s">
        <v>43</v>
      </c>
      <c r="C1223" s="9" t="s">
        <v>337</v>
      </c>
      <c r="D1223" s="17" t="s">
        <v>26</v>
      </c>
      <c r="E1223" s="16">
        <v>39913</v>
      </c>
      <c r="F1223" s="27">
        <f t="shared" si="324"/>
        <v>6</v>
      </c>
      <c r="G1223" s="27">
        <f t="shared" si="325"/>
        <v>0</v>
      </c>
      <c r="H1223" s="27">
        <f t="shared" si="326"/>
        <v>0</v>
      </c>
      <c r="I1223" s="27">
        <f t="shared" si="327"/>
        <v>0</v>
      </c>
      <c r="J1223" s="27">
        <f t="shared" si="328"/>
        <v>0</v>
      </c>
      <c r="K1223" s="27">
        <f t="shared" si="329"/>
        <v>0</v>
      </c>
      <c r="L1223" s="27">
        <f t="shared" si="330"/>
        <v>1</v>
      </c>
      <c r="M1223" s="27">
        <f t="shared" si="331"/>
        <v>0</v>
      </c>
      <c r="O1223" s="17">
        <v>6</v>
      </c>
      <c r="P1223" s="9">
        <v>5</v>
      </c>
      <c r="Q1223" s="12">
        <f t="shared" si="332"/>
        <v>0</v>
      </c>
      <c r="R1223" s="12">
        <f t="shared" si="333"/>
        <v>2</v>
      </c>
      <c r="S1223" s="12">
        <f t="shared" si="339"/>
        <v>23</v>
      </c>
      <c r="T1223" s="12">
        <f t="shared" si="334"/>
        <v>11.5</v>
      </c>
      <c r="U1223" s="12">
        <f t="shared" si="337"/>
        <v>0</v>
      </c>
      <c r="V1223" s="12">
        <f t="shared" si="335"/>
        <v>1</v>
      </c>
      <c r="W1223" s="12">
        <f t="shared" si="338"/>
        <v>1</v>
      </c>
      <c r="X1223" s="12">
        <f t="shared" si="336"/>
        <v>1</v>
      </c>
      <c r="Y1223" s="12">
        <f t="shared" si="323"/>
        <v>0.5</v>
      </c>
      <c r="AH1223">
        <v>1095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 s="30">
        <v>52340</v>
      </c>
      <c r="BB1223" s="31">
        <v>26802</v>
      </c>
    </row>
    <row r="1224" spans="1:54" x14ac:dyDescent="0.25">
      <c r="A1224">
        <v>1096</v>
      </c>
      <c r="B1224" s="17" t="s">
        <v>43</v>
      </c>
      <c r="C1224" s="9" t="s">
        <v>337</v>
      </c>
      <c r="D1224" s="17" t="s">
        <v>26</v>
      </c>
      <c r="E1224" s="16">
        <v>39914</v>
      </c>
      <c r="F1224" s="27">
        <f t="shared" si="324"/>
        <v>7</v>
      </c>
      <c r="G1224" s="27">
        <f t="shared" si="325"/>
        <v>0</v>
      </c>
      <c r="H1224" s="27">
        <f t="shared" si="326"/>
        <v>0</v>
      </c>
      <c r="I1224" s="27">
        <f t="shared" si="327"/>
        <v>0</v>
      </c>
      <c r="J1224" s="27">
        <f t="shared" si="328"/>
        <v>0</v>
      </c>
      <c r="K1224" s="27">
        <f t="shared" si="329"/>
        <v>0</v>
      </c>
      <c r="L1224" s="27">
        <f t="shared" si="330"/>
        <v>0</v>
      </c>
      <c r="M1224" s="27">
        <f t="shared" si="331"/>
        <v>1</v>
      </c>
      <c r="O1224" s="17">
        <v>2</v>
      </c>
      <c r="P1224" s="9">
        <v>4</v>
      </c>
      <c r="Q1224" s="12">
        <f t="shared" si="332"/>
        <v>0</v>
      </c>
      <c r="R1224" s="12">
        <f t="shared" si="333"/>
        <v>3</v>
      </c>
      <c r="S1224" s="12">
        <f t="shared" si="339"/>
        <v>29</v>
      </c>
      <c r="T1224" s="12">
        <f t="shared" si="334"/>
        <v>9.6666666666666661</v>
      </c>
      <c r="U1224" s="12">
        <f t="shared" si="337"/>
        <v>1</v>
      </c>
      <c r="V1224" s="12">
        <f t="shared" si="335"/>
        <v>0</v>
      </c>
      <c r="W1224" s="12">
        <f t="shared" si="338"/>
        <v>2</v>
      </c>
      <c r="X1224" s="12">
        <f t="shared" si="336"/>
        <v>1</v>
      </c>
      <c r="Y1224" s="12">
        <f t="shared" si="323"/>
        <v>0.66666666666666663</v>
      </c>
      <c r="AH1224">
        <v>1096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 s="30">
        <v>52340</v>
      </c>
      <c r="BB1224" s="31">
        <v>26802</v>
      </c>
    </row>
    <row r="1225" spans="1:54" x14ac:dyDescent="0.25">
      <c r="A1225">
        <v>1097</v>
      </c>
      <c r="B1225" s="17" t="s">
        <v>43</v>
      </c>
      <c r="C1225" s="9" t="s">
        <v>337</v>
      </c>
      <c r="D1225" s="17" t="s">
        <v>26</v>
      </c>
      <c r="E1225" s="16">
        <v>39915</v>
      </c>
      <c r="F1225" s="27">
        <f t="shared" si="324"/>
        <v>1</v>
      </c>
      <c r="G1225" s="27">
        <f t="shared" si="325"/>
        <v>1</v>
      </c>
      <c r="H1225" s="27">
        <f t="shared" si="326"/>
        <v>0</v>
      </c>
      <c r="I1225" s="27">
        <f t="shared" si="327"/>
        <v>0</v>
      </c>
      <c r="J1225" s="27">
        <f t="shared" si="328"/>
        <v>0</v>
      </c>
      <c r="K1225" s="27">
        <f t="shared" si="329"/>
        <v>0</v>
      </c>
      <c r="L1225" s="27">
        <f t="shared" si="330"/>
        <v>0</v>
      </c>
      <c r="M1225" s="27">
        <f t="shared" si="331"/>
        <v>0</v>
      </c>
      <c r="O1225" s="17">
        <v>1</v>
      </c>
      <c r="P1225" s="9">
        <v>0</v>
      </c>
      <c r="Q1225" s="12">
        <f t="shared" si="332"/>
        <v>0</v>
      </c>
      <c r="R1225" s="12">
        <f t="shared" si="333"/>
        <v>4</v>
      </c>
      <c r="S1225" s="12">
        <f t="shared" si="339"/>
        <v>30</v>
      </c>
      <c r="T1225" s="12">
        <f t="shared" si="334"/>
        <v>7.5</v>
      </c>
      <c r="U1225" s="12">
        <f t="shared" si="337"/>
        <v>0</v>
      </c>
      <c r="V1225" s="12">
        <f t="shared" si="335"/>
        <v>1</v>
      </c>
      <c r="W1225" s="12">
        <f t="shared" si="338"/>
        <v>2</v>
      </c>
      <c r="X1225" s="12">
        <f t="shared" si="336"/>
        <v>2</v>
      </c>
      <c r="Y1225" s="12">
        <f t="shared" si="323"/>
        <v>0.5</v>
      </c>
      <c r="AH1225">
        <v>1097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 s="30">
        <v>52340</v>
      </c>
      <c r="BB1225" s="31">
        <v>26802</v>
      </c>
    </row>
    <row r="1226" spans="1:54" x14ac:dyDescent="0.25">
      <c r="A1226">
        <v>1098</v>
      </c>
      <c r="B1226" s="17" t="s">
        <v>58</v>
      </c>
      <c r="C1226" s="9" t="s">
        <v>337</v>
      </c>
      <c r="D1226" s="17" t="s">
        <v>26</v>
      </c>
      <c r="E1226" s="16">
        <v>39917</v>
      </c>
      <c r="F1226" s="27">
        <f t="shared" si="324"/>
        <v>3</v>
      </c>
      <c r="G1226" s="27">
        <f t="shared" si="325"/>
        <v>0</v>
      </c>
      <c r="H1226" s="27">
        <f t="shared" si="326"/>
        <v>0</v>
      </c>
      <c r="I1226" s="27">
        <f t="shared" si="327"/>
        <v>1</v>
      </c>
      <c r="J1226" s="27">
        <f t="shared" si="328"/>
        <v>0</v>
      </c>
      <c r="K1226" s="27">
        <f t="shared" si="329"/>
        <v>0</v>
      </c>
      <c r="L1226" s="27">
        <f t="shared" si="330"/>
        <v>0</v>
      </c>
      <c r="M1226" s="27">
        <f t="shared" si="331"/>
        <v>0</v>
      </c>
      <c r="O1226" s="17">
        <v>6</v>
      </c>
      <c r="P1226" s="9">
        <v>3</v>
      </c>
      <c r="Q1226" s="12">
        <f t="shared" si="332"/>
        <v>0</v>
      </c>
      <c r="R1226" s="12">
        <f t="shared" si="333"/>
        <v>5</v>
      </c>
      <c r="S1226" s="12">
        <f t="shared" si="339"/>
        <v>39</v>
      </c>
      <c r="T1226" s="12">
        <f t="shared" si="334"/>
        <v>7.8</v>
      </c>
      <c r="U1226" s="12">
        <f t="shared" si="337"/>
        <v>0</v>
      </c>
      <c r="V1226" s="12">
        <f t="shared" si="335"/>
        <v>1</v>
      </c>
      <c r="W1226" s="12">
        <f t="shared" si="338"/>
        <v>2</v>
      </c>
      <c r="X1226" s="12">
        <f t="shared" si="336"/>
        <v>3</v>
      </c>
      <c r="Y1226" s="12">
        <f t="shared" ref="Y1226:Y1289" si="340">W1226/(W1226+X1226)</f>
        <v>0.4</v>
      </c>
      <c r="AH1226">
        <v>1098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 s="30">
        <v>52340</v>
      </c>
      <c r="BB1226" s="31">
        <v>26802</v>
      </c>
    </row>
    <row r="1227" spans="1:54" x14ac:dyDescent="0.25">
      <c r="A1227">
        <v>1099</v>
      </c>
      <c r="B1227" s="17" t="s">
        <v>58</v>
      </c>
      <c r="C1227" s="9" t="s">
        <v>337</v>
      </c>
      <c r="D1227" s="17" t="s">
        <v>26</v>
      </c>
      <c r="E1227" s="16">
        <v>39918</v>
      </c>
      <c r="F1227" s="27">
        <f t="shared" si="324"/>
        <v>4</v>
      </c>
      <c r="G1227" s="27">
        <f t="shared" si="325"/>
        <v>0</v>
      </c>
      <c r="H1227" s="27">
        <f t="shared" si="326"/>
        <v>0</v>
      </c>
      <c r="I1227" s="27">
        <f t="shared" si="327"/>
        <v>0</v>
      </c>
      <c r="J1227" s="27">
        <f t="shared" si="328"/>
        <v>1</v>
      </c>
      <c r="K1227" s="27">
        <f t="shared" si="329"/>
        <v>0</v>
      </c>
      <c r="L1227" s="27">
        <f t="shared" si="330"/>
        <v>0</v>
      </c>
      <c r="M1227" s="27">
        <f t="shared" si="331"/>
        <v>0</v>
      </c>
      <c r="O1227" s="17">
        <v>5</v>
      </c>
      <c r="P1227" s="9">
        <v>2</v>
      </c>
      <c r="Q1227" s="12">
        <f t="shared" si="332"/>
        <v>0</v>
      </c>
      <c r="R1227" s="12">
        <f t="shared" si="333"/>
        <v>6</v>
      </c>
      <c r="S1227" s="12">
        <f t="shared" si="339"/>
        <v>46</v>
      </c>
      <c r="T1227" s="12">
        <f t="shared" si="334"/>
        <v>7.666666666666667</v>
      </c>
      <c r="U1227" s="12">
        <f t="shared" si="337"/>
        <v>0</v>
      </c>
      <c r="V1227" s="12">
        <f t="shared" si="335"/>
        <v>1</v>
      </c>
      <c r="W1227" s="12">
        <f t="shared" si="338"/>
        <v>2</v>
      </c>
      <c r="X1227" s="12">
        <f t="shared" si="336"/>
        <v>4</v>
      </c>
      <c r="Y1227" s="12">
        <f t="shared" si="340"/>
        <v>0.33333333333333331</v>
      </c>
      <c r="AH1227">
        <v>1099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 s="30">
        <v>52340</v>
      </c>
      <c r="BB1227" s="31">
        <v>26802</v>
      </c>
    </row>
    <row r="1228" spans="1:54" x14ac:dyDescent="0.25">
      <c r="A1228">
        <v>1100</v>
      </c>
      <c r="B1228" s="17" t="s">
        <v>58</v>
      </c>
      <c r="C1228" s="9" t="s">
        <v>337</v>
      </c>
      <c r="D1228" s="17" t="s">
        <v>26</v>
      </c>
      <c r="E1228" s="16">
        <v>39919</v>
      </c>
      <c r="F1228" s="27">
        <f t="shared" si="324"/>
        <v>5</v>
      </c>
      <c r="G1228" s="27">
        <f t="shared" si="325"/>
        <v>0</v>
      </c>
      <c r="H1228" s="27">
        <f t="shared" si="326"/>
        <v>0</v>
      </c>
      <c r="I1228" s="27">
        <f t="shared" si="327"/>
        <v>0</v>
      </c>
      <c r="J1228" s="27">
        <f t="shared" si="328"/>
        <v>0</v>
      </c>
      <c r="K1228" s="27">
        <f t="shared" si="329"/>
        <v>1</v>
      </c>
      <c r="L1228" s="27">
        <f t="shared" si="330"/>
        <v>0</v>
      </c>
      <c r="M1228" s="27">
        <f t="shared" si="331"/>
        <v>0</v>
      </c>
      <c r="O1228" s="17">
        <v>3</v>
      </c>
      <c r="P1228" s="9">
        <v>2</v>
      </c>
      <c r="Q1228" s="12">
        <f t="shared" si="332"/>
        <v>0</v>
      </c>
      <c r="R1228" s="12">
        <f t="shared" si="333"/>
        <v>7</v>
      </c>
      <c r="S1228" s="12">
        <f t="shared" si="339"/>
        <v>51</v>
      </c>
      <c r="T1228" s="12">
        <f t="shared" si="334"/>
        <v>7.2857142857142856</v>
      </c>
      <c r="U1228" s="12">
        <f t="shared" si="337"/>
        <v>0</v>
      </c>
      <c r="V1228" s="12">
        <f t="shared" si="335"/>
        <v>1</v>
      </c>
      <c r="W1228" s="12">
        <f t="shared" si="338"/>
        <v>2</v>
      </c>
      <c r="X1228" s="12">
        <f t="shared" si="336"/>
        <v>5</v>
      </c>
      <c r="Y1228" s="12">
        <f t="shared" si="340"/>
        <v>0.2857142857142857</v>
      </c>
      <c r="AH1228">
        <v>1100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 s="30">
        <v>52340</v>
      </c>
      <c r="BB1228" s="31">
        <v>26802</v>
      </c>
    </row>
    <row r="1229" spans="1:54" x14ac:dyDescent="0.25">
      <c r="A1229">
        <v>1101</v>
      </c>
      <c r="B1229" s="17" t="s">
        <v>59</v>
      </c>
      <c r="C1229" s="9" t="s">
        <v>337</v>
      </c>
      <c r="D1229" s="17" t="s">
        <v>14</v>
      </c>
      <c r="E1229" s="16">
        <v>39920</v>
      </c>
      <c r="F1229" s="27">
        <f t="shared" si="324"/>
        <v>6</v>
      </c>
      <c r="G1229" s="27">
        <f t="shared" si="325"/>
        <v>0</v>
      </c>
      <c r="H1229" s="27">
        <f t="shared" si="326"/>
        <v>0</v>
      </c>
      <c r="I1229" s="27">
        <f t="shared" si="327"/>
        <v>0</v>
      </c>
      <c r="J1229" s="27">
        <f t="shared" si="328"/>
        <v>0</v>
      </c>
      <c r="K1229" s="27">
        <f t="shared" si="329"/>
        <v>0</v>
      </c>
      <c r="L1229" s="27">
        <f t="shared" si="330"/>
        <v>1</v>
      </c>
      <c r="M1229" s="27">
        <f t="shared" si="331"/>
        <v>0</v>
      </c>
      <c r="O1229" s="17">
        <v>4</v>
      </c>
      <c r="P1229" s="9">
        <v>1</v>
      </c>
      <c r="Q1229" s="12">
        <f t="shared" si="332"/>
        <v>0</v>
      </c>
      <c r="R1229" s="12">
        <f t="shared" si="333"/>
        <v>8</v>
      </c>
      <c r="S1229" s="12">
        <f t="shared" si="339"/>
        <v>56</v>
      </c>
      <c r="T1229" s="12">
        <f t="shared" si="334"/>
        <v>7</v>
      </c>
      <c r="U1229" s="12">
        <f t="shared" si="337"/>
        <v>0</v>
      </c>
      <c r="V1229" s="12">
        <f t="shared" si="335"/>
        <v>1</v>
      </c>
      <c r="W1229" s="12">
        <f t="shared" si="338"/>
        <v>2</v>
      </c>
      <c r="X1229" s="12">
        <f t="shared" si="336"/>
        <v>6</v>
      </c>
      <c r="Y1229" s="12">
        <f t="shared" si="340"/>
        <v>0.25</v>
      </c>
      <c r="Z1229" s="17">
        <v>78</v>
      </c>
      <c r="AA1229" s="17" t="s">
        <v>21</v>
      </c>
      <c r="AB1229" s="17">
        <v>16</v>
      </c>
      <c r="AC1229" s="17" t="s">
        <v>19</v>
      </c>
      <c r="AD1229" s="17">
        <v>136</v>
      </c>
      <c r="AF1229" s="17">
        <v>660</v>
      </c>
      <c r="AG1229" t="s">
        <v>338</v>
      </c>
      <c r="AH1229">
        <v>1101</v>
      </c>
      <c r="AJ1229">
        <v>0</v>
      </c>
      <c r="AK1229">
        <v>0</v>
      </c>
      <c r="AL1229">
        <v>1</v>
      </c>
      <c r="AM1229">
        <v>0</v>
      </c>
      <c r="AN1229">
        <v>1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 s="30">
        <v>52340</v>
      </c>
      <c r="BB1229" s="31">
        <v>26802</v>
      </c>
    </row>
    <row r="1230" spans="1:54" x14ac:dyDescent="0.25">
      <c r="A1230">
        <v>1102</v>
      </c>
      <c r="B1230" s="17" t="s">
        <v>59</v>
      </c>
      <c r="C1230" s="9" t="s">
        <v>337</v>
      </c>
      <c r="D1230" s="17" t="s">
        <v>14</v>
      </c>
      <c r="E1230" s="16">
        <v>39921</v>
      </c>
      <c r="F1230" s="27">
        <f t="shared" si="324"/>
        <v>7</v>
      </c>
      <c r="G1230" s="27">
        <f t="shared" si="325"/>
        <v>0</v>
      </c>
      <c r="H1230" s="27">
        <f t="shared" si="326"/>
        <v>0</v>
      </c>
      <c r="I1230" s="27">
        <f t="shared" si="327"/>
        <v>0</v>
      </c>
      <c r="J1230" s="27">
        <f t="shared" si="328"/>
        <v>0</v>
      </c>
      <c r="K1230" s="27">
        <f t="shared" si="329"/>
        <v>0</v>
      </c>
      <c r="L1230" s="27">
        <f t="shared" si="330"/>
        <v>0</v>
      </c>
      <c r="M1230" s="27">
        <f t="shared" si="331"/>
        <v>1</v>
      </c>
      <c r="O1230" s="17">
        <v>3</v>
      </c>
      <c r="P1230" s="9">
        <v>1</v>
      </c>
      <c r="Q1230" s="12">
        <f t="shared" si="332"/>
        <v>0</v>
      </c>
      <c r="R1230" s="12">
        <f t="shared" si="333"/>
        <v>9</v>
      </c>
      <c r="S1230" s="12">
        <f t="shared" si="339"/>
        <v>60</v>
      </c>
      <c r="T1230" s="12">
        <f t="shared" si="334"/>
        <v>6.666666666666667</v>
      </c>
      <c r="U1230" s="12">
        <f t="shared" si="337"/>
        <v>0</v>
      </c>
      <c r="V1230" s="12">
        <f t="shared" si="335"/>
        <v>1</v>
      </c>
      <c r="W1230" s="12">
        <f t="shared" si="338"/>
        <v>2</v>
      </c>
      <c r="X1230" s="12">
        <f t="shared" si="336"/>
        <v>7</v>
      </c>
      <c r="Y1230" s="12">
        <f t="shared" si="340"/>
        <v>0.22222222222222221</v>
      </c>
      <c r="Z1230" s="17">
        <v>79</v>
      </c>
      <c r="AA1230" s="17" t="s">
        <v>21</v>
      </c>
      <c r="AB1230" s="17">
        <v>12</v>
      </c>
      <c r="AC1230" s="17" t="s">
        <v>48</v>
      </c>
      <c r="AD1230" s="17">
        <v>141</v>
      </c>
      <c r="AF1230" s="17">
        <v>2280</v>
      </c>
      <c r="AG1230" t="s">
        <v>339</v>
      </c>
      <c r="AH1230">
        <v>1102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1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 s="30">
        <v>52340</v>
      </c>
      <c r="BB1230" s="31">
        <v>26802</v>
      </c>
    </row>
    <row r="1231" spans="1:54" x14ac:dyDescent="0.25">
      <c r="A1231">
        <v>1103</v>
      </c>
      <c r="B1231" s="17" t="s">
        <v>59</v>
      </c>
      <c r="C1231" s="9" t="s">
        <v>337</v>
      </c>
      <c r="D1231" s="17" t="s">
        <v>14</v>
      </c>
      <c r="E1231" s="16">
        <v>39922</v>
      </c>
      <c r="F1231" s="27">
        <f t="shared" si="324"/>
        <v>1</v>
      </c>
      <c r="G1231" s="27">
        <f t="shared" si="325"/>
        <v>1</v>
      </c>
      <c r="H1231" s="27">
        <f t="shared" si="326"/>
        <v>0</v>
      </c>
      <c r="I1231" s="27">
        <f t="shared" si="327"/>
        <v>0</v>
      </c>
      <c r="J1231" s="27">
        <f t="shared" si="328"/>
        <v>0</v>
      </c>
      <c r="K1231" s="27">
        <f t="shared" si="329"/>
        <v>0</v>
      </c>
      <c r="L1231" s="27">
        <f t="shared" si="330"/>
        <v>0</v>
      </c>
      <c r="M1231" s="27">
        <f t="shared" si="331"/>
        <v>0</v>
      </c>
      <c r="O1231" s="17">
        <v>6</v>
      </c>
      <c r="P1231" s="9">
        <v>7</v>
      </c>
      <c r="Q1231" s="12">
        <f t="shared" si="332"/>
        <v>0</v>
      </c>
      <c r="R1231" s="12">
        <f t="shared" si="333"/>
        <v>10</v>
      </c>
      <c r="S1231" s="12">
        <f t="shared" si="339"/>
        <v>73</v>
      </c>
      <c r="T1231" s="12">
        <f t="shared" si="334"/>
        <v>7.3</v>
      </c>
      <c r="U1231" s="12">
        <f t="shared" si="337"/>
        <v>1</v>
      </c>
      <c r="V1231" s="12">
        <f t="shared" si="335"/>
        <v>0</v>
      </c>
      <c r="W1231" s="12">
        <f t="shared" si="338"/>
        <v>3</v>
      </c>
      <c r="X1231" s="12">
        <f t="shared" si="336"/>
        <v>7</v>
      </c>
      <c r="Y1231" s="12">
        <f t="shared" si="340"/>
        <v>0.3</v>
      </c>
      <c r="Z1231" s="17">
        <v>78</v>
      </c>
      <c r="AA1231" s="17" t="s">
        <v>37</v>
      </c>
      <c r="AB1231" s="17">
        <v>9</v>
      </c>
      <c r="AC1231" s="17" t="s">
        <v>29</v>
      </c>
      <c r="AD1231" s="17">
        <v>151</v>
      </c>
      <c r="AF1231" s="17">
        <v>195</v>
      </c>
      <c r="AH1231">
        <v>1103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 s="30">
        <v>52340</v>
      </c>
      <c r="BB1231" s="31">
        <v>26802</v>
      </c>
    </row>
    <row r="1232" spans="1:54" x14ac:dyDescent="0.25">
      <c r="A1232">
        <v>1104</v>
      </c>
      <c r="B1232" s="17" t="s">
        <v>53</v>
      </c>
      <c r="C1232" s="9" t="s">
        <v>337</v>
      </c>
      <c r="D1232" s="17" t="s">
        <v>26</v>
      </c>
      <c r="E1232" s="16">
        <v>39924</v>
      </c>
      <c r="F1232" s="27">
        <f t="shared" si="324"/>
        <v>3</v>
      </c>
      <c r="G1232" s="27">
        <f t="shared" si="325"/>
        <v>0</v>
      </c>
      <c r="H1232" s="27">
        <f t="shared" si="326"/>
        <v>0</v>
      </c>
      <c r="I1232" s="27">
        <f t="shared" si="327"/>
        <v>1</v>
      </c>
      <c r="J1232" s="27">
        <f t="shared" si="328"/>
        <v>0</v>
      </c>
      <c r="K1232" s="27">
        <f t="shared" si="329"/>
        <v>0</v>
      </c>
      <c r="L1232" s="27">
        <f t="shared" si="330"/>
        <v>0</v>
      </c>
      <c r="M1232" s="27">
        <f t="shared" si="331"/>
        <v>0</v>
      </c>
      <c r="O1232" s="17">
        <v>5</v>
      </c>
      <c r="P1232" s="9">
        <v>7</v>
      </c>
      <c r="Q1232" s="12">
        <f t="shared" si="332"/>
        <v>0</v>
      </c>
      <c r="R1232" s="12">
        <f t="shared" si="333"/>
        <v>11</v>
      </c>
      <c r="S1232" s="12">
        <f t="shared" si="339"/>
        <v>85</v>
      </c>
      <c r="T1232" s="12">
        <f t="shared" si="334"/>
        <v>7.7272727272727275</v>
      </c>
      <c r="U1232" s="12">
        <f t="shared" si="337"/>
        <v>1</v>
      </c>
      <c r="V1232" s="12">
        <f t="shared" si="335"/>
        <v>0</v>
      </c>
      <c r="W1232" s="12">
        <f t="shared" si="338"/>
        <v>4</v>
      </c>
      <c r="X1232" s="12">
        <f t="shared" si="336"/>
        <v>7</v>
      </c>
      <c r="Y1232" s="12">
        <f t="shared" si="340"/>
        <v>0.36363636363636365</v>
      </c>
      <c r="AH1232">
        <v>1104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 s="30">
        <v>52340</v>
      </c>
      <c r="BB1232" s="31">
        <v>26802</v>
      </c>
    </row>
    <row r="1233" spans="1:54" x14ac:dyDescent="0.25">
      <c r="A1233">
        <v>1105</v>
      </c>
      <c r="B1233" s="17" t="s">
        <v>53</v>
      </c>
      <c r="C1233" s="9" t="s">
        <v>337</v>
      </c>
      <c r="D1233" s="17" t="s">
        <v>26</v>
      </c>
      <c r="E1233" s="16">
        <v>39925</v>
      </c>
      <c r="F1233" s="27">
        <f t="shared" si="324"/>
        <v>4</v>
      </c>
      <c r="G1233" s="27">
        <f t="shared" si="325"/>
        <v>0</v>
      </c>
      <c r="H1233" s="27">
        <f t="shared" si="326"/>
        <v>0</v>
      </c>
      <c r="I1233" s="27">
        <f t="shared" si="327"/>
        <v>0</v>
      </c>
      <c r="J1233" s="27">
        <f t="shared" si="328"/>
        <v>1</v>
      </c>
      <c r="K1233" s="27">
        <f t="shared" si="329"/>
        <v>0</v>
      </c>
      <c r="L1233" s="27">
        <f t="shared" si="330"/>
        <v>0</v>
      </c>
      <c r="M1233" s="27">
        <f t="shared" si="331"/>
        <v>0</v>
      </c>
      <c r="O1233" s="17">
        <v>7</v>
      </c>
      <c r="P1233" s="9">
        <v>4</v>
      </c>
      <c r="Q1233" s="12">
        <f t="shared" si="332"/>
        <v>0</v>
      </c>
      <c r="R1233" s="12">
        <f t="shared" si="333"/>
        <v>12</v>
      </c>
      <c r="S1233" s="12">
        <f t="shared" si="339"/>
        <v>96</v>
      </c>
      <c r="T1233" s="12">
        <f t="shared" si="334"/>
        <v>8</v>
      </c>
      <c r="U1233" s="12">
        <f t="shared" si="337"/>
        <v>0</v>
      </c>
      <c r="V1233" s="12">
        <f t="shared" si="335"/>
        <v>1</v>
      </c>
      <c r="W1233" s="12">
        <f t="shared" si="338"/>
        <v>4</v>
      </c>
      <c r="X1233" s="12">
        <f t="shared" si="336"/>
        <v>8</v>
      </c>
      <c r="Y1233" s="12">
        <f t="shared" si="340"/>
        <v>0.33333333333333331</v>
      </c>
      <c r="AH1233">
        <v>1105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 s="30">
        <v>52340</v>
      </c>
      <c r="BB1233" s="31">
        <v>26802</v>
      </c>
    </row>
    <row r="1234" spans="1:54" x14ac:dyDescent="0.25">
      <c r="A1234">
        <v>1106</v>
      </c>
      <c r="B1234" s="17" t="s">
        <v>53</v>
      </c>
      <c r="C1234" s="9" t="s">
        <v>337</v>
      </c>
      <c r="D1234" s="17" t="s">
        <v>26</v>
      </c>
      <c r="E1234" s="16">
        <v>39926</v>
      </c>
      <c r="F1234" s="27">
        <f t="shared" si="324"/>
        <v>5</v>
      </c>
      <c r="G1234" s="27">
        <f t="shared" si="325"/>
        <v>0</v>
      </c>
      <c r="H1234" s="27">
        <f t="shared" si="326"/>
        <v>0</v>
      </c>
      <c r="I1234" s="27">
        <f t="shared" si="327"/>
        <v>0</v>
      </c>
      <c r="J1234" s="27">
        <f t="shared" si="328"/>
        <v>0</v>
      </c>
      <c r="K1234" s="27">
        <f t="shared" si="329"/>
        <v>1</v>
      </c>
      <c r="L1234" s="27">
        <f t="shared" si="330"/>
        <v>0</v>
      </c>
      <c r="M1234" s="27">
        <f t="shared" si="331"/>
        <v>0</v>
      </c>
      <c r="O1234" s="17">
        <v>2</v>
      </c>
      <c r="P1234" s="9">
        <v>1</v>
      </c>
      <c r="Q1234" s="12">
        <f t="shared" si="332"/>
        <v>0</v>
      </c>
      <c r="R1234" s="12">
        <f t="shared" si="333"/>
        <v>13</v>
      </c>
      <c r="S1234" s="12">
        <f t="shared" si="339"/>
        <v>99</v>
      </c>
      <c r="T1234" s="12">
        <f t="shared" si="334"/>
        <v>7.615384615384615</v>
      </c>
      <c r="U1234" s="12">
        <f t="shared" si="337"/>
        <v>0</v>
      </c>
      <c r="V1234" s="12">
        <f t="shared" si="335"/>
        <v>1</v>
      </c>
      <c r="W1234" s="12">
        <f t="shared" si="338"/>
        <v>4</v>
      </c>
      <c r="X1234" s="12">
        <f t="shared" si="336"/>
        <v>9</v>
      </c>
      <c r="Y1234" s="12">
        <f t="shared" si="340"/>
        <v>0.30769230769230771</v>
      </c>
      <c r="AH1234">
        <v>1106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 s="30">
        <v>52340</v>
      </c>
      <c r="BB1234" s="31">
        <v>26802</v>
      </c>
    </row>
    <row r="1235" spans="1:54" x14ac:dyDescent="0.25">
      <c r="A1235">
        <v>1107</v>
      </c>
      <c r="B1235" s="17" t="s">
        <v>58</v>
      </c>
      <c r="C1235" s="9" t="s">
        <v>337</v>
      </c>
      <c r="D1235" s="17" t="s">
        <v>14</v>
      </c>
      <c r="E1235" s="16">
        <v>39927</v>
      </c>
      <c r="F1235" s="27">
        <f t="shared" si="324"/>
        <v>6</v>
      </c>
      <c r="G1235" s="27">
        <f t="shared" si="325"/>
        <v>0</v>
      </c>
      <c r="H1235" s="27">
        <f t="shared" si="326"/>
        <v>0</v>
      </c>
      <c r="I1235" s="27">
        <f t="shared" si="327"/>
        <v>0</v>
      </c>
      <c r="J1235" s="27">
        <f t="shared" si="328"/>
        <v>0</v>
      </c>
      <c r="K1235" s="27">
        <f t="shared" si="329"/>
        <v>0</v>
      </c>
      <c r="L1235" s="27">
        <f t="shared" si="330"/>
        <v>1</v>
      </c>
      <c r="M1235" s="27">
        <f t="shared" si="331"/>
        <v>0</v>
      </c>
      <c r="O1235" s="17">
        <v>10</v>
      </c>
      <c r="P1235" s="9">
        <v>3</v>
      </c>
      <c r="Q1235" s="12">
        <f t="shared" si="332"/>
        <v>0</v>
      </c>
      <c r="R1235" s="12">
        <f t="shared" si="333"/>
        <v>14</v>
      </c>
      <c r="S1235" s="12">
        <f t="shared" si="339"/>
        <v>112</v>
      </c>
      <c r="T1235" s="12">
        <f t="shared" si="334"/>
        <v>8</v>
      </c>
      <c r="U1235" s="12">
        <f t="shared" si="337"/>
        <v>0</v>
      </c>
      <c r="V1235" s="12">
        <f t="shared" si="335"/>
        <v>1</v>
      </c>
      <c r="W1235" s="12">
        <f t="shared" si="338"/>
        <v>4</v>
      </c>
      <c r="X1235" s="12">
        <f t="shared" si="336"/>
        <v>10</v>
      </c>
      <c r="Y1235" s="12">
        <f t="shared" si="340"/>
        <v>0.2857142857142857</v>
      </c>
      <c r="Z1235" s="17">
        <v>80</v>
      </c>
      <c r="AA1235" s="17" t="s">
        <v>21</v>
      </c>
      <c r="AB1235" s="17">
        <v>5</v>
      </c>
      <c r="AC1235" s="17" t="s">
        <v>186</v>
      </c>
      <c r="AD1235" s="17">
        <v>149</v>
      </c>
      <c r="AF1235" s="17">
        <v>273</v>
      </c>
      <c r="AH1235">
        <v>1107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 s="30">
        <v>52340</v>
      </c>
      <c r="BB1235" s="31">
        <v>26802</v>
      </c>
    </row>
    <row r="1236" spans="1:54" x14ac:dyDescent="0.25">
      <c r="A1236">
        <v>1108</v>
      </c>
      <c r="B1236" s="17" t="s">
        <v>58</v>
      </c>
      <c r="C1236" s="9" t="s">
        <v>337</v>
      </c>
      <c r="D1236" s="17" t="s">
        <v>14</v>
      </c>
      <c r="E1236" s="16">
        <v>39928</v>
      </c>
      <c r="F1236" s="27">
        <f t="shared" si="324"/>
        <v>7</v>
      </c>
      <c r="G1236" s="27">
        <f t="shared" si="325"/>
        <v>0</v>
      </c>
      <c r="H1236" s="27">
        <f t="shared" si="326"/>
        <v>0</v>
      </c>
      <c r="I1236" s="27">
        <f t="shared" si="327"/>
        <v>0</v>
      </c>
      <c r="J1236" s="27">
        <f t="shared" si="328"/>
        <v>0</v>
      </c>
      <c r="K1236" s="27">
        <f t="shared" si="329"/>
        <v>0</v>
      </c>
      <c r="L1236" s="27">
        <f t="shared" si="330"/>
        <v>0</v>
      </c>
      <c r="M1236" s="27">
        <f t="shared" si="331"/>
        <v>1</v>
      </c>
      <c r="O1236" s="17">
        <v>3</v>
      </c>
      <c r="P1236" s="9">
        <v>4</v>
      </c>
      <c r="Q1236" s="12">
        <f t="shared" si="332"/>
        <v>0</v>
      </c>
      <c r="R1236" s="12">
        <f t="shared" si="333"/>
        <v>15</v>
      </c>
      <c r="S1236" s="12">
        <f t="shared" si="339"/>
        <v>119</v>
      </c>
      <c r="T1236" s="12">
        <f t="shared" si="334"/>
        <v>7.9333333333333336</v>
      </c>
      <c r="U1236" s="12">
        <f t="shared" si="337"/>
        <v>1</v>
      </c>
      <c r="V1236" s="12">
        <f t="shared" si="335"/>
        <v>0</v>
      </c>
      <c r="W1236" s="12">
        <f t="shared" si="338"/>
        <v>5</v>
      </c>
      <c r="X1236" s="12">
        <f t="shared" si="336"/>
        <v>10</v>
      </c>
      <c r="Y1236" s="12">
        <f t="shared" si="340"/>
        <v>0.33333333333333331</v>
      </c>
      <c r="Z1236" s="17">
        <v>86</v>
      </c>
      <c r="AA1236" s="17" t="s">
        <v>15</v>
      </c>
      <c r="AB1236" s="17">
        <v>18</v>
      </c>
      <c r="AC1236" s="17" t="s">
        <v>29</v>
      </c>
      <c r="AD1236" s="17">
        <v>142</v>
      </c>
      <c r="AF1236" s="17">
        <v>269</v>
      </c>
      <c r="AG1236" t="s">
        <v>340</v>
      </c>
      <c r="AH1236">
        <v>1108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 s="30">
        <v>52340</v>
      </c>
      <c r="BB1236" s="31">
        <v>26802</v>
      </c>
    </row>
    <row r="1237" spans="1:54" x14ac:dyDescent="0.25">
      <c r="A1237">
        <v>1109</v>
      </c>
      <c r="B1237" s="17" t="s">
        <v>58</v>
      </c>
      <c r="C1237" s="9" t="s">
        <v>337</v>
      </c>
      <c r="D1237" s="17" t="s">
        <v>14</v>
      </c>
      <c r="E1237" s="16">
        <v>39929</v>
      </c>
      <c r="F1237" s="27">
        <f t="shared" si="324"/>
        <v>1</v>
      </c>
      <c r="G1237" s="27">
        <f t="shared" si="325"/>
        <v>1</v>
      </c>
      <c r="H1237" s="27">
        <f t="shared" si="326"/>
        <v>0</v>
      </c>
      <c r="I1237" s="27">
        <f t="shared" si="327"/>
        <v>0</v>
      </c>
      <c r="J1237" s="27">
        <f t="shared" si="328"/>
        <v>0</v>
      </c>
      <c r="K1237" s="27">
        <f t="shared" si="329"/>
        <v>0</v>
      </c>
      <c r="L1237" s="27">
        <f t="shared" si="330"/>
        <v>0</v>
      </c>
      <c r="M1237" s="27">
        <f t="shared" si="331"/>
        <v>0</v>
      </c>
      <c r="O1237" s="17">
        <v>4</v>
      </c>
      <c r="P1237" s="9">
        <v>5</v>
      </c>
      <c r="Q1237" s="12">
        <f t="shared" si="332"/>
        <v>0</v>
      </c>
      <c r="R1237" s="12">
        <f t="shared" si="333"/>
        <v>16</v>
      </c>
      <c r="S1237" s="12">
        <f t="shared" si="339"/>
        <v>128</v>
      </c>
      <c r="T1237" s="12">
        <f t="shared" si="334"/>
        <v>8</v>
      </c>
      <c r="U1237" s="12">
        <f t="shared" si="337"/>
        <v>1</v>
      </c>
      <c r="V1237" s="12">
        <f t="shared" si="335"/>
        <v>0</v>
      </c>
      <c r="W1237" s="12">
        <f t="shared" si="338"/>
        <v>6</v>
      </c>
      <c r="X1237" s="12">
        <f t="shared" si="336"/>
        <v>10</v>
      </c>
      <c r="Y1237" s="12">
        <f t="shared" si="340"/>
        <v>0.375</v>
      </c>
      <c r="Z1237" s="17">
        <v>83</v>
      </c>
      <c r="AA1237" s="17" t="s">
        <v>37</v>
      </c>
      <c r="AB1237" s="17">
        <v>18</v>
      </c>
      <c r="AC1237" s="17" t="s">
        <v>29</v>
      </c>
      <c r="AD1237" s="17">
        <v>159</v>
      </c>
      <c r="AF1237" s="17">
        <v>234</v>
      </c>
      <c r="AH1237">
        <v>1109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 s="30">
        <v>52340</v>
      </c>
      <c r="BB1237" s="31">
        <v>26802</v>
      </c>
    </row>
    <row r="1238" spans="1:54" x14ac:dyDescent="0.25">
      <c r="A1238">
        <v>1110</v>
      </c>
      <c r="B1238" s="17" t="s">
        <v>53</v>
      </c>
      <c r="C1238" s="9" t="s">
        <v>337</v>
      </c>
      <c r="D1238" s="17" t="s">
        <v>14</v>
      </c>
      <c r="E1238" s="16">
        <v>39930</v>
      </c>
      <c r="F1238" s="27">
        <f t="shared" si="324"/>
        <v>2</v>
      </c>
      <c r="G1238" s="27">
        <f t="shared" si="325"/>
        <v>0</v>
      </c>
      <c r="H1238" s="27">
        <f t="shared" si="326"/>
        <v>1</v>
      </c>
      <c r="I1238" s="27">
        <f t="shared" si="327"/>
        <v>0</v>
      </c>
      <c r="J1238" s="27">
        <f t="shared" si="328"/>
        <v>0</v>
      </c>
      <c r="K1238" s="27">
        <f t="shared" si="329"/>
        <v>0</v>
      </c>
      <c r="L1238" s="27">
        <f t="shared" si="330"/>
        <v>0</v>
      </c>
      <c r="M1238" s="27">
        <f t="shared" si="331"/>
        <v>0</v>
      </c>
      <c r="O1238" s="17">
        <v>7</v>
      </c>
      <c r="P1238" s="9">
        <v>8</v>
      </c>
      <c r="Q1238" s="12">
        <f t="shared" si="332"/>
        <v>0</v>
      </c>
      <c r="R1238" s="12">
        <f t="shared" si="333"/>
        <v>17</v>
      </c>
      <c r="S1238" s="12">
        <f t="shared" si="339"/>
        <v>143</v>
      </c>
      <c r="T1238" s="12">
        <f t="shared" si="334"/>
        <v>8.4117647058823533</v>
      </c>
      <c r="U1238" s="12">
        <f t="shared" si="337"/>
        <v>1</v>
      </c>
      <c r="V1238" s="12">
        <f t="shared" si="335"/>
        <v>0</v>
      </c>
      <c r="W1238" s="12">
        <f t="shared" si="338"/>
        <v>7</v>
      </c>
      <c r="X1238" s="12">
        <f t="shared" si="336"/>
        <v>10</v>
      </c>
      <c r="Y1238" s="12">
        <f t="shared" si="340"/>
        <v>0.41176470588235292</v>
      </c>
      <c r="Z1238" s="17">
        <v>79</v>
      </c>
      <c r="AA1238" s="17" t="s">
        <v>15</v>
      </c>
      <c r="AB1238" s="17">
        <v>12</v>
      </c>
      <c r="AC1238" s="17" t="s">
        <v>48</v>
      </c>
      <c r="AD1238" s="17">
        <v>148</v>
      </c>
      <c r="AF1238" s="17">
        <v>215</v>
      </c>
      <c r="AH1238">
        <v>1110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 s="30">
        <v>52340</v>
      </c>
      <c r="BB1238" s="31">
        <v>26802</v>
      </c>
    </row>
    <row r="1239" spans="1:54" x14ac:dyDescent="0.25">
      <c r="A1239">
        <v>1111</v>
      </c>
      <c r="B1239" s="17" t="s">
        <v>53</v>
      </c>
      <c r="C1239" s="9" t="s">
        <v>337</v>
      </c>
      <c r="D1239" s="17" t="s">
        <v>14</v>
      </c>
      <c r="E1239" s="16">
        <v>39931</v>
      </c>
      <c r="F1239" s="27">
        <f t="shared" si="324"/>
        <v>3</v>
      </c>
      <c r="G1239" s="27">
        <f t="shared" si="325"/>
        <v>0</v>
      </c>
      <c r="H1239" s="27">
        <f t="shared" si="326"/>
        <v>0</v>
      </c>
      <c r="I1239" s="27">
        <f t="shared" si="327"/>
        <v>1</v>
      </c>
      <c r="J1239" s="27">
        <f t="shared" si="328"/>
        <v>0</v>
      </c>
      <c r="K1239" s="27">
        <f t="shared" si="329"/>
        <v>0</v>
      </c>
      <c r="L1239" s="27">
        <f t="shared" si="330"/>
        <v>0</v>
      </c>
      <c r="M1239" s="27">
        <f t="shared" si="331"/>
        <v>0</v>
      </c>
      <c r="O1239" s="17">
        <v>8</v>
      </c>
      <c r="P1239" s="9">
        <v>1</v>
      </c>
      <c r="Q1239" s="12">
        <f t="shared" si="332"/>
        <v>0</v>
      </c>
      <c r="R1239" s="12">
        <f t="shared" si="333"/>
        <v>18</v>
      </c>
      <c r="S1239" s="12">
        <f t="shared" si="339"/>
        <v>152</v>
      </c>
      <c r="T1239" s="12">
        <f t="shared" si="334"/>
        <v>8.4444444444444446</v>
      </c>
      <c r="U1239" s="12">
        <f t="shared" si="337"/>
        <v>0</v>
      </c>
      <c r="V1239" s="12">
        <f t="shared" si="335"/>
        <v>1</v>
      </c>
      <c r="W1239" s="12">
        <f t="shared" si="338"/>
        <v>7</v>
      </c>
      <c r="X1239" s="12">
        <f t="shared" si="336"/>
        <v>11</v>
      </c>
      <c r="Y1239" s="12">
        <f t="shared" si="340"/>
        <v>0.3888888888888889</v>
      </c>
      <c r="Z1239" s="17">
        <v>81</v>
      </c>
      <c r="AA1239" s="17" t="s">
        <v>40</v>
      </c>
      <c r="AB1239" s="17">
        <v>6</v>
      </c>
      <c r="AC1239" s="17" t="s">
        <v>48</v>
      </c>
      <c r="AD1239" s="17">
        <v>157</v>
      </c>
      <c r="AF1239" s="17">
        <v>309</v>
      </c>
      <c r="AH1239">
        <v>1111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 s="30">
        <v>52340</v>
      </c>
      <c r="BB1239" s="31">
        <v>26802</v>
      </c>
    </row>
    <row r="1240" spans="1:54" x14ac:dyDescent="0.25">
      <c r="A1240">
        <v>1112</v>
      </c>
      <c r="B1240" s="17" t="s">
        <v>53</v>
      </c>
      <c r="C1240" s="9" t="s">
        <v>337</v>
      </c>
      <c r="D1240" s="17" t="s">
        <v>14</v>
      </c>
      <c r="E1240" s="16">
        <v>39932</v>
      </c>
      <c r="F1240" s="27">
        <f t="shared" si="324"/>
        <v>4</v>
      </c>
      <c r="G1240" s="27">
        <f t="shared" si="325"/>
        <v>0</v>
      </c>
      <c r="H1240" s="27">
        <f t="shared" si="326"/>
        <v>0</v>
      </c>
      <c r="I1240" s="27">
        <f t="shared" si="327"/>
        <v>0</v>
      </c>
      <c r="J1240" s="27">
        <f t="shared" si="328"/>
        <v>1</v>
      </c>
      <c r="K1240" s="27">
        <f t="shared" si="329"/>
        <v>0</v>
      </c>
      <c r="L1240" s="27">
        <f t="shared" si="330"/>
        <v>0</v>
      </c>
      <c r="M1240" s="27">
        <f t="shared" si="331"/>
        <v>0</v>
      </c>
      <c r="O1240" s="17">
        <v>8</v>
      </c>
      <c r="P1240" s="9">
        <v>6</v>
      </c>
      <c r="Q1240" s="12">
        <f t="shared" si="332"/>
        <v>0</v>
      </c>
      <c r="R1240" s="12">
        <f t="shared" si="333"/>
        <v>19</v>
      </c>
      <c r="S1240" s="12">
        <f t="shared" si="339"/>
        <v>166</v>
      </c>
      <c r="T1240" s="12">
        <f t="shared" si="334"/>
        <v>8.7368421052631575</v>
      </c>
      <c r="U1240" s="12">
        <f t="shared" si="337"/>
        <v>0</v>
      </c>
      <c r="V1240" s="12">
        <f t="shared" si="335"/>
        <v>1</v>
      </c>
      <c r="W1240" s="12">
        <f t="shared" si="338"/>
        <v>7</v>
      </c>
      <c r="X1240" s="12">
        <f t="shared" si="336"/>
        <v>12</v>
      </c>
      <c r="Y1240" s="12">
        <f t="shared" si="340"/>
        <v>0.36842105263157893</v>
      </c>
      <c r="Z1240" s="17">
        <v>80</v>
      </c>
      <c r="AA1240" s="17" t="s">
        <v>40</v>
      </c>
      <c r="AB1240" s="17">
        <v>16</v>
      </c>
      <c r="AC1240" s="17" t="s">
        <v>48</v>
      </c>
      <c r="AD1240" s="17">
        <v>147.00000000000003</v>
      </c>
      <c r="AF1240" s="17">
        <v>219</v>
      </c>
      <c r="AH1240">
        <v>1112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 s="30">
        <v>52340</v>
      </c>
      <c r="BB1240" s="31">
        <v>26802</v>
      </c>
    </row>
    <row r="1241" spans="1:54" x14ac:dyDescent="0.25">
      <c r="A1241">
        <v>1113</v>
      </c>
      <c r="B1241" s="17" t="s">
        <v>43</v>
      </c>
      <c r="C1241" s="9" t="s">
        <v>337</v>
      </c>
      <c r="D1241" s="17" t="s">
        <v>26</v>
      </c>
      <c r="E1241" s="16">
        <v>39933</v>
      </c>
      <c r="F1241" s="27">
        <f t="shared" si="324"/>
        <v>5</v>
      </c>
      <c r="G1241" s="27">
        <f t="shared" si="325"/>
        <v>0</v>
      </c>
      <c r="H1241" s="27">
        <f t="shared" si="326"/>
        <v>0</v>
      </c>
      <c r="I1241" s="27">
        <f t="shared" si="327"/>
        <v>0</v>
      </c>
      <c r="J1241" s="27">
        <f t="shared" si="328"/>
        <v>0</v>
      </c>
      <c r="K1241" s="27">
        <f t="shared" si="329"/>
        <v>1</v>
      </c>
      <c r="L1241" s="27">
        <f t="shared" si="330"/>
        <v>0</v>
      </c>
      <c r="M1241" s="27">
        <f t="shared" si="331"/>
        <v>0</v>
      </c>
      <c r="O1241" s="17">
        <v>7</v>
      </c>
      <c r="P1241" s="9">
        <v>5</v>
      </c>
      <c r="Q1241" s="12">
        <f t="shared" si="332"/>
        <v>0</v>
      </c>
      <c r="R1241" s="12">
        <f t="shared" si="333"/>
        <v>20</v>
      </c>
      <c r="S1241" s="12">
        <f t="shared" si="339"/>
        <v>178</v>
      </c>
      <c r="T1241" s="12">
        <f t="shared" si="334"/>
        <v>8.9</v>
      </c>
      <c r="U1241" s="12">
        <f t="shared" si="337"/>
        <v>0</v>
      </c>
      <c r="V1241" s="12">
        <f t="shared" si="335"/>
        <v>1</v>
      </c>
      <c r="W1241" s="12">
        <f t="shared" si="338"/>
        <v>7</v>
      </c>
      <c r="X1241" s="12">
        <f t="shared" si="336"/>
        <v>13</v>
      </c>
      <c r="Y1241" s="12">
        <f t="shared" si="340"/>
        <v>0.35</v>
      </c>
      <c r="AH1241">
        <v>1113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 s="30">
        <v>52340</v>
      </c>
      <c r="BB1241" s="31">
        <v>26802</v>
      </c>
    </row>
    <row r="1242" spans="1:54" x14ac:dyDescent="0.25">
      <c r="A1242">
        <v>1114</v>
      </c>
      <c r="B1242" s="17" t="s">
        <v>43</v>
      </c>
      <c r="C1242" s="9" t="s">
        <v>337</v>
      </c>
      <c r="D1242" s="17" t="s">
        <v>26</v>
      </c>
      <c r="E1242" s="16">
        <v>39934</v>
      </c>
      <c r="F1242" s="27">
        <f t="shared" si="324"/>
        <v>6</v>
      </c>
      <c r="G1242" s="27">
        <f t="shared" si="325"/>
        <v>0</v>
      </c>
      <c r="H1242" s="27">
        <f t="shared" si="326"/>
        <v>0</v>
      </c>
      <c r="I1242" s="27">
        <f t="shared" si="327"/>
        <v>0</v>
      </c>
      <c r="J1242" s="27">
        <f t="shared" si="328"/>
        <v>0</v>
      </c>
      <c r="K1242" s="27">
        <f t="shared" si="329"/>
        <v>0</v>
      </c>
      <c r="L1242" s="27">
        <f t="shared" si="330"/>
        <v>1</v>
      </c>
      <c r="M1242" s="27">
        <f t="shared" si="331"/>
        <v>0</v>
      </c>
      <c r="O1242" s="17">
        <v>4</v>
      </c>
      <c r="P1242" s="9">
        <v>3</v>
      </c>
      <c r="Q1242" s="12">
        <f t="shared" si="332"/>
        <v>0</v>
      </c>
      <c r="R1242" s="12">
        <f t="shared" si="333"/>
        <v>21</v>
      </c>
      <c r="S1242" s="12">
        <f t="shared" si="339"/>
        <v>185</v>
      </c>
      <c r="T1242" s="12">
        <f t="shared" si="334"/>
        <v>8.8095238095238102</v>
      </c>
      <c r="U1242" s="12">
        <f t="shared" si="337"/>
        <v>0</v>
      </c>
      <c r="V1242" s="12">
        <f t="shared" si="335"/>
        <v>1</v>
      </c>
      <c r="W1242" s="12">
        <f t="shared" si="338"/>
        <v>7</v>
      </c>
      <c r="X1242" s="12">
        <f t="shared" si="336"/>
        <v>14</v>
      </c>
      <c r="Y1242" s="12">
        <f t="shared" si="340"/>
        <v>0.33333333333333331</v>
      </c>
      <c r="AH1242">
        <v>1114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 s="30">
        <v>52340</v>
      </c>
      <c r="BB1242" s="31">
        <v>26802</v>
      </c>
    </row>
    <row r="1243" spans="1:54" x14ac:dyDescent="0.25">
      <c r="A1243">
        <v>1115</v>
      </c>
      <c r="B1243" s="17" t="s">
        <v>43</v>
      </c>
      <c r="C1243" s="9" t="s">
        <v>337</v>
      </c>
      <c r="D1243" s="17" t="s">
        <v>14</v>
      </c>
      <c r="E1243" s="16">
        <v>39935</v>
      </c>
      <c r="F1243" s="27">
        <f t="shared" si="324"/>
        <v>7</v>
      </c>
      <c r="G1243" s="27">
        <f t="shared" si="325"/>
        <v>0</v>
      </c>
      <c r="H1243" s="27">
        <f t="shared" si="326"/>
        <v>0</v>
      </c>
      <c r="I1243" s="27">
        <f t="shared" si="327"/>
        <v>0</v>
      </c>
      <c r="J1243" s="27">
        <f t="shared" si="328"/>
        <v>0</v>
      </c>
      <c r="K1243" s="27">
        <f t="shared" si="329"/>
        <v>0</v>
      </c>
      <c r="L1243" s="27">
        <f t="shared" si="330"/>
        <v>0</v>
      </c>
      <c r="M1243" s="27">
        <f t="shared" si="331"/>
        <v>1</v>
      </c>
      <c r="O1243" s="17">
        <v>2</v>
      </c>
      <c r="P1243" s="9">
        <v>0</v>
      </c>
      <c r="Q1243" s="12">
        <f t="shared" si="332"/>
        <v>0</v>
      </c>
      <c r="R1243" s="12">
        <f t="shared" si="333"/>
        <v>22</v>
      </c>
      <c r="S1243" s="12">
        <f t="shared" si="339"/>
        <v>187</v>
      </c>
      <c r="T1243" s="12">
        <f t="shared" si="334"/>
        <v>8.5</v>
      </c>
      <c r="U1243" s="12">
        <f t="shared" si="337"/>
        <v>0</v>
      </c>
      <c r="V1243" s="12">
        <f t="shared" si="335"/>
        <v>1</v>
      </c>
      <c r="W1243" s="12">
        <f t="shared" si="338"/>
        <v>7</v>
      </c>
      <c r="X1243" s="12">
        <f t="shared" si="336"/>
        <v>15</v>
      </c>
      <c r="Y1243" s="12">
        <f t="shared" si="340"/>
        <v>0.31818181818181818</v>
      </c>
      <c r="Z1243" s="17">
        <v>80</v>
      </c>
      <c r="AA1243" s="17" t="s">
        <v>15</v>
      </c>
      <c r="AB1243" s="17">
        <v>11</v>
      </c>
      <c r="AC1243" s="17" t="s">
        <v>48</v>
      </c>
      <c r="AD1243" s="17">
        <v>120.99999999999999</v>
      </c>
      <c r="AF1243" s="17">
        <v>239</v>
      </c>
      <c r="AH1243">
        <v>1115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 s="30">
        <v>52340</v>
      </c>
      <c r="BB1243" s="31">
        <v>26802</v>
      </c>
    </row>
    <row r="1244" spans="1:54" x14ac:dyDescent="0.25">
      <c r="A1244">
        <v>1116</v>
      </c>
      <c r="B1244" s="17" t="s">
        <v>43</v>
      </c>
      <c r="C1244" s="9" t="s">
        <v>337</v>
      </c>
      <c r="D1244" s="17" t="s">
        <v>14</v>
      </c>
      <c r="E1244" s="16">
        <v>39936</v>
      </c>
      <c r="F1244" s="27">
        <f t="shared" si="324"/>
        <v>1</v>
      </c>
      <c r="G1244" s="27">
        <f t="shared" si="325"/>
        <v>1</v>
      </c>
      <c r="H1244" s="27">
        <f t="shared" si="326"/>
        <v>0</v>
      </c>
      <c r="I1244" s="27">
        <f t="shared" si="327"/>
        <v>0</v>
      </c>
      <c r="J1244" s="27">
        <f t="shared" si="328"/>
        <v>0</v>
      </c>
      <c r="K1244" s="27">
        <f t="shared" si="329"/>
        <v>0</v>
      </c>
      <c r="L1244" s="27">
        <f t="shared" si="330"/>
        <v>0</v>
      </c>
      <c r="M1244" s="27">
        <f t="shared" si="331"/>
        <v>0</v>
      </c>
      <c r="O1244" s="17">
        <v>3</v>
      </c>
      <c r="P1244" s="9">
        <v>4</v>
      </c>
      <c r="Q1244" s="12">
        <f t="shared" si="332"/>
        <v>0</v>
      </c>
      <c r="R1244" s="12">
        <f t="shared" si="333"/>
        <v>23</v>
      </c>
      <c r="S1244" s="12">
        <f t="shared" si="339"/>
        <v>194</v>
      </c>
      <c r="T1244" s="12">
        <f t="shared" si="334"/>
        <v>8.4347826086956523</v>
      </c>
      <c r="U1244" s="12">
        <f t="shared" si="337"/>
        <v>1</v>
      </c>
      <c r="V1244" s="12">
        <f t="shared" si="335"/>
        <v>0</v>
      </c>
      <c r="W1244" s="12">
        <f t="shared" si="338"/>
        <v>8</v>
      </c>
      <c r="X1244" s="12">
        <f t="shared" si="336"/>
        <v>15</v>
      </c>
      <c r="Y1244" s="12">
        <f t="shared" si="340"/>
        <v>0.34782608695652173</v>
      </c>
      <c r="Z1244" s="17">
        <v>83</v>
      </c>
      <c r="AA1244" s="17" t="s">
        <v>37</v>
      </c>
      <c r="AB1244" s="17">
        <v>14</v>
      </c>
      <c r="AC1244" s="17" t="s">
        <v>44</v>
      </c>
      <c r="AD1244" s="17">
        <v>149</v>
      </c>
      <c r="AF1244" s="17">
        <v>173</v>
      </c>
      <c r="AH1244">
        <v>1116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 s="30">
        <v>52340</v>
      </c>
      <c r="BB1244" s="31">
        <v>26802</v>
      </c>
    </row>
    <row r="1245" spans="1:54" x14ac:dyDescent="0.25">
      <c r="A1245">
        <v>1117</v>
      </c>
      <c r="B1245" s="17" t="s">
        <v>47</v>
      </c>
      <c r="C1245" s="9" t="s">
        <v>337</v>
      </c>
      <c r="D1245" s="17" t="s">
        <v>14</v>
      </c>
      <c r="E1245" s="16">
        <v>39937</v>
      </c>
      <c r="F1245" s="27">
        <f t="shared" si="324"/>
        <v>2</v>
      </c>
      <c r="G1245" s="27">
        <f t="shared" si="325"/>
        <v>0</v>
      </c>
      <c r="H1245" s="27">
        <f t="shared" si="326"/>
        <v>1</v>
      </c>
      <c r="I1245" s="27">
        <f t="shared" si="327"/>
        <v>0</v>
      </c>
      <c r="J1245" s="27">
        <f t="shared" si="328"/>
        <v>0</v>
      </c>
      <c r="K1245" s="27">
        <f t="shared" si="329"/>
        <v>0</v>
      </c>
      <c r="L1245" s="27">
        <f t="shared" si="330"/>
        <v>0</v>
      </c>
      <c r="M1245" s="27">
        <f t="shared" si="331"/>
        <v>0</v>
      </c>
      <c r="O1245" s="17">
        <v>8</v>
      </c>
      <c r="P1245" s="9">
        <v>6</v>
      </c>
      <c r="Q1245" s="12">
        <f t="shared" si="332"/>
        <v>0</v>
      </c>
      <c r="R1245" s="12">
        <f t="shared" si="333"/>
        <v>24</v>
      </c>
      <c r="S1245" s="12">
        <f t="shared" si="339"/>
        <v>208</v>
      </c>
      <c r="T1245" s="12">
        <f t="shared" si="334"/>
        <v>8.6666666666666661</v>
      </c>
      <c r="U1245" s="12">
        <f t="shared" si="337"/>
        <v>0</v>
      </c>
      <c r="V1245" s="12">
        <f t="shared" si="335"/>
        <v>1</v>
      </c>
      <c r="W1245" s="12">
        <f t="shared" si="338"/>
        <v>8</v>
      </c>
      <c r="X1245" s="12">
        <f t="shared" si="336"/>
        <v>16</v>
      </c>
      <c r="Y1245" s="12">
        <f t="shared" si="340"/>
        <v>0.33333333333333331</v>
      </c>
      <c r="Z1245" s="17">
        <v>78</v>
      </c>
      <c r="AA1245" s="17" t="s">
        <v>15</v>
      </c>
      <c r="AB1245" s="17">
        <v>9</v>
      </c>
      <c r="AC1245" s="17" t="s">
        <v>48</v>
      </c>
      <c r="AD1245" s="17">
        <v>146.00000000000003</v>
      </c>
      <c r="AF1245" s="17">
        <v>190</v>
      </c>
      <c r="AH1245">
        <v>1117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 s="30">
        <v>52340</v>
      </c>
      <c r="BB1245" s="31">
        <v>26802</v>
      </c>
    </row>
    <row r="1246" spans="1:54" x14ac:dyDescent="0.25">
      <c r="A1246">
        <v>1118</v>
      </c>
      <c r="B1246" s="17" t="s">
        <v>47</v>
      </c>
      <c r="C1246" s="9" t="s">
        <v>337</v>
      </c>
      <c r="D1246" s="17" t="s">
        <v>14</v>
      </c>
      <c r="E1246" s="16">
        <v>39938</v>
      </c>
      <c r="F1246" s="27">
        <f t="shared" si="324"/>
        <v>3</v>
      </c>
      <c r="G1246" s="27">
        <f t="shared" si="325"/>
        <v>0</v>
      </c>
      <c r="H1246" s="27">
        <f t="shared" si="326"/>
        <v>0</v>
      </c>
      <c r="I1246" s="27">
        <f t="shared" si="327"/>
        <v>1</v>
      </c>
      <c r="J1246" s="27">
        <f t="shared" si="328"/>
        <v>0</v>
      </c>
      <c r="K1246" s="27">
        <f t="shared" si="329"/>
        <v>0</v>
      </c>
      <c r="L1246" s="27">
        <f t="shared" si="330"/>
        <v>0</v>
      </c>
      <c r="M1246" s="27">
        <f t="shared" si="331"/>
        <v>0</v>
      </c>
      <c r="O1246" s="17">
        <v>10</v>
      </c>
      <c r="P1246" s="9">
        <v>3</v>
      </c>
      <c r="Q1246" s="12">
        <f t="shared" si="332"/>
        <v>0</v>
      </c>
      <c r="R1246" s="12">
        <f t="shared" si="333"/>
        <v>25</v>
      </c>
      <c r="S1246" s="12">
        <f t="shared" si="339"/>
        <v>221</v>
      </c>
      <c r="T1246" s="12">
        <f t="shared" si="334"/>
        <v>8.84</v>
      </c>
      <c r="U1246" s="12">
        <f t="shared" si="337"/>
        <v>0</v>
      </c>
      <c r="V1246" s="12">
        <f t="shared" si="335"/>
        <v>1</v>
      </c>
      <c r="W1246" s="12">
        <f t="shared" si="338"/>
        <v>8</v>
      </c>
      <c r="X1246" s="12">
        <f t="shared" si="336"/>
        <v>17</v>
      </c>
      <c r="Y1246" s="12">
        <f t="shared" si="340"/>
        <v>0.32</v>
      </c>
      <c r="Z1246" s="17">
        <v>80</v>
      </c>
      <c r="AA1246" s="17" t="s">
        <v>15</v>
      </c>
      <c r="AB1246" s="17">
        <v>9</v>
      </c>
      <c r="AC1246" s="17" t="s">
        <v>48</v>
      </c>
      <c r="AD1246" s="17">
        <v>167.99999999999997</v>
      </c>
      <c r="AF1246" s="17">
        <v>313</v>
      </c>
      <c r="AG1246" t="s">
        <v>341</v>
      </c>
      <c r="AH1246">
        <v>1118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 s="30">
        <v>52340</v>
      </c>
      <c r="BB1246" s="31">
        <v>26802</v>
      </c>
    </row>
    <row r="1247" spans="1:54" x14ac:dyDescent="0.25">
      <c r="A1247">
        <v>1119</v>
      </c>
      <c r="B1247" s="17" t="s">
        <v>47</v>
      </c>
      <c r="C1247" s="9" t="s">
        <v>337</v>
      </c>
      <c r="D1247" s="17" t="s">
        <v>14</v>
      </c>
      <c r="E1247" s="16">
        <v>39939</v>
      </c>
      <c r="F1247" s="27">
        <f t="shared" si="324"/>
        <v>4</v>
      </c>
      <c r="G1247" s="27">
        <f t="shared" si="325"/>
        <v>0</v>
      </c>
      <c r="H1247" s="27">
        <f t="shared" si="326"/>
        <v>0</v>
      </c>
      <c r="I1247" s="27">
        <f t="shared" si="327"/>
        <v>0</v>
      </c>
      <c r="J1247" s="27">
        <f t="shared" si="328"/>
        <v>1</v>
      </c>
      <c r="K1247" s="27">
        <f t="shared" si="329"/>
        <v>0</v>
      </c>
      <c r="L1247" s="27">
        <f t="shared" si="330"/>
        <v>0</v>
      </c>
      <c r="M1247" s="27">
        <f t="shared" si="331"/>
        <v>0</v>
      </c>
      <c r="O1247" s="17">
        <v>5</v>
      </c>
      <c r="P1247" s="9">
        <v>6</v>
      </c>
      <c r="Q1247" s="12">
        <f t="shared" si="332"/>
        <v>0</v>
      </c>
      <c r="R1247" s="12">
        <f t="shared" si="333"/>
        <v>26</v>
      </c>
      <c r="S1247" s="12">
        <f t="shared" si="339"/>
        <v>232</v>
      </c>
      <c r="T1247" s="12">
        <f t="shared" si="334"/>
        <v>8.9230769230769234</v>
      </c>
      <c r="U1247" s="12">
        <f t="shared" si="337"/>
        <v>1</v>
      </c>
      <c r="V1247" s="12">
        <f t="shared" si="335"/>
        <v>0</v>
      </c>
      <c r="W1247" s="12">
        <f t="shared" si="338"/>
        <v>9</v>
      </c>
      <c r="X1247" s="12">
        <f t="shared" si="336"/>
        <v>17</v>
      </c>
      <c r="Y1247" s="12">
        <f t="shared" si="340"/>
        <v>0.34615384615384615</v>
      </c>
      <c r="Z1247" s="17">
        <v>79</v>
      </c>
      <c r="AA1247" s="17" t="s">
        <v>15</v>
      </c>
      <c r="AB1247" s="17">
        <v>10</v>
      </c>
      <c r="AC1247" s="17" t="s">
        <v>48</v>
      </c>
      <c r="AD1247" s="17">
        <v>158</v>
      </c>
      <c r="AF1247" s="17">
        <v>196</v>
      </c>
      <c r="AH1247">
        <v>1119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 s="30">
        <v>52340</v>
      </c>
      <c r="BB1247" s="31">
        <v>26802</v>
      </c>
    </row>
    <row r="1248" spans="1:54" x14ac:dyDescent="0.25">
      <c r="A1248">
        <v>1120</v>
      </c>
      <c r="B1248" s="17" t="s">
        <v>59</v>
      </c>
      <c r="C1248" s="9" t="s">
        <v>337</v>
      </c>
      <c r="D1248" s="17" t="s">
        <v>26</v>
      </c>
      <c r="E1248" s="16">
        <v>39940</v>
      </c>
      <c r="F1248" s="27">
        <f t="shared" si="324"/>
        <v>5</v>
      </c>
      <c r="G1248" s="27">
        <f t="shared" si="325"/>
        <v>0</v>
      </c>
      <c r="H1248" s="27">
        <f t="shared" si="326"/>
        <v>0</v>
      </c>
      <c r="I1248" s="27">
        <f t="shared" si="327"/>
        <v>0</v>
      </c>
      <c r="J1248" s="27">
        <f t="shared" si="328"/>
        <v>0</v>
      </c>
      <c r="K1248" s="27">
        <f t="shared" si="329"/>
        <v>1</v>
      </c>
      <c r="L1248" s="27">
        <f t="shared" si="330"/>
        <v>0</v>
      </c>
      <c r="M1248" s="27">
        <f t="shared" si="331"/>
        <v>0</v>
      </c>
      <c r="O1248" s="17">
        <v>1</v>
      </c>
      <c r="P1248" s="9">
        <v>3</v>
      </c>
      <c r="Q1248" s="12">
        <f t="shared" si="332"/>
        <v>0</v>
      </c>
      <c r="R1248" s="12">
        <f t="shared" si="333"/>
        <v>27</v>
      </c>
      <c r="S1248" s="12">
        <f t="shared" si="339"/>
        <v>236</v>
      </c>
      <c r="T1248" s="12">
        <f t="shared" si="334"/>
        <v>8.7407407407407405</v>
      </c>
      <c r="U1248" s="12">
        <f t="shared" si="337"/>
        <v>1</v>
      </c>
      <c r="V1248" s="12">
        <f t="shared" si="335"/>
        <v>0</v>
      </c>
      <c r="W1248" s="12">
        <f t="shared" si="338"/>
        <v>10</v>
      </c>
      <c r="X1248" s="12">
        <f t="shared" si="336"/>
        <v>17</v>
      </c>
      <c r="Y1248" s="12">
        <f t="shared" si="340"/>
        <v>0.37037037037037035</v>
      </c>
      <c r="AH1248">
        <v>1120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 s="30">
        <v>52340</v>
      </c>
      <c r="BB1248" s="31">
        <v>26802</v>
      </c>
    </row>
    <row r="1249" spans="1:54" x14ac:dyDescent="0.25">
      <c r="A1249">
        <v>1121</v>
      </c>
      <c r="B1249" s="17" t="s">
        <v>59</v>
      </c>
      <c r="C1249" s="9" t="s">
        <v>337</v>
      </c>
      <c r="D1249" s="17" t="s">
        <v>26</v>
      </c>
      <c r="E1249" s="16">
        <v>39941</v>
      </c>
      <c r="F1249" s="27">
        <f t="shared" si="324"/>
        <v>6</v>
      </c>
      <c r="G1249" s="27">
        <f t="shared" si="325"/>
        <v>0</v>
      </c>
      <c r="H1249" s="27">
        <f t="shared" si="326"/>
        <v>0</v>
      </c>
      <c r="I1249" s="27">
        <f t="shared" si="327"/>
        <v>0</v>
      </c>
      <c r="J1249" s="27">
        <f t="shared" si="328"/>
        <v>0</v>
      </c>
      <c r="K1249" s="27">
        <f t="shared" si="329"/>
        <v>0</v>
      </c>
      <c r="L1249" s="27">
        <f t="shared" si="330"/>
        <v>1</v>
      </c>
      <c r="M1249" s="27">
        <f t="shared" si="331"/>
        <v>0</v>
      </c>
      <c r="O1249" s="17">
        <v>4</v>
      </c>
      <c r="P1249" s="9">
        <v>0</v>
      </c>
      <c r="Q1249" s="12">
        <f t="shared" si="332"/>
        <v>0</v>
      </c>
      <c r="R1249" s="12">
        <f t="shared" si="333"/>
        <v>28</v>
      </c>
      <c r="S1249" s="12">
        <f t="shared" si="339"/>
        <v>240</v>
      </c>
      <c r="T1249" s="12">
        <f t="shared" si="334"/>
        <v>8.5714285714285712</v>
      </c>
      <c r="U1249" s="12">
        <f t="shared" si="337"/>
        <v>0</v>
      </c>
      <c r="V1249" s="12">
        <f t="shared" si="335"/>
        <v>1</v>
      </c>
      <c r="W1249" s="12">
        <f t="shared" si="338"/>
        <v>10</v>
      </c>
      <c r="X1249" s="12">
        <f t="shared" si="336"/>
        <v>18</v>
      </c>
      <c r="Y1249" s="12">
        <f t="shared" si="340"/>
        <v>0.35714285714285715</v>
      </c>
      <c r="AH1249">
        <v>1121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 s="30">
        <v>52340</v>
      </c>
      <c r="BB1249" s="31">
        <v>26802</v>
      </c>
    </row>
    <row r="1250" spans="1:54" x14ac:dyDescent="0.25">
      <c r="A1250">
        <v>1122</v>
      </c>
      <c r="B1250" s="17" t="s">
        <v>59</v>
      </c>
      <c r="C1250" s="9" t="s">
        <v>337</v>
      </c>
      <c r="D1250" s="17" t="s">
        <v>26</v>
      </c>
      <c r="E1250" s="16">
        <v>39942</v>
      </c>
      <c r="F1250" s="27">
        <f t="shared" si="324"/>
        <v>7</v>
      </c>
      <c r="G1250" s="27">
        <f t="shared" si="325"/>
        <v>0</v>
      </c>
      <c r="H1250" s="27">
        <f t="shared" si="326"/>
        <v>0</v>
      </c>
      <c r="I1250" s="27">
        <f t="shared" si="327"/>
        <v>0</v>
      </c>
      <c r="J1250" s="27">
        <f t="shared" si="328"/>
        <v>0</v>
      </c>
      <c r="K1250" s="27">
        <f t="shared" si="329"/>
        <v>0</v>
      </c>
      <c r="L1250" s="27">
        <f t="shared" si="330"/>
        <v>0</v>
      </c>
      <c r="M1250" s="27">
        <f t="shared" si="331"/>
        <v>1</v>
      </c>
      <c r="O1250" s="17">
        <v>6</v>
      </c>
      <c r="P1250" s="9">
        <v>7</v>
      </c>
      <c r="Q1250" s="12">
        <f t="shared" si="332"/>
        <v>0</v>
      </c>
      <c r="R1250" s="12">
        <f t="shared" si="333"/>
        <v>29</v>
      </c>
      <c r="S1250" s="12">
        <f t="shared" si="339"/>
        <v>253</v>
      </c>
      <c r="T1250" s="12">
        <f t="shared" si="334"/>
        <v>8.7241379310344822</v>
      </c>
      <c r="U1250" s="12">
        <f t="shared" si="337"/>
        <v>1</v>
      </c>
      <c r="V1250" s="12">
        <f t="shared" si="335"/>
        <v>0</v>
      </c>
      <c r="W1250" s="12">
        <f t="shared" si="338"/>
        <v>11</v>
      </c>
      <c r="X1250" s="12">
        <f t="shared" si="336"/>
        <v>18</v>
      </c>
      <c r="Y1250" s="12">
        <f t="shared" si="340"/>
        <v>0.37931034482758619</v>
      </c>
      <c r="AH1250">
        <v>1122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 s="30">
        <v>52340</v>
      </c>
      <c r="BB1250" s="31">
        <v>26802</v>
      </c>
    </row>
    <row r="1251" spans="1:54" x14ac:dyDescent="0.25">
      <c r="A1251">
        <v>1123</v>
      </c>
      <c r="B1251" s="17" t="s">
        <v>47</v>
      </c>
      <c r="C1251" s="9" t="s">
        <v>337</v>
      </c>
      <c r="D1251" s="17" t="s">
        <v>26</v>
      </c>
      <c r="E1251" s="16">
        <v>39944</v>
      </c>
      <c r="F1251" s="27">
        <f t="shared" si="324"/>
        <v>2</v>
      </c>
      <c r="G1251" s="27">
        <f t="shared" si="325"/>
        <v>0</v>
      </c>
      <c r="H1251" s="27">
        <f t="shared" si="326"/>
        <v>1</v>
      </c>
      <c r="I1251" s="27">
        <f t="shared" si="327"/>
        <v>0</v>
      </c>
      <c r="J1251" s="27">
        <f t="shared" si="328"/>
        <v>0</v>
      </c>
      <c r="K1251" s="27">
        <f t="shared" si="329"/>
        <v>0</v>
      </c>
      <c r="L1251" s="27">
        <f t="shared" si="330"/>
        <v>0</v>
      </c>
      <c r="M1251" s="27">
        <f t="shared" si="331"/>
        <v>0</v>
      </c>
      <c r="O1251" s="17">
        <v>6</v>
      </c>
      <c r="P1251" s="9">
        <v>5</v>
      </c>
      <c r="Q1251" s="12">
        <f t="shared" si="332"/>
        <v>0</v>
      </c>
      <c r="R1251" s="12">
        <f t="shared" si="333"/>
        <v>30</v>
      </c>
      <c r="S1251" s="12">
        <f t="shared" si="339"/>
        <v>264</v>
      </c>
      <c r="T1251" s="12">
        <f t="shared" si="334"/>
        <v>8.8000000000000007</v>
      </c>
      <c r="U1251" s="12">
        <f t="shared" si="337"/>
        <v>0</v>
      </c>
      <c r="V1251" s="12">
        <f t="shared" si="335"/>
        <v>1</v>
      </c>
      <c r="W1251" s="12">
        <f t="shared" si="338"/>
        <v>11</v>
      </c>
      <c r="X1251" s="12">
        <f t="shared" si="336"/>
        <v>19</v>
      </c>
      <c r="Y1251" s="12">
        <f t="shared" si="340"/>
        <v>0.36666666666666664</v>
      </c>
      <c r="AH1251">
        <v>1123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 s="30">
        <v>52340</v>
      </c>
      <c r="BB1251" s="31">
        <v>26802</v>
      </c>
    </row>
    <row r="1252" spans="1:54" x14ac:dyDescent="0.25">
      <c r="A1252">
        <v>1124</v>
      </c>
      <c r="B1252" s="17" t="s">
        <v>47</v>
      </c>
      <c r="C1252" s="9" t="s">
        <v>337</v>
      </c>
      <c r="D1252" s="17" t="s">
        <v>26</v>
      </c>
      <c r="E1252" s="16">
        <v>39945</v>
      </c>
      <c r="F1252" s="27">
        <f t="shared" si="324"/>
        <v>3</v>
      </c>
      <c r="G1252" s="27">
        <f t="shared" si="325"/>
        <v>0</v>
      </c>
      <c r="H1252" s="27">
        <f t="shared" si="326"/>
        <v>0</v>
      </c>
      <c r="I1252" s="27">
        <f t="shared" si="327"/>
        <v>1</v>
      </c>
      <c r="J1252" s="27">
        <f t="shared" si="328"/>
        <v>0</v>
      </c>
      <c r="K1252" s="27">
        <f t="shared" si="329"/>
        <v>0</v>
      </c>
      <c r="L1252" s="27">
        <f t="shared" si="330"/>
        <v>0</v>
      </c>
      <c r="M1252" s="27">
        <f t="shared" si="331"/>
        <v>0</v>
      </c>
      <c r="O1252" s="17">
        <v>2</v>
      </c>
      <c r="P1252" s="9">
        <v>11</v>
      </c>
      <c r="Q1252" s="12">
        <f t="shared" si="332"/>
        <v>0</v>
      </c>
      <c r="R1252" s="12">
        <f t="shared" si="333"/>
        <v>31</v>
      </c>
      <c r="S1252" s="12">
        <f t="shared" si="339"/>
        <v>277</v>
      </c>
      <c r="T1252" s="12">
        <f t="shared" si="334"/>
        <v>8.935483870967742</v>
      </c>
      <c r="U1252" s="12">
        <f t="shared" si="337"/>
        <v>1</v>
      </c>
      <c r="V1252" s="12">
        <f t="shared" si="335"/>
        <v>0</v>
      </c>
      <c r="W1252" s="12">
        <f t="shared" si="338"/>
        <v>12</v>
      </c>
      <c r="X1252" s="12">
        <f t="shared" si="336"/>
        <v>19</v>
      </c>
      <c r="Y1252" s="12">
        <f t="shared" si="340"/>
        <v>0.38709677419354838</v>
      </c>
      <c r="AH1252">
        <v>1124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 s="30">
        <v>52340</v>
      </c>
      <c r="BB1252" s="31">
        <v>26802</v>
      </c>
    </row>
    <row r="1253" spans="1:54" x14ac:dyDescent="0.25">
      <c r="A1253">
        <v>1125</v>
      </c>
      <c r="B1253" s="17" t="s">
        <v>59</v>
      </c>
      <c r="C1253" s="9" t="s">
        <v>337</v>
      </c>
      <c r="D1253" s="17" t="s">
        <v>14</v>
      </c>
      <c r="E1253" s="16">
        <v>39949</v>
      </c>
      <c r="F1253" s="27">
        <f t="shared" si="324"/>
        <v>7</v>
      </c>
      <c r="G1253" s="27">
        <f t="shared" si="325"/>
        <v>0</v>
      </c>
      <c r="H1253" s="27">
        <f t="shared" si="326"/>
        <v>0</v>
      </c>
      <c r="I1253" s="27">
        <f t="shared" si="327"/>
        <v>0</v>
      </c>
      <c r="J1253" s="27">
        <f t="shared" si="328"/>
        <v>0</v>
      </c>
      <c r="K1253" s="27">
        <f t="shared" si="329"/>
        <v>0</v>
      </c>
      <c r="L1253" s="27">
        <f t="shared" si="330"/>
        <v>0</v>
      </c>
      <c r="M1253" s="27">
        <f t="shared" si="331"/>
        <v>1</v>
      </c>
      <c r="O1253" s="17">
        <v>1</v>
      </c>
      <c r="P1253" s="9">
        <v>8</v>
      </c>
      <c r="Q1253" s="12">
        <f t="shared" si="332"/>
        <v>0</v>
      </c>
      <c r="R1253" s="12">
        <f t="shared" si="333"/>
        <v>32</v>
      </c>
      <c r="S1253" s="12">
        <f t="shared" si="339"/>
        <v>286</v>
      </c>
      <c r="T1253" s="12">
        <f t="shared" si="334"/>
        <v>8.9375</v>
      </c>
      <c r="U1253" s="12">
        <f t="shared" si="337"/>
        <v>1</v>
      </c>
      <c r="V1253" s="12">
        <f t="shared" si="335"/>
        <v>0</v>
      </c>
      <c r="W1253" s="12">
        <f t="shared" si="338"/>
        <v>13</v>
      </c>
      <c r="X1253" s="12">
        <f t="shared" si="336"/>
        <v>19</v>
      </c>
      <c r="Y1253" s="12">
        <f t="shared" si="340"/>
        <v>0.40625</v>
      </c>
      <c r="Z1253" s="17">
        <v>84</v>
      </c>
      <c r="AA1253" s="17" t="s">
        <v>21</v>
      </c>
      <c r="AB1253" s="17">
        <v>12</v>
      </c>
      <c r="AC1253" s="17" t="s">
        <v>48</v>
      </c>
      <c r="AD1253" s="17">
        <v>107</v>
      </c>
      <c r="AE1253" s="17" t="s">
        <v>342</v>
      </c>
      <c r="AH1253">
        <v>1125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1</v>
      </c>
      <c r="AY1253">
        <v>0</v>
      </c>
      <c r="AZ1253">
        <v>0</v>
      </c>
      <c r="BA1253" s="30">
        <v>52340</v>
      </c>
      <c r="BB1253" s="31">
        <v>26802</v>
      </c>
    </row>
    <row r="1254" spans="1:54" x14ac:dyDescent="0.25">
      <c r="A1254">
        <v>1126</v>
      </c>
      <c r="B1254" s="17" t="s">
        <v>59</v>
      </c>
      <c r="C1254" s="9" t="s">
        <v>337</v>
      </c>
      <c r="D1254" s="17" t="s">
        <v>14</v>
      </c>
      <c r="E1254" s="16">
        <v>39949</v>
      </c>
      <c r="F1254" s="27">
        <f t="shared" si="324"/>
        <v>7</v>
      </c>
      <c r="G1254" s="27">
        <f t="shared" si="325"/>
        <v>0</v>
      </c>
      <c r="H1254" s="27">
        <f t="shared" si="326"/>
        <v>0</v>
      </c>
      <c r="I1254" s="27">
        <f t="shared" si="327"/>
        <v>0</v>
      </c>
      <c r="J1254" s="27">
        <f t="shared" si="328"/>
        <v>0</v>
      </c>
      <c r="K1254" s="27">
        <f t="shared" si="329"/>
        <v>0</v>
      </c>
      <c r="L1254" s="27">
        <f t="shared" si="330"/>
        <v>0</v>
      </c>
      <c r="M1254" s="27">
        <f t="shared" si="331"/>
        <v>1</v>
      </c>
      <c r="O1254" s="17">
        <v>0</v>
      </c>
      <c r="P1254" s="9">
        <v>2</v>
      </c>
      <c r="Q1254" s="12">
        <f t="shared" si="332"/>
        <v>0</v>
      </c>
      <c r="R1254" s="12">
        <f t="shared" si="333"/>
        <v>33</v>
      </c>
      <c r="S1254" s="12">
        <f t="shared" si="339"/>
        <v>288</v>
      </c>
      <c r="T1254" s="12">
        <f t="shared" si="334"/>
        <v>8.7272727272727266</v>
      </c>
      <c r="U1254" s="12">
        <f t="shared" si="337"/>
        <v>1</v>
      </c>
      <c r="V1254" s="12">
        <f t="shared" si="335"/>
        <v>0</v>
      </c>
      <c r="W1254" s="12">
        <f t="shared" si="338"/>
        <v>14</v>
      </c>
      <c r="X1254" s="12">
        <f t="shared" si="336"/>
        <v>19</v>
      </c>
      <c r="Y1254" s="12">
        <f t="shared" si="340"/>
        <v>0.42424242424242425</v>
      </c>
      <c r="Z1254" s="17">
        <v>82</v>
      </c>
      <c r="AA1254" s="17" t="s">
        <v>40</v>
      </c>
      <c r="AB1254" s="17">
        <v>10</v>
      </c>
      <c r="AC1254" s="17" t="s">
        <v>48</v>
      </c>
      <c r="AD1254" s="29">
        <v>68</v>
      </c>
      <c r="AE1254" s="17" t="s">
        <v>439</v>
      </c>
      <c r="AF1254" s="17">
        <v>250</v>
      </c>
      <c r="AH1254">
        <v>1126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1</v>
      </c>
      <c r="AZ1254">
        <v>0</v>
      </c>
      <c r="BA1254" s="30">
        <v>52340</v>
      </c>
      <c r="BB1254" s="31">
        <v>26802</v>
      </c>
    </row>
    <row r="1255" spans="1:54" x14ac:dyDescent="0.25">
      <c r="A1255">
        <v>1127</v>
      </c>
      <c r="B1255" s="17" t="s">
        <v>58</v>
      </c>
      <c r="C1255" s="9" t="s">
        <v>337</v>
      </c>
      <c r="D1255" s="17" t="s">
        <v>14</v>
      </c>
      <c r="E1255" s="16">
        <v>39950</v>
      </c>
      <c r="F1255" s="27">
        <f t="shared" si="324"/>
        <v>1</v>
      </c>
      <c r="G1255" s="27">
        <f t="shared" si="325"/>
        <v>1</v>
      </c>
      <c r="H1255" s="27">
        <f t="shared" si="326"/>
        <v>0</v>
      </c>
      <c r="I1255" s="27">
        <f t="shared" si="327"/>
        <v>0</v>
      </c>
      <c r="J1255" s="27">
        <f t="shared" si="328"/>
        <v>0</v>
      </c>
      <c r="K1255" s="27">
        <f t="shared" si="329"/>
        <v>0</v>
      </c>
      <c r="L1255" s="27">
        <f t="shared" si="330"/>
        <v>0</v>
      </c>
      <c r="M1255" s="27">
        <f t="shared" si="331"/>
        <v>0</v>
      </c>
      <c r="O1255" s="17">
        <v>3</v>
      </c>
      <c r="P1255" s="9">
        <v>4</v>
      </c>
      <c r="Q1255" s="12">
        <f t="shared" si="332"/>
        <v>0</v>
      </c>
      <c r="R1255" s="12">
        <f t="shared" si="333"/>
        <v>34</v>
      </c>
      <c r="S1255" s="12">
        <f t="shared" si="339"/>
        <v>295</v>
      </c>
      <c r="T1255" s="12">
        <f t="shared" si="334"/>
        <v>8.6764705882352935</v>
      </c>
      <c r="U1255" s="12">
        <f t="shared" si="337"/>
        <v>1</v>
      </c>
      <c r="V1255" s="12">
        <f t="shared" si="335"/>
        <v>0</v>
      </c>
      <c r="W1255" s="12">
        <f t="shared" si="338"/>
        <v>15</v>
      </c>
      <c r="X1255" s="12">
        <f t="shared" si="336"/>
        <v>19</v>
      </c>
      <c r="Y1255" s="12">
        <f t="shared" si="340"/>
        <v>0.44117647058823528</v>
      </c>
      <c r="Z1255" s="17">
        <v>84</v>
      </c>
      <c r="AA1255" s="17" t="s">
        <v>21</v>
      </c>
      <c r="AB1255" s="17">
        <v>13</v>
      </c>
      <c r="AC1255" s="17" t="s">
        <v>48</v>
      </c>
      <c r="AD1255" s="17">
        <v>131</v>
      </c>
      <c r="AE1255" s="17" t="s">
        <v>343</v>
      </c>
      <c r="AF1255" s="17">
        <v>153</v>
      </c>
      <c r="AH1255">
        <v>1127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 s="30">
        <v>52340</v>
      </c>
      <c r="BB1255" s="31">
        <v>26802</v>
      </c>
    </row>
    <row r="1256" spans="1:54" x14ac:dyDescent="0.25">
      <c r="A1256">
        <v>1128</v>
      </c>
      <c r="B1256" s="17" t="s">
        <v>58</v>
      </c>
      <c r="C1256" s="9" t="s">
        <v>337</v>
      </c>
      <c r="D1256" s="17" t="s">
        <v>14</v>
      </c>
      <c r="E1256" s="16">
        <v>39951</v>
      </c>
      <c r="F1256" s="27">
        <f t="shared" si="324"/>
        <v>2</v>
      </c>
      <c r="G1256" s="27">
        <f t="shared" si="325"/>
        <v>0</v>
      </c>
      <c r="H1256" s="27">
        <f t="shared" si="326"/>
        <v>1</v>
      </c>
      <c r="I1256" s="27">
        <f t="shared" si="327"/>
        <v>0</v>
      </c>
      <c r="J1256" s="27">
        <f t="shared" si="328"/>
        <v>0</v>
      </c>
      <c r="K1256" s="27">
        <f t="shared" si="329"/>
        <v>0</v>
      </c>
      <c r="L1256" s="27">
        <f t="shared" si="330"/>
        <v>0</v>
      </c>
      <c r="M1256" s="27">
        <f t="shared" si="331"/>
        <v>0</v>
      </c>
      <c r="O1256" s="17">
        <v>6</v>
      </c>
      <c r="P1256" s="9">
        <v>1</v>
      </c>
      <c r="Q1256" s="12">
        <f t="shared" si="332"/>
        <v>0</v>
      </c>
      <c r="R1256" s="12">
        <f t="shared" si="333"/>
        <v>35</v>
      </c>
      <c r="S1256" s="12">
        <f t="shared" si="339"/>
        <v>302</v>
      </c>
      <c r="T1256" s="12">
        <f t="shared" si="334"/>
        <v>8.6285714285714281</v>
      </c>
      <c r="U1256" s="12">
        <f t="shared" si="337"/>
        <v>0</v>
      </c>
      <c r="V1256" s="12">
        <f t="shared" si="335"/>
        <v>1</v>
      </c>
      <c r="W1256" s="12">
        <f t="shared" si="338"/>
        <v>15</v>
      </c>
      <c r="X1256" s="12">
        <f t="shared" si="336"/>
        <v>20</v>
      </c>
      <c r="Y1256" s="12">
        <f t="shared" si="340"/>
        <v>0.42857142857142855</v>
      </c>
      <c r="Z1256" s="17">
        <v>71</v>
      </c>
      <c r="AA1256" s="17" t="s">
        <v>119</v>
      </c>
      <c r="AB1256" s="17">
        <v>7</v>
      </c>
      <c r="AC1256" s="17" t="s">
        <v>23</v>
      </c>
      <c r="AD1256" s="17">
        <v>130</v>
      </c>
      <c r="AF1256" s="17">
        <v>130</v>
      </c>
      <c r="AH1256">
        <v>1128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 s="30">
        <v>52340</v>
      </c>
      <c r="BB1256" s="31">
        <v>26802</v>
      </c>
    </row>
    <row r="1257" spans="1:54" x14ac:dyDescent="0.25">
      <c r="A1257">
        <v>1129</v>
      </c>
      <c r="B1257" s="17" t="s">
        <v>58</v>
      </c>
      <c r="C1257" s="9" t="s">
        <v>337</v>
      </c>
      <c r="D1257" s="17" t="s">
        <v>14</v>
      </c>
      <c r="E1257" s="16">
        <v>39952</v>
      </c>
      <c r="F1257" s="27">
        <f t="shared" si="324"/>
        <v>3</v>
      </c>
      <c r="G1257" s="27">
        <f t="shared" si="325"/>
        <v>0</v>
      </c>
      <c r="H1257" s="27">
        <f t="shared" si="326"/>
        <v>0</v>
      </c>
      <c r="I1257" s="27">
        <f t="shared" si="327"/>
        <v>1</v>
      </c>
      <c r="J1257" s="27">
        <f t="shared" si="328"/>
        <v>0</v>
      </c>
      <c r="K1257" s="27">
        <f t="shared" si="329"/>
        <v>0</v>
      </c>
      <c r="L1257" s="27">
        <f t="shared" si="330"/>
        <v>0</v>
      </c>
      <c r="M1257" s="27">
        <f t="shared" si="331"/>
        <v>0</v>
      </c>
      <c r="O1257" s="17">
        <v>2</v>
      </c>
      <c r="P1257" s="9">
        <v>4</v>
      </c>
      <c r="Q1257" s="12">
        <f t="shared" si="332"/>
        <v>0</v>
      </c>
      <c r="R1257" s="12">
        <f t="shared" si="333"/>
        <v>36</v>
      </c>
      <c r="S1257" s="12">
        <f t="shared" si="339"/>
        <v>308</v>
      </c>
      <c r="T1257" s="12">
        <f t="shared" si="334"/>
        <v>8.5555555555555554</v>
      </c>
      <c r="U1257" s="12">
        <f t="shared" si="337"/>
        <v>1</v>
      </c>
      <c r="V1257" s="12">
        <f t="shared" si="335"/>
        <v>0</v>
      </c>
      <c r="W1257" s="12">
        <f t="shared" si="338"/>
        <v>16</v>
      </c>
      <c r="X1257" s="12">
        <f t="shared" si="336"/>
        <v>20</v>
      </c>
      <c r="Y1257" s="12">
        <f t="shared" si="340"/>
        <v>0.44444444444444442</v>
      </c>
      <c r="Z1257" s="17">
        <v>72</v>
      </c>
      <c r="AA1257" s="17" t="s">
        <v>119</v>
      </c>
      <c r="AB1257" s="17">
        <v>5</v>
      </c>
      <c r="AC1257" s="17" t="s">
        <v>103</v>
      </c>
      <c r="AD1257" s="17">
        <v>140</v>
      </c>
      <c r="AF1257" s="17">
        <v>129</v>
      </c>
      <c r="AH1257">
        <v>1129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 s="30">
        <v>52340</v>
      </c>
      <c r="BB1257" s="31">
        <v>26802</v>
      </c>
    </row>
    <row r="1258" spans="1:54" x14ac:dyDescent="0.25">
      <c r="A1258">
        <v>1130</v>
      </c>
      <c r="B1258" s="17" t="s">
        <v>59</v>
      </c>
      <c r="C1258" s="9" t="s">
        <v>337</v>
      </c>
      <c r="D1258" s="17" t="s">
        <v>26</v>
      </c>
      <c r="E1258" s="16">
        <v>39953</v>
      </c>
      <c r="F1258" s="27">
        <f t="shared" si="324"/>
        <v>4</v>
      </c>
      <c r="G1258" s="27">
        <f t="shared" si="325"/>
        <v>0</v>
      </c>
      <c r="H1258" s="27">
        <f t="shared" si="326"/>
        <v>0</v>
      </c>
      <c r="I1258" s="27">
        <f t="shared" si="327"/>
        <v>0</v>
      </c>
      <c r="J1258" s="27">
        <f t="shared" si="328"/>
        <v>1</v>
      </c>
      <c r="K1258" s="27">
        <f t="shared" si="329"/>
        <v>0</v>
      </c>
      <c r="L1258" s="27">
        <f t="shared" si="330"/>
        <v>0</v>
      </c>
      <c r="M1258" s="27">
        <f t="shared" si="331"/>
        <v>0</v>
      </c>
      <c r="O1258" s="17">
        <v>3</v>
      </c>
      <c r="P1258" s="9">
        <v>2</v>
      </c>
      <c r="Q1258" s="12">
        <f t="shared" si="332"/>
        <v>0</v>
      </c>
      <c r="R1258" s="12">
        <f t="shared" si="333"/>
        <v>37</v>
      </c>
      <c r="S1258" s="12">
        <f t="shared" si="339"/>
        <v>313</v>
      </c>
      <c r="T1258" s="12">
        <f t="shared" si="334"/>
        <v>8.4594594594594597</v>
      </c>
      <c r="U1258" s="12">
        <f t="shared" si="337"/>
        <v>0</v>
      </c>
      <c r="V1258" s="12">
        <f t="shared" si="335"/>
        <v>1</v>
      </c>
      <c r="W1258" s="12">
        <f t="shared" si="338"/>
        <v>16</v>
      </c>
      <c r="X1258" s="12">
        <f t="shared" si="336"/>
        <v>21</v>
      </c>
      <c r="Y1258" s="12">
        <f t="shared" si="340"/>
        <v>0.43243243243243246</v>
      </c>
      <c r="AE1258" s="17" t="s">
        <v>123</v>
      </c>
      <c r="AH1258">
        <v>1130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 s="30">
        <v>52340</v>
      </c>
      <c r="BB1258" s="31">
        <v>26802</v>
      </c>
    </row>
    <row r="1259" spans="1:54" x14ac:dyDescent="0.25">
      <c r="A1259">
        <v>1131</v>
      </c>
      <c r="B1259" s="17" t="s">
        <v>59</v>
      </c>
      <c r="C1259" s="9" t="s">
        <v>337</v>
      </c>
      <c r="D1259" s="17" t="s">
        <v>26</v>
      </c>
      <c r="E1259" s="16">
        <v>39953</v>
      </c>
      <c r="F1259" s="27">
        <f t="shared" si="324"/>
        <v>4</v>
      </c>
      <c r="G1259" s="27">
        <f t="shared" si="325"/>
        <v>0</v>
      </c>
      <c r="H1259" s="27">
        <f t="shared" si="326"/>
        <v>0</v>
      </c>
      <c r="I1259" s="27">
        <f t="shared" si="327"/>
        <v>0</v>
      </c>
      <c r="J1259" s="27">
        <f t="shared" si="328"/>
        <v>1</v>
      </c>
      <c r="K1259" s="27">
        <f t="shared" si="329"/>
        <v>0</v>
      </c>
      <c r="L1259" s="27">
        <f t="shared" si="330"/>
        <v>0</v>
      </c>
      <c r="M1259" s="27">
        <f t="shared" si="331"/>
        <v>0</v>
      </c>
      <c r="O1259" s="17">
        <v>2</v>
      </c>
      <c r="P1259" s="9">
        <v>4</v>
      </c>
      <c r="Q1259" s="12">
        <f t="shared" si="332"/>
        <v>0</v>
      </c>
      <c r="R1259" s="12">
        <f t="shared" si="333"/>
        <v>38</v>
      </c>
      <c r="S1259" s="12">
        <f t="shared" si="339"/>
        <v>319</v>
      </c>
      <c r="T1259" s="12">
        <f t="shared" si="334"/>
        <v>8.3947368421052637</v>
      </c>
      <c r="U1259" s="12">
        <f t="shared" si="337"/>
        <v>1</v>
      </c>
      <c r="V1259" s="12">
        <f t="shared" si="335"/>
        <v>0</v>
      </c>
      <c r="W1259" s="12">
        <f t="shared" si="338"/>
        <v>17</v>
      </c>
      <c r="X1259" s="12">
        <f t="shared" si="336"/>
        <v>21</v>
      </c>
      <c r="Y1259" s="12">
        <f t="shared" si="340"/>
        <v>0.44736842105263158</v>
      </c>
      <c r="AE1259" s="17" t="s">
        <v>124</v>
      </c>
      <c r="AH1259">
        <v>1131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 s="30">
        <v>52340</v>
      </c>
      <c r="BB1259" s="31">
        <v>26802</v>
      </c>
    </row>
    <row r="1260" spans="1:54" x14ac:dyDescent="0.25">
      <c r="A1260">
        <v>1132</v>
      </c>
      <c r="B1260" s="17" t="s">
        <v>59</v>
      </c>
      <c r="C1260" s="9" t="s">
        <v>337</v>
      </c>
      <c r="D1260" s="17" t="s">
        <v>26</v>
      </c>
      <c r="E1260" s="16">
        <v>39954</v>
      </c>
      <c r="F1260" s="27">
        <f t="shared" si="324"/>
        <v>5</v>
      </c>
      <c r="G1260" s="27">
        <f t="shared" si="325"/>
        <v>0</v>
      </c>
      <c r="H1260" s="27">
        <f t="shared" si="326"/>
        <v>0</v>
      </c>
      <c r="I1260" s="27">
        <f t="shared" si="327"/>
        <v>0</v>
      </c>
      <c r="J1260" s="27">
        <f t="shared" si="328"/>
        <v>0</v>
      </c>
      <c r="K1260" s="27">
        <f t="shared" si="329"/>
        <v>1</v>
      </c>
      <c r="L1260" s="27">
        <f t="shared" si="330"/>
        <v>0</v>
      </c>
      <c r="M1260" s="27">
        <f t="shared" si="331"/>
        <v>0</v>
      </c>
      <c r="O1260" s="17">
        <v>1</v>
      </c>
      <c r="P1260" s="9">
        <v>0</v>
      </c>
      <c r="Q1260" s="12">
        <f t="shared" si="332"/>
        <v>0</v>
      </c>
      <c r="R1260" s="12">
        <f t="shared" si="333"/>
        <v>39</v>
      </c>
      <c r="S1260" s="12">
        <f t="shared" si="339"/>
        <v>320</v>
      </c>
      <c r="T1260" s="12">
        <f t="shared" si="334"/>
        <v>8.2051282051282044</v>
      </c>
      <c r="U1260" s="12">
        <f t="shared" si="337"/>
        <v>0</v>
      </c>
      <c r="V1260" s="12">
        <f t="shared" si="335"/>
        <v>1</v>
      </c>
      <c r="W1260" s="12">
        <f t="shared" si="338"/>
        <v>17</v>
      </c>
      <c r="X1260" s="12">
        <f t="shared" si="336"/>
        <v>22</v>
      </c>
      <c r="Y1260" s="12">
        <f t="shared" si="340"/>
        <v>0.4358974358974359</v>
      </c>
      <c r="AH1260">
        <v>1132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 s="30">
        <v>52340</v>
      </c>
      <c r="BB1260" s="31">
        <v>26802</v>
      </c>
    </row>
    <row r="1261" spans="1:54" x14ac:dyDescent="0.25">
      <c r="A1261">
        <v>1133</v>
      </c>
      <c r="B1261" s="17" t="s">
        <v>43</v>
      </c>
      <c r="C1261" s="9" t="s">
        <v>337</v>
      </c>
      <c r="D1261" s="17" t="s">
        <v>14</v>
      </c>
      <c r="E1261" s="16">
        <v>39956</v>
      </c>
      <c r="F1261" s="27">
        <f t="shared" si="324"/>
        <v>7</v>
      </c>
      <c r="G1261" s="27">
        <f t="shared" si="325"/>
        <v>0</v>
      </c>
      <c r="H1261" s="27">
        <f t="shared" si="326"/>
        <v>0</v>
      </c>
      <c r="I1261" s="27">
        <f t="shared" si="327"/>
        <v>0</v>
      </c>
      <c r="J1261" s="27">
        <f t="shared" si="328"/>
        <v>0</v>
      </c>
      <c r="K1261" s="27">
        <f t="shared" si="329"/>
        <v>0</v>
      </c>
      <c r="L1261" s="27">
        <f t="shared" si="330"/>
        <v>0</v>
      </c>
      <c r="M1261" s="27">
        <f t="shared" si="331"/>
        <v>1</v>
      </c>
      <c r="O1261" s="17">
        <v>2</v>
      </c>
      <c r="P1261" s="9">
        <v>3</v>
      </c>
      <c r="Q1261" s="12">
        <f t="shared" si="332"/>
        <v>0</v>
      </c>
      <c r="R1261" s="12">
        <f t="shared" si="333"/>
        <v>40</v>
      </c>
      <c r="S1261" s="12">
        <f t="shared" si="339"/>
        <v>325</v>
      </c>
      <c r="T1261" s="12">
        <f t="shared" si="334"/>
        <v>8.125</v>
      </c>
      <c r="U1261" s="12">
        <f t="shared" si="337"/>
        <v>1</v>
      </c>
      <c r="V1261" s="12">
        <f t="shared" si="335"/>
        <v>0</v>
      </c>
      <c r="W1261" s="12">
        <f t="shared" si="338"/>
        <v>18</v>
      </c>
      <c r="X1261" s="12">
        <f t="shared" si="336"/>
        <v>22</v>
      </c>
      <c r="Y1261" s="12">
        <f t="shared" si="340"/>
        <v>0.45</v>
      </c>
      <c r="Z1261" s="17">
        <v>85</v>
      </c>
      <c r="AA1261" s="17" t="s">
        <v>40</v>
      </c>
      <c r="AB1261" s="17">
        <v>12</v>
      </c>
      <c r="AC1261" s="17" t="s">
        <v>48</v>
      </c>
      <c r="AD1261" s="17">
        <v>120.99999999999999</v>
      </c>
      <c r="AF1261" s="17">
        <v>250</v>
      </c>
      <c r="AG1261" t="s">
        <v>344</v>
      </c>
      <c r="AH1261">
        <v>1133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 s="30">
        <v>52340</v>
      </c>
      <c r="BB1261" s="31">
        <v>26802</v>
      </c>
    </row>
    <row r="1262" spans="1:54" x14ac:dyDescent="0.25">
      <c r="A1262">
        <v>1134</v>
      </c>
      <c r="B1262" s="17" t="s">
        <v>43</v>
      </c>
      <c r="C1262" s="9" t="s">
        <v>337</v>
      </c>
      <c r="D1262" s="17" t="s">
        <v>14</v>
      </c>
      <c r="E1262" s="16">
        <v>39957</v>
      </c>
      <c r="F1262" s="27">
        <f t="shared" si="324"/>
        <v>1</v>
      </c>
      <c r="G1262" s="27">
        <f t="shared" si="325"/>
        <v>1</v>
      </c>
      <c r="H1262" s="27">
        <f t="shared" si="326"/>
        <v>0</v>
      </c>
      <c r="I1262" s="27">
        <f t="shared" si="327"/>
        <v>0</v>
      </c>
      <c r="J1262" s="27">
        <f t="shared" si="328"/>
        <v>0</v>
      </c>
      <c r="K1262" s="27">
        <f t="shared" si="329"/>
        <v>0</v>
      </c>
      <c r="L1262" s="27">
        <f t="shared" si="330"/>
        <v>0</v>
      </c>
      <c r="M1262" s="27">
        <f t="shared" si="331"/>
        <v>0</v>
      </c>
      <c r="O1262" s="17">
        <v>6</v>
      </c>
      <c r="P1262" s="9">
        <v>1</v>
      </c>
      <c r="Q1262" s="12">
        <f t="shared" si="332"/>
        <v>0</v>
      </c>
      <c r="R1262" s="12">
        <f t="shared" si="333"/>
        <v>41</v>
      </c>
      <c r="S1262" s="12">
        <f t="shared" si="339"/>
        <v>332</v>
      </c>
      <c r="T1262" s="12">
        <f t="shared" si="334"/>
        <v>8.0975609756097562</v>
      </c>
      <c r="U1262" s="12">
        <f t="shared" si="337"/>
        <v>0</v>
      </c>
      <c r="V1262" s="12">
        <f t="shared" si="335"/>
        <v>1</v>
      </c>
      <c r="W1262" s="12">
        <f t="shared" si="338"/>
        <v>18</v>
      </c>
      <c r="X1262" s="12">
        <f t="shared" si="336"/>
        <v>23</v>
      </c>
      <c r="Y1262" s="12">
        <f t="shared" si="340"/>
        <v>0.43902439024390244</v>
      </c>
      <c r="Z1262" s="17">
        <v>86</v>
      </c>
      <c r="AA1262" s="17" t="s">
        <v>21</v>
      </c>
      <c r="AB1262" s="17">
        <v>11</v>
      </c>
      <c r="AC1262" s="17" t="s">
        <v>48</v>
      </c>
      <c r="AD1262" s="17">
        <v>144</v>
      </c>
      <c r="AF1262" s="17">
        <v>176</v>
      </c>
      <c r="AH1262">
        <v>1134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 s="30">
        <v>52340</v>
      </c>
      <c r="BB1262" s="31">
        <v>26802</v>
      </c>
    </row>
    <row r="1263" spans="1:54" x14ac:dyDescent="0.25">
      <c r="A1263">
        <v>1135</v>
      </c>
      <c r="B1263" s="17" t="s">
        <v>13</v>
      </c>
      <c r="C1263" s="9" t="s">
        <v>337</v>
      </c>
      <c r="D1263" s="17" t="s">
        <v>14</v>
      </c>
      <c r="E1263" s="16">
        <v>39959</v>
      </c>
      <c r="F1263" s="27">
        <f t="shared" si="324"/>
        <v>3</v>
      </c>
      <c r="G1263" s="27">
        <f t="shared" si="325"/>
        <v>0</v>
      </c>
      <c r="H1263" s="27">
        <f t="shared" si="326"/>
        <v>0</v>
      </c>
      <c r="I1263" s="27">
        <f t="shared" si="327"/>
        <v>1</v>
      </c>
      <c r="J1263" s="27">
        <f t="shared" si="328"/>
        <v>0</v>
      </c>
      <c r="K1263" s="27">
        <f t="shared" si="329"/>
        <v>0</v>
      </c>
      <c r="L1263" s="27">
        <f t="shared" si="330"/>
        <v>0</v>
      </c>
      <c r="M1263" s="27">
        <f t="shared" si="331"/>
        <v>0</v>
      </c>
      <c r="O1263" s="17">
        <v>10</v>
      </c>
      <c r="P1263" s="9">
        <v>3</v>
      </c>
      <c r="Q1263" s="12">
        <f t="shared" si="332"/>
        <v>0</v>
      </c>
      <c r="R1263" s="12">
        <f t="shared" si="333"/>
        <v>42</v>
      </c>
      <c r="S1263" s="12">
        <f t="shared" si="339"/>
        <v>345</v>
      </c>
      <c r="T1263" s="12">
        <f t="shared" si="334"/>
        <v>8.2142857142857135</v>
      </c>
      <c r="U1263" s="12">
        <f t="shared" si="337"/>
        <v>0</v>
      </c>
      <c r="V1263" s="12">
        <f t="shared" si="335"/>
        <v>1</v>
      </c>
      <c r="W1263" s="12">
        <f t="shared" si="338"/>
        <v>18</v>
      </c>
      <c r="X1263" s="12">
        <f t="shared" si="336"/>
        <v>24</v>
      </c>
      <c r="Y1263" s="12">
        <f t="shared" si="340"/>
        <v>0.42857142857142855</v>
      </c>
      <c r="Z1263" s="17">
        <v>84</v>
      </c>
      <c r="AA1263" s="17" t="s">
        <v>21</v>
      </c>
      <c r="AB1263" s="17">
        <v>9</v>
      </c>
      <c r="AC1263" s="17" t="s">
        <v>48</v>
      </c>
      <c r="AD1263" s="17">
        <v>114</v>
      </c>
      <c r="AE1263" s="17" t="s">
        <v>345</v>
      </c>
      <c r="AF1263" s="17">
        <v>207</v>
      </c>
      <c r="AH1263">
        <v>1135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 s="30">
        <v>52340</v>
      </c>
      <c r="BB1263" s="31">
        <v>26802</v>
      </c>
    </row>
    <row r="1264" spans="1:54" x14ac:dyDescent="0.25">
      <c r="A1264">
        <v>1136</v>
      </c>
      <c r="B1264" s="17" t="s">
        <v>13</v>
      </c>
      <c r="C1264" s="9" t="s">
        <v>337</v>
      </c>
      <c r="D1264" s="17" t="s">
        <v>14</v>
      </c>
      <c r="E1264" s="16">
        <v>39960</v>
      </c>
      <c r="F1264" s="27">
        <f t="shared" si="324"/>
        <v>4</v>
      </c>
      <c r="G1264" s="27">
        <f t="shared" si="325"/>
        <v>0</v>
      </c>
      <c r="H1264" s="27">
        <f t="shared" si="326"/>
        <v>0</v>
      </c>
      <c r="I1264" s="27">
        <f t="shared" si="327"/>
        <v>0</v>
      </c>
      <c r="J1264" s="27">
        <f t="shared" si="328"/>
        <v>1</v>
      </c>
      <c r="K1264" s="27">
        <f t="shared" si="329"/>
        <v>0</v>
      </c>
      <c r="L1264" s="27">
        <f t="shared" si="330"/>
        <v>0</v>
      </c>
      <c r="M1264" s="27">
        <f t="shared" si="331"/>
        <v>0</v>
      </c>
      <c r="O1264" s="17">
        <v>3</v>
      </c>
      <c r="P1264" s="9">
        <v>2</v>
      </c>
      <c r="Q1264" s="12">
        <f t="shared" si="332"/>
        <v>0</v>
      </c>
      <c r="R1264" s="12">
        <f t="shared" si="333"/>
        <v>43</v>
      </c>
      <c r="S1264" s="12">
        <f t="shared" si="339"/>
        <v>350</v>
      </c>
      <c r="T1264" s="12">
        <f t="shared" si="334"/>
        <v>8.1395348837209305</v>
      </c>
      <c r="U1264" s="12">
        <f t="shared" si="337"/>
        <v>0</v>
      </c>
      <c r="V1264" s="12">
        <f t="shared" si="335"/>
        <v>1</v>
      </c>
      <c r="W1264" s="12">
        <f t="shared" si="338"/>
        <v>18</v>
      </c>
      <c r="X1264" s="12">
        <f t="shared" si="336"/>
        <v>25</v>
      </c>
      <c r="Y1264" s="12">
        <f t="shared" si="340"/>
        <v>0.41860465116279072</v>
      </c>
      <c r="Z1264" s="17">
        <v>84</v>
      </c>
      <c r="AA1264" s="17" t="s">
        <v>15</v>
      </c>
      <c r="AB1264" s="17">
        <v>9</v>
      </c>
      <c r="AC1264" s="17" t="s">
        <v>48</v>
      </c>
      <c r="AD1264" s="17">
        <v>141</v>
      </c>
      <c r="AF1264" s="17">
        <v>338</v>
      </c>
      <c r="AG1264" t="s">
        <v>346</v>
      </c>
      <c r="AH1264">
        <v>1136</v>
      </c>
      <c r="AJ1264">
        <v>0</v>
      </c>
      <c r="AK1264">
        <v>0</v>
      </c>
      <c r="AL1264">
        <v>0</v>
      </c>
      <c r="AM1264">
        <v>1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 s="30">
        <v>52340</v>
      </c>
      <c r="BB1264" s="31">
        <v>26802</v>
      </c>
    </row>
    <row r="1265" spans="1:54" x14ac:dyDescent="0.25">
      <c r="A1265">
        <v>1137</v>
      </c>
      <c r="B1265" s="17" t="s">
        <v>13</v>
      </c>
      <c r="C1265" s="9" t="s">
        <v>337</v>
      </c>
      <c r="D1265" s="17" t="s">
        <v>14</v>
      </c>
      <c r="E1265" s="16">
        <v>39961</v>
      </c>
      <c r="F1265" s="27">
        <f t="shared" si="324"/>
        <v>5</v>
      </c>
      <c r="G1265" s="27">
        <f t="shared" si="325"/>
        <v>0</v>
      </c>
      <c r="H1265" s="27">
        <f t="shared" si="326"/>
        <v>0</v>
      </c>
      <c r="I1265" s="27">
        <f t="shared" si="327"/>
        <v>0</v>
      </c>
      <c r="J1265" s="27">
        <f t="shared" si="328"/>
        <v>0</v>
      </c>
      <c r="K1265" s="27">
        <f t="shared" si="329"/>
        <v>1</v>
      </c>
      <c r="L1265" s="27">
        <f t="shared" si="330"/>
        <v>0</v>
      </c>
      <c r="M1265" s="27">
        <f t="shared" si="331"/>
        <v>0</v>
      </c>
      <c r="O1265" s="17">
        <v>1</v>
      </c>
      <c r="P1265" s="9">
        <v>3</v>
      </c>
      <c r="Q1265" s="12">
        <f t="shared" si="332"/>
        <v>0</v>
      </c>
      <c r="R1265" s="12">
        <f t="shared" si="333"/>
        <v>44</v>
      </c>
      <c r="S1265" s="12">
        <f t="shared" si="339"/>
        <v>354</v>
      </c>
      <c r="T1265" s="12">
        <f t="shared" si="334"/>
        <v>8.045454545454545</v>
      </c>
      <c r="U1265" s="12">
        <f t="shared" si="337"/>
        <v>1</v>
      </c>
      <c r="V1265" s="12">
        <f t="shared" si="335"/>
        <v>0</v>
      </c>
      <c r="W1265" s="12">
        <f t="shared" si="338"/>
        <v>19</v>
      </c>
      <c r="X1265" s="12">
        <f t="shared" si="336"/>
        <v>25</v>
      </c>
      <c r="Y1265" s="12">
        <f t="shared" si="340"/>
        <v>0.43181818181818182</v>
      </c>
      <c r="Z1265" s="17">
        <v>81</v>
      </c>
      <c r="AA1265" s="17" t="s">
        <v>21</v>
      </c>
      <c r="AB1265" s="17">
        <v>9</v>
      </c>
      <c r="AC1265" s="17" t="s">
        <v>48</v>
      </c>
      <c r="AD1265" s="17">
        <v>126.00000000000001</v>
      </c>
      <c r="AF1265" s="17">
        <v>826</v>
      </c>
      <c r="AG1265" t="s">
        <v>347</v>
      </c>
      <c r="AH1265">
        <v>1137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 s="30">
        <v>52340</v>
      </c>
      <c r="BB1265" s="31">
        <v>26802</v>
      </c>
    </row>
    <row r="1266" spans="1:54" x14ac:dyDescent="0.25">
      <c r="A1266">
        <v>1138</v>
      </c>
      <c r="B1266" s="17" t="s">
        <v>13</v>
      </c>
      <c r="C1266" s="9" t="s">
        <v>337</v>
      </c>
      <c r="D1266" s="17" t="s">
        <v>14</v>
      </c>
      <c r="E1266" s="16">
        <v>39962</v>
      </c>
      <c r="F1266" s="27">
        <f t="shared" si="324"/>
        <v>6</v>
      </c>
      <c r="G1266" s="27">
        <f t="shared" si="325"/>
        <v>0</v>
      </c>
      <c r="H1266" s="27">
        <f t="shared" si="326"/>
        <v>0</v>
      </c>
      <c r="I1266" s="27">
        <f t="shared" si="327"/>
        <v>0</v>
      </c>
      <c r="J1266" s="27">
        <f t="shared" si="328"/>
        <v>0</v>
      </c>
      <c r="K1266" s="27">
        <f t="shared" si="329"/>
        <v>0</v>
      </c>
      <c r="L1266" s="27">
        <f t="shared" si="330"/>
        <v>1</v>
      </c>
      <c r="M1266" s="27">
        <f t="shared" si="331"/>
        <v>0</v>
      </c>
      <c r="O1266" s="17">
        <v>1</v>
      </c>
      <c r="P1266" s="9">
        <v>4</v>
      </c>
      <c r="Q1266" s="12">
        <f t="shared" si="332"/>
        <v>0</v>
      </c>
      <c r="R1266" s="12">
        <f t="shared" si="333"/>
        <v>45</v>
      </c>
      <c r="S1266" s="12">
        <f t="shared" si="339"/>
        <v>359</v>
      </c>
      <c r="T1266" s="12">
        <f t="shared" si="334"/>
        <v>7.9777777777777779</v>
      </c>
      <c r="U1266" s="12">
        <f t="shared" si="337"/>
        <v>1</v>
      </c>
      <c r="V1266" s="12">
        <f t="shared" si="335"/>
        <v>0</v>
      </c>
      <c r="W1266" s="12">
        <f t="shared" si="338"/>
        <v>20</v>
      </c>
      <c r="X1266" s="12">
        <f t="shared" si="336"/>
        <v>25</v>
      </c>
      <c r="Y1266" s="12">
        <f t="shared" si="340"/>
        <v>0.44444444444444442</v>
      </c>
      <c r="Z1266" s="17">
        <v>83</v>
      </c>
      <c r="AA1266" s="17" t="s">
        <v>21</v>
      </c>
      <c r="AB1266" s="17">
        <v>12</v>
      </c>
      <c r="AC1266" s="17" t="s">
        <v>48</v>
      </c>
      <c r="AD1266" s="17">
        <v>124.00000000000001</v>
      </c>
      <c r="AF1266" s="17">
        <v>661</v>
      </c>
      <c r="AG1266" t="s">
        <v>348</v>
      </c>
      <c r="AH1266">
        <v>1138</v>
      </c>
      <c r="AJ1266">
        <v>1</v>
      </c>
      <c r="AK1266">
        <v>1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 s="30">
        <v>52340</v>
      </c>
      <c r="BB1266" s="31">
        <v>26802</v>
      </c>
    </row>
    <row r="1267" spans="1:54" x14ac:dyDescent="0.25">
      <c r="A1267">
        <v>1139</v>
      </c>
      <c r="B1267" s="17" t="s">
        <v>27</v>
      </c>
      <c r="C1267" s="9" t="s">
        <v>337</v>
      </c>
      <c r="D1267" s="17" t="s">
        <v>26</v>
      </c>
      <c r="E1267" s="16">
        <v>39963</v>
      </c>
      <c r="F1267" s="27">
        <f t="shared" si="324"/>
        <v>7</v>
      </c>
      <c r="G1267" s="27">
        <f t="shared" si="325"/>
        <v>0</v>
      </c>
      <c r="H1267" s="27">
        <f t="shared" si="326"/>
        <v>0</v>
      </c>
      <c r="I1267" s="27">
        <f t="shared" si="327"/>
        <v>0</v>
      </c>
      <c r="J1267" s="27">
        <f t="shared" si="328"/>
        <v>0</v>
      </c>
      <c r="K1267" s="27">
        <f t="shared" si="329"/>
        <v>0</v>
      </c>
      <c r="L1267" s="27">
        <f t="shared" si="330"/>
        <v>0</v>
      </c>
      <c r="M1267" s="27">
        <f t="shared" si="331"/>
        <v>1</v>
      </c>
      <c r="O1267" s="17">
        <v>3</v>
      </c>
      <c r="P1267" s="9">
        <v>2</v>
      </c>
      <c r="Q1267" s="12">
        <f t="shared" si="332"/>
        <v>0</v>
      </c>
      <c r="R1267" s="12">
        <f t="shared" si="333"/>
        <v>46</v>
      </c>
      <c r="S1267" s="12">
        <f t="shared" si="339"/>
        <v>364</v>
      </c>
      <c r="T1267" s="12">
        <f t="shared" si="334"/>
        <v>7.9130434782608692</v>
      </c>
      <c r="U1267" s="12">
        <f t="shared" si="337"/>
        <v>0</v>
      </c>
      <c r="V1267" s="12">
        <f t="shared" si="335"/>
        <v>1</v>
      </c>
      <c r="W1267" s="12">
        <f t="shared" si="338"/>
        <v>20</v>
      </c>
      <c r="X1267" s="12">
        <f t="shared" si="336"/>
        <v>26</v>
      </c>
      <c r="Y1267" s="12">
        <f t="shared" si="340"/>
        <v>0.43478260869565216</v>
      </c>
      <c r="AH1267">
        <v>1139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 s="30">
        <v>52340</v>
      </c>
      <c r="BB1267" s="31">
        <v>26802</v>
      </c>
    </row>
    <row r="1268" spans="1:54" x14ac:dyDescent="0.25">
      <c r="A1268">
        <v>1140</v>
      </c>
      <c r="B1268" s="17" t="s">
        <v>27</v>
      </c>
      <c r="C1268" s="9" t="s">
        <v>337</v>
      </c>
      <c r="D1268" s="17" t="s">
        <v>26</v>
      </c>
      <c r="E1268" s="16">
        <v>39964</v>
      </c>
      <c r="F1268" s="27">
        <f t="shared" si="324"/>
        <v>1</v>
      </c>
      <c r="G1268" s="27">
        <f t="shared" si="325"/>
        <v>1</v>
      </c>
      <c r="H1268" s="27">
        <f t="shared" si="326"/>
        <v>0</v>
      </c>
      <c r="I1268" s="27">
        <f t="shared" si="327"/>
        <v>0</v>
      </c>
      <c r="J1268" s="27">
        <f t="shared" si="328"/>
        <v>0</v>
      </c>
      <c r="K1268" s="27">
        <f t="shared" si="329"/>
        <v>0</v>
      </c>
      <c r="L1268" s="27">
        <f t="shared" si="330"/>
        <v>0</v>
      </c>
      <c r="M1268" s="27">
        <f t="shared" si="331"/>
        <v>0</v>
      </c>
      <c r="O1268" s="17">
        <v>11</v>
      </c>
      <c r="P1268" s="9">
        <v>3</v>
      </c>
      <c r="Q1268" s="12">
        <f t="shared" si="332"/>
        <v>0</v>
      </c>
      <c r="R1268" s="12">
        <f t="shared" si="333"/>
        <v>47</v>
      </c>
      <c r="S1268" s="12">
        <f t="shared" si="339"/>
        <v>378</v>
      </c>
      <c r="T1268" s="12">
        <f t="shared" si="334"/>
        <v>8.0425531914893611</v>
      </c>
      <c r="U1268" s="12">
        <f t="shared" si="337"/>
        <v>0</v>
      </c>
      <c r="V1268" s="12">
        <f t="shared" si="335"/>
        <v>1</v>
      </c>
      <c r="W1268" s="12">
        <f t="shared" si="338"/>
        <v>20</v>
      </c>
      <c r="X1268" s="12">
        <f t="shared" si="336"/>
        <v>27</v>
      </c>
      <c r="Y1268" s="12">
        <f t="shared" si="340"/>
        <v>0.42553191489361702</v>
      </c>
      <c r="AH1268">
        <v>1140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 s="30">
        <v>52340</v>
      </c>
      <c r="BB1268" s="31">
        <v>26802</v>
      </c>
    </row>
    <row r="1269" spans="1:54" x14ac:dyDescent="0.25">
      <c r="A1269">
        <v>1141</v>
      </c>
      <c r="B1269" s="17" t="s">
        <v>27</v>
      </c>
      <c r="C1269" s="9" t="s">
        <v>337</v>
      </c>
      <c r="D1269" s="17" t="s">
        <v>26</v>
      </c>
      <c r="E1269" s="16">
        <v>39965</v>
      </c>
      <c r="F1269" s="27">
        <f t="shared" si="324"/>
        <v>2</v>
      </c>
      <c r="G1269" s="27">
        <f t="shared" si="325"/>
        <v>0</v>
      </c>
      <c r="H1269" s="27">
        <f t="shared" si="326"/>
        <v>1</v>
      </c>
      <c r="I1269" s="27">
        <f t="shared" si="327"/>
        <v>0</v>
      </c>
      <c r="J1269" s="27">
        <f t="shared" si="328"/>
        <v>0</v>
      </c>
      <c r="K1269" s="27">
        <f t="shared" si="329"/>
        <v>0</v>
      </c>
      <c r="L1269" s="27">
        <f t="shared" si="330"/>
        <v>0</v>
      </c>
      <c r="M1269" s="27">
        <f t="shared" si="331"/>
        <v>0</v>
      </c>
      <c r="O1269" s="17">
        <v>4</v>
      </c>
      <c r="P1269" s="9">
        <v>0</v>
      </c>
      <c r="Q1269" s="12">
        <f t="shared" si="332"/>
        <v>0</v>
      </c>
      <c r="R1269" s="12">
        <f t="shared" si="333"/>
        <v>48</v>
      </c>
      <c r="S1269" s="12">
        <f t="shared" si="339"/>
        <v>382</v>
      </c>
      <c r="T1269" s="12">
        <f t="shared" si="334"/>
        <v>7.958333333333333</v>
      </c>
      <c r="U1269" s="12">
        <f t="shared" si="337"/>
        <v>0</v>
      </c>
      <c r="V1269" s="12">
        <f t="shared" si="335"/>
        <v>1</v>
      </c>
      <c r="W1269" s="12">
        <f t="shared" si="338"/>
        <v>20</v>
      </c>
      <c r="X1269" s="12">
        <f t="shared" si="336"/>
        <v>28</v>
      </c>
      <c r="Y1269" s="12">
        <f t="shared" si="340"/>
        <v>0.41666666666666669</v>
      </c>
      <c r="AH1269">
        <v>1141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 s="30">
        <v>52340</v>
      </c>
      <c r="BB1269" s="31">
        <v>26802</v>
      </c>
    </row>
    <row r="1270" spans="1:54" x14ac:dyDescent="0.25">
      <c r="A1270">
        <v>1142</v>
      </c>
      <c r="B1270" s="17" t="s">
        <v>27</v>
      </c>
      <c r="C1270" s="9" t="s">
        <v>337</v>
      </c>
      <c r="D1270" s="17" t="s">
        <v>26</v>
      </c>
      <c r="E1270" s="16">
        <v>39966</v>
      </c>
      <c r="F1270" s="27">
        <f t="shared" si="324"/>
        <v>3</v>
      </c>
      <c r="G1270" s="27">
        <f t="shared" si="325"/>
        <v>0</v>
      </c>
      <c r="H1270" s="27">
        <f t="shared" si="326"/>
        <v>0</v>
      </c>
      <c r="I1270" s="27">
        <f t="shared" si="327"/>
        <v>1</v>
      </c>
      <c r="J1270" s="27">
        <f t="shared" si="328"/>
        <v>0</v>
      </c>
      <c r="K1270" s="27">
        <f t="shared" si="329"/>
        <v>0</v>
      </c>
      <c r="L1270" s="27">
        <f t="shared" si="330"/>
        <v>0</v>
      </c>
      <c r="M1270" s="27">
        <f t="shared" si="331"/>
        <v>0</v>
      </c>
      <c r="O1270" s="17">
        <v>1</v>
      </c>
      <c r="P1270" s="9">
        <v>6</v>
      </c>
      <c r="Q1270" s="12">
        <f t="shared" si="332"/>
        <v>0</v>
      </c>
      <c r="R1270" s="12">
        <f t="shared" si="333"/>
        <v>49</v>
      </c>
      <c r="S1270" s="12">
        <f t="shared" si="339"/>
        <v>389</v>
      </c>
      <c r="T1270" s="12">
        <f t="shared" si="334"/>
        <v>7.9387755102040813</v>
      </c>
      <c r="U1270" s="12">
        <f t="shared" si="337"/>
        <v>1</v>
      </c>
      <c r="V1270" s="12">
        <f t="shared" si="335"/>
        <v>0</v>
      </c>
      <c r="W1270" s="12">
        <f t="shared" si="338"/>
        <v>21</v>
      </c>
      <c r="X1270" s="12">
        <f t="shared" si="336"/>
        <v>28</v>
      </c>
      <c r="Y1270" s="12">
        <f t="shared" si="340"/>
        <v>0.42857142857142855</v>
      </c>
      <c r="AH1270">
        <v>1142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 s="30">
        <v>52340</v>
      </c>
      <c r="BB1270" s="31">
        <v>26802</v>
      </c>
    </row>
    <row r="1271" spans="1:54" x14ac:dyDescent="0.25">
      <c r="A1271">
        <v>1143</v>
      </c>
      <c r="B1271" s="17" t="s">
        <v>128</v>
      </c>
      <c r="C1271" s="9" t="s">
        <v>337</v>
      </c>
      <c r="D1271" s="17" t="s">
        <v>14</v>
      </c>
      <c r="E1271" s="16">
        <v>39967</v>
      </c>
      <c r="F1271" s="27">
        <f t="shared" si="324"/>
        <v>4</v>
      </c>
      <c r="G1271" s="27">
        <f t="shared" si="325"/>
        <v>0</v>
      </c>
      <c r="H1271" s="27">
        <f t="shared" si="326"/>
        <v>0</v>
      </c>
      <c r="I1271" s="27">
        <f t="shared" si="327"/>
        <v>0</v>
      </c>
      <c r="J1271" s="27">
        <f t="shared" si="328"/>
        <v>1</v>
      </c>
      <c r="K1271" s="27">
        <f t="shared" si="329"/>
        <v>0</v>
      </c>
      <c r="L1271" s="27">
        <f t="shared" si="330"/>
        <v>0</v>
      </c>
      <c r="M1271" s="27">
        <f t="shared" si="331"/>
        <v>0</v>
      </c>
      <c r="O1271" s="17">
        <v>5</v>
      </c>
      <c r="P1271" s="9">
        <v>0</v>
      </c>
      <c r="Q1271" s="12">
        <f t="shared" si="332"/>
        <v>0</v>
      </c>
      <c r="R1271" s="12">
        <f t="shared" si="333"/>
        <v>50</v>
      </c>
      <c r="S1271" s="12">
        <f t="shared" si="339"/>
        <v>394</v>
      </c>
      <c r="T1271" s="12">
        <f t="shared" si="334"/>
        <v>7.88</v>
      </c>
      <c r="U1271" s="12">
        <f t="shared" si="337"/>
        <v>0</v>
      </c>
      <c r="V1271" s="12">
        <f t="shared" si="335"/>
        <v>1</v>
      </c>
      <c r="W1271" s="12">
        <f t="shared" si="338"/>
        <v>21</v>
      </c>
      <c r="X1271" s="12">
        <f t="shared" si="336"/>
        <v>29</v>
      </c>
      <c r="Y1271" s="12">
        <f t="shared" si="340"/>
        <v>0.42</v>
      </c>
      <c r="Z1271" s="17">
        <v>86</v>
      </c>
      <c r="AA1271" s="17" t="s">
        <v>15</v>
      </c>
      <c r="AB1271" s="17">
        <v>6</v>
      </c>
      <c r="AC1271" s="17" t="s">
        <v>44</v>
      </c>
      <c r="AD1271" s="17">
        <v>153</v>
      </c>
      <c r="AE1271" s="17" t="s">
        <v>349</v>
      </c>
      <c r="AF1271" s="17">
        <v>227</v>
      </c>
      <c r="AH1271">
        <v>1143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 s="30">
        <v>52340</v>
      </c>
      <c r="BB1271" s="31">
        <v>26802</v>
      </c>
    </row>
    <row r="1272" spans="1:54" x14ac:dyDescent="0.25">
      <c r="A1272">
        <v>1144</v>
      </c>
      <c r="B1272" s="17" t="s">
        <v>128</v>
      </c>
      <c r="C1272" s="9" t="s">
        <v>337</v>
      </c>
      <c r="D1272" s="17" t="s">
        <v>14</v>
      </c>
      <c r="E1272" s="16">
        <v>39968</v>
      </c>
      <c r="F1272" s="27">
        <f t="shared" si="324"/>
        <v>5</v>
      </c>
      <c r="G1272" s="27">
        <f t="shared" si="325"/>
        <v>0</v>
      </c>
      <c r="H1272" s="27">
        <f t="shared" si="326"/>
        <v>0</v>
      </c>
      <c r="I1272" s="27">
        <f t="shared" si="327"/>
        <v>0</v>
      </c>
      <c r="J1272" s="27">
        <f t="shared" si="328"/>
        <v>0</v>
      </c>
      <c r="K1272" s="27">
        <f t="shared" si="329"/>
        <v>1</v>
      </c>
      <c r="L1272" s="27">
        <f t="shared" si="330"/>
        <v>0</v>
      </c>
      <c r="M1272" s="27">
        <f t="shared" si="331"/>
        <v>0</v>
      </c>
      <c r="O1272" s="17">
        <v>7</v>
      </c>
      <c r="P1272" s="9">
        <v>6</v>
      </c>
      <c r="Q1272" s="12">
        <f t="shared" si="332"/>
        <v>0</v>
      </c>
      <c r="R1272" s="12">
        <f t="shared" si="333"/>
        <v>51</v>
      </c>
      <c r="S1272" s="12">
        <f t="shared" si="339"/>
        <v>407</v>
      </c>
      <c r="T1272" s="12">
        <f t="shared" si="334"/>
        <v>7.9803921568627452</v>
      </c>
      <c r="U1272" s="12">
        <f t="shared" si="337"/>
        <v>0</v>
      </c>
      <c r="V1272" s="12">
        <f t="shared" si="335"/>
        <v>1</v>
      </c>
      <c r="W1272" s="12">
        <f t="shared" si="338"/>
        <v>21</v>
      </c>
      <c r="X1272" s="12">
        <f t="shared" si="336"/>
        <v>30</v>
      </c>
      <c r="Y1272" s="12">
        <f t="shared" si="340"/>
        <v>0.41176470588235292</v>
      </c>
      <c r="Z1272" s="17">
        <v>85</v>
      </c>
      <c r="AA1272" s="17" t="s">
        <v>119</v>
      </c>
      <c r="AB1272" s="17">
        <v>13</v>
      </c>
      <c r="AC1272" s="17" t="s">
        <v>48</v>
      </c>
      <c r="AD1272" s="17">
        <v>292.99999999999994</v>
      </c>
      <c r="AF1272" s="17">
        <v>1103</v>
      </c>
      <c r="AG1272" t="s">
        <v>350</v>
      </c>
      <c r="AH1272">
        <v>1144</v>
      </c>
      <c r="AJ1272">
        <v>1</v>
      </c>
      <c r="AK1272">
        <v>1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 s="30">
        <v>52340</v>
      </c>
      <c r="BB1272" s="31">
        <v>26802</v>
      </c>
    </row>
    <row r="1273" spans="1:54" x14ac:dyDescent="0.25">
      <c r="A1273">
        <v>1145</v>
      </c>
      <c r="B1273" s="17" t="s">
        <v>128</v>
      </c>
      <c r="C1273" s="9" t="s">
        <v>337</v>
      </c>
      <c r="D1273" s="17" t="s">
        <v>14</v>
      </c>
      <c r="E1273" s="16">
        <v>39969</v>
      </c>
      <c r="F1273" s="27">
        <f t="shared" si="324"/>
        <v>6</v>
      </c>
      <c r="G1273" s="27">
        <f t="shared" si="325"/>
        <v>0</v>
      </c>
      <c r="H1273" s="27">
        <f t="shared" si="326"/>
        <v>0</v>
      </c>
      <c r="I1273" s="27">
        <f t="shared" si="327"/>
        <v>0</v>
      </c>
      <c r="J1273" s="27">
        <f t="shared" si="328"/>
        <v>0</v>
      </c>
      <c r="K1273" s="27">
        <f t="shared" si="329"/>
        <v>0</v>
      </c>
      <c r="L1273" s="27">
        <f t="shared" si="330"/>
        <v>1</v>
      </c>
      <c r="M1273" s="27">
        <f t="shared" si="331"/>
        <v>0</v>
      </c>
      <c r="O1273" s="17">
        <v>4</v>
      </c>
      <c r="P1273" s="9">
        <v>5</v>
      </c>
      <c r="Q1273" s="12">
        <f t="shared" si="332"/>
        <v>0</v>
      </c>
      <c r="R1273" s="12">
        <f t="shared" si="333"/>
        <v>52</v>
      </c>
      <c r="S1273" s="12">
        <f t="shared" si="339"/>
        <v>416</v>
      </c>
      <c r="T1273" s="12">
        <f t="shared" si="334"/>
        <v>8</v>
      </c>
      <c r="U1273" s="12">
        <f t="shared" si="337"/>
        <v>1</v>
      </c>
      <c r="V1273" s="12">
        <f t="shared" si="335"/>
        <v>0</v>
      </c>
      <c r="W1273" s="12">
        <f t="shared" si="338"/>
        <v>22</v>
      </c>
      <c r="X1273" s="12">
        <f t="shared" si="336"/>
        <v>30</v>
      </c>
      <c r="Y1273" s="12">
        <f t="shared" si="340"/>
        <v>0.42307692307692307</v>
      </c>
      <c r="Z1273" s="17">
        <v>80</v>
      </c>
      <c r="AA1273" s="17" t="s">
        <v>21</v>
      </c>
      <c r="AB1273" s="17">
        <v>15</v>
      </c>
      <c r="AC1273" s="17" t="s">
        <v>48</v>
      </c>
      <c r="AD1273" s="17">
        <v>188</v>
      </c>
      <c r="AF1273" s="17">
        <v>182</v>
      </c>
      <c r="AH1273">
        <v>1145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 s="30">
        <v>52340</v>
      </c>
      <c r="BB1273" s="31">
        <v>26802</v>
      </c>
    </row>
    <row r="1274" spans="1:54" x14ac:dyDescent="0.25">
      <c r="A1274">
        <v>1146</v>
      </c>
      <c r="B1274" s="17" t="s">
        <v>128</v>
      </c>
      <c r="C1274" s="9" t="s">
        <v>337</v>
      </c>
      <c r="D1274" s="17" t="s">
        <v>14</v>
      </c>
      <c r="E1274" s="16">
        <v>39970</v>
      </c>
      <c r="F1274" s="27">
        <f t="shared" si="324"/>
        <v>7</v>
      </c>
      <c r="G1274" s="27">
        <f t="shared" si="325"/>
        <v>0</v>
      </c>
      <c r="H1274" s="27">
        <f t="shared" si="326"/>
        <v>0</v>
      </c>
      <c r="I1274" s="27">
        <f t="shared" si="327"/>
        <v>0</v>
      </c>
      <c r="J1274" s="27">
        <f t="shared" si="328"/>
        <v>0</v>
      </c>
      <c r="K1274" s="27">
        <f t="shared" si="329"/>
        <v>0</v>
      </c>
      <c r="L1274" s="27">
        <f t="shared" si="330"/>
        <v>0</v>
      </c>
      <c r="M1274" s="27">
        <f t="shared" si="331"/>
        <v>1</v>
      </c>
      <c r="O1274" s="17">
        <v>6</v>
      </c>
      <c r="P1274" s="9">
        <v>3</v>
      </c>
      <c r="Q1274" s="12">
        <f t="shared" si="332"/>
        <v>0</v>
      </c>
      <c r="R1274" s="12">
        <f t="shared" si="333"/>
        <v>53</v>
      </c>
      <c r="S1274" s="12">
        <f t="shared" si="339"/>
        <v>425</v>
      </c>
      <c r="T1274" s="12">
        <f t="shared" si="334"/>
        <v>8.0188679245283012</v>
      </c>
      <c r="U1274" s="12">
        <f t="shared" si="337"/>
        <v>0</v>
      </c>
      <c r="V1274" s="12">
        <f t="shared" si="335"/>
        <v>1</v>
      </c>
      <c r="W1274" s="12">
        <f t="shared" si="338"/>
        <v>22</v>
      </c>
      <c r="X1274" s="12">
        <f t="shared" si="336"/>
        <v>31</v>
      </c>
      <c r="Y1274" s="12">
        <f t="shared" si="340"/>
        <v>0.41509433962264153</v>
      </c>
      <c r="Z1274" s="17">
        <v>84</v>
      </c>
      <c r="AA1274" s="17" t="s">
        <v>21</v>
      </c>
      <c r="AB1274" s="17">
        <v>9</v>
      </c>
      <c r="AC1274" s="17" t="s">
        <v>48</v>
      </c>
      <c r="AD1274" s="17">
        <v>148</v>
      </c>
      <c r="AF1274" s="17">
        <v>711</v>
      </c>
      <c r="AG1274" t="s">
        <v>351</v>
      </c>
      <c r="AH1274">
        <v>1146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1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 s="30">
        <v>52340</v>
      </c>
      <c r="BB1274" s="31">
        <v>26802</v>
      </c>
    </row>
    <row r="1275" spans="1:54" x14ac:dyDescent="0.25">
      <c r="A1275">
        <v>1147</v>
      </c>
      <c r="B1275" s="17" t="s">
        <v>25</v>
      </c>
      <c r="C1275" s="9" t="s">
        <v>337</v>
      </c>
      <c r="D1275" s="17" t="s">
        <v>26</v>
      </c>
      <c r="E1275" s="16">
        <v>39971</v>
      </c>
      <c r="F1275" s="27">
        <f t="shared" si="324"/>
        <v>1</v>
      </c>
      <c r="G1275" s="27">
        <f t="shared" si="325"/>
        <v>1</v>
      </c>
      <c r="H1275" s="27">
        <f t="shared" si="326"/>
        <v>0</v>
      </c>
      <c r="I1275" s="27">
        <f t="shared" si="327"/>
        <v>0</v>
      </c>
      <c r="J1275" s="27">
        <f t="shared" si="328"/>
        <v>0</v>
      </c>
      <c r="K1275" s="27">
        <f t="shared" si="329"/>
        <v>0</v>
      </c>
      <c r="L1275" s="27">
        <f t="shared" si="330"/>
        <v>0</v>
      </c>
      <c r="M1275" s="27">
        <f t="shared" si="331"/>
        <v>0</v>
      </c>
      <c r="O1275" s="17">
        <v>10</v>
      </c>
      <c r="P1275" s="9">
        <v>5</v>
      </c>
      <c r="Q1275" s="12">
        <f t="shared" si="332"/>
        <v>0</v>
      </c>
      <c r="R1275" s="12">
        <f t="shared" si="333"/>
        <v>54</v>
      </c>
      <c r="S1275" s="12">
        <f t="shared" si="339"/>
        <v>440</v>
      </c>
      <c r="T1275" s="12">
        <f t="shared" si="334"/>
        <v>8.1481481481481488</v>
      </c>
      <c r="U1275" s="12">
        <f t="shared" si="337"/>
        <v>0</v>
      </c>
      <c r="V1275" s="12">
        <f t="shared" si="335"/>
        <v>1</v>
      </c>
      <c r="W1275" s="12">
        <f t="shared" si="338"/>
        <v>22</v>
      </c>
      <c r="X1275" s="12">
        <f t="shared" si="336"/>
        <v>32</v>
      </c>
      <c r="Y1275" s="12">
        <f t="shared" si="340"/>
        <v>0.40740740740740738</v>
      </c>
      <c r="AH1275">
        <v>1147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 s="30">
        <v>52340</v>
      </c>
      <c r="BB1275" s="31">
        <v>26802</v>
      </c>
    </row>
    <row r="1276" spans="1:54" x14ac:dyDescent="0.25">
      <c r="A1276">
        <v>1148</v>
      </c>
      <c r="B1276" s="17" t="s">
        <v>25</v>
      </c>
      <c r="C1276" s="9" t="s">
        <v>337</v>
      </c>
      <c r="D1276" s="17" t="s">
        <v>26</v>
      </c>
      <c r="E1276" s="16">
        <v>39972</v>
      </c>
      <c r="F1276" s="27">
        <f t="shared" si="324"/>
        <v>2</v>
      </c>
      <c r="G1276" s="27">
        <f t="shared" si="325"/>
        <v>0</v>
      </c>
      <c r="H1276" s="27">
        <f t="shared" si="326"/>
        <v>1</v>
      </c>
      <c r="I1276" s="27">
        <f t="shared" si="327"/>
        <v>0</v>
      </c>
      <c r="J1276" s="27">
        <f t="shared" si="328"/>
        <v>0</v>
      </c>
      <c r="K1276" s="27">
        <f t="shared" si="329"/>
        <v>0</v>
      </c>
      <c r="L1276" s="27">
        <f t="shared" si="330"/>
        <v>0</v>
      </c>
      <c r="M1276" s="27">
        <f t="shared" si="331"/>
        <v>0</v>
      </c>
      <c r="O1276" s="17">
        <v>1</v>
      </c>
      <c r="P1276" s="9">
        <v>4</v>
      </c>
      <c r="Q1276" s="12">
        <f t="shared" si="332"/>
        <v>0</v>
      </c>
      <c r="R1276" s="12">
        <f t="shared" si="333"/>
        <v>55</v>
      </c>
      <c r="S1276" s="12">
        <f t="shared" si="339"/>
        <v>445</v>
      </c>
      <c r="T1276" s="12">
        <f t="shared" si="334"/>
        <v>8.0909090909090917</v>
      </c>
      <c r="U1276" s="12">
        <f t="shared" si="337"/>
        <v>1</v>
      </c>
      <c r="V1276" s="12">
        <f t="shared" si="335"/>
        <v>0</v>
      </c>
      <c r="W1276" s="12">
        <f t="shared" si="338"/>
        <v>23</v>
      </c>
      <c r="X1276" s="12">
        <f t="shared" si="336"/>
        <v>32</v>
      </c>
      <c r="Y1276" s="12">
        <f t="shared" si="340"/>
        <v>0.41818181818181815</v>
      </c>
      <c r="AH1276">
        <v>1148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 s="30">
        <v>52340</v>
      </c>
      <c r="BB1276" s="31">
        <v>26802</v>
      </c>
    </row>
    <row r="1277" spans="1:54" x14ac:dyDescent="0.25">
      <c r="A1277">
        <v>1149</v>
      </c>
      <c r="B1277" s="17" t="s">
        <v>25</v>
      </c>
      <c r="C1277" s="9" t="s">
        <v>337</v>
      </c>
      <c r="D1277" s="17" t="s">
        <v>26</v>
      </c>
      <c r="E1277" s="16">
        <v>39973</v>
      </c>
      <c r="F1277" s="27">
        <f t="shared" si="324"/>
        <v>3</v>
      </c>
      <c r="G1277" s="27">
        <f t="shared" si="325"/>
        <v>0</v>
      </c>
      <c r="H1277" s="27">
        <f t="shared" si="326"/>
        <v>0</v>
      </c>
      <c r="I1277" s="27">
        <f t="shared" si="327"/>
        <v>1</v>
      </c>
      <c r="J1277" s="27">
        <f t="shared" si="328"/>
        <v>0</v>
      </c>
      <c r="K1277" s="27">
        <f t="shared" si="329"/>
        <v>0</v>
      </c>
      <c r="L1277" s="27">
        <f t="shared" si="330"/>
        <v>0</v>
      </c>
      <c r="M1277" s="27">
        <f t="shared" si="331"/>
        <v>0</v>
      </c>
      <c r="O1277" s="17">
        <v>2</v>
      </c>
      <c r="P1277" s="9">
        <v>1</v>
      </c>
      <c r="Q1277" s="12">
        <f t="shared" si="332"/>
        <v>0</v>
      </c>
      <c r="R1277" s="12">
        <f t="shared" si="333"/>
        <v>56</v>
      </c>
      <c r="S1277" s="12">
        <f t="shared" si="339"/>
        <v>448</v>
      </c>
      <c r="T1277" s="12">
        <f t="shared" si="334"/>
        <v>8</v>
      </c>
      <c r="U1277" s="12">
        <f t="shared" si="337"/>
        <v>0</v>
      </c>
      <c r="V1277" s="12">
        <f t="shared" si="335"/>
        <v>1</v>
      </c>
      <c r="W1277" s="12">
        <f t="shared" si="338"/>
        <v>23</v>
      </c>
      <c r="X1277" s="12">
        <f t="shared" si="336"/>
        <v>33</v>
      </c>
      <c r="Y1277" s="12">
        <f t="shared" si="340"/>
        <v>0.4107142857142857</v>
      </c>
      <c r="AH1277">
        <v>1149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 s="30">
        <v>52340</v>
      </c>
      <c r="BB1277" s="31">
        <v>26802</v>
      </c>
    </row>
    <row r="1278" spans="1:54" x14ac:dyDescent="0.25">
      <c r="A1278">
        <v>1150</v>
      </c>
      <c r="B1278" s="17" t="s">
        <v>25</v>
      </c>
      <c r="C1278" s="9" t="s">
        <v>337</v>
      </c>
      <c r="D1278" s="17" t="s">
        <v>26</v>
      </c>
      <c r="E1278" s="16">
        <v>39974</v>
      </c>
      <c r="F1278" s="27">
        <f t="shared" si="324"/>
        <v>4</v>
      </c>
      <c r="G1278" s="27">
        <f t="shared" si="325"/>
        <v>0</v>
      </c>
      <c r="H1278" s="27">
        <f t="shared" si="326"/>
        <v>0</v>
      </c>
      <c r="I1278" s="27">
        <f t="shared" si="327"/>
        <v>0</v>
      </c>
      <c r="J1278" s="27">
        <f t="shared" si="328"/>
        <v>1</v>
      </c>
      <c r="K1278" s="27">
        <f t="shared" si="329"/>
        <v>0</v>
      </c>
      <c r="L1278" s="27">
        <f t="shared" si="330"/>
        <v>0</v>
      </c>
      <c r="M1278" s="27">
        <f t="shared" si="331"/>
        <v>0</v>
      </c>
      <c r="O1278" s="17">
        <v>7</v>
      </c>
      <c r="P1278" s="9">
        <v>3</v>
      </c>
      <c r="Q1278" s="12">
        <f t="shared" si="332"/>
        <v>0</v>
      </c>
      <c r="R1278" s="12">
        <f t="shared" si="333"/>
        <v>57</v>
      </c>
      <c r="S1278" s="12">
        <f t="shared" si="339"/>
        <v>458</v>
      </c>
      <c r="T1278" s="12">
        <f t="shared" si="334"/>
        <v>8.0350877192982448</v>
      </c>
      <c r="U1278" s="12">
        <f t="shared" si="337"/>
        <v>0</v>
      </c>
      <c r="V1278" s="12">
        <f t="shared" si="335"/>
        <v>1</v>
      </c>
      <c r="W1278" s="12">
        <f t="shared" si="338"/>
        <v>23</v>
      </c>
      <c r="X1278" s="12">
        <f t="shared" si="336"/>
        <v>34</v>
      </c>
      <c r="Y1278" s="12">
        <f t="shared" si="340"/>
        <v>0.40350877192982454</v>
      </c>
      <c r="AH1278">
        <v>1150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 s="30">
        <v>52340</v>
      </c>
      <c r="BB1278" s="31">
        <v>26802</v>
      </c>
    </row>
    <row r="1279" spans="1:54" x14ac:dyDescent="0.25">
      <c r="A1279">
        <v>1151</v>
      </c>
      <c r="B1279" s="17" t="s">
        <v>31</v>
      </c>
      <c r="C1279" s="9" t="s">
        <v>337</v>
      </c>
      <c r="D1279" s="17" t="s">
        <v>26</v>
      </c>
      <c r="E1279" s="16">
        <v>39975</v>
      </c>
      <c r="F1279" s="27">
        <f t="shared" si="324"/>
        <v>5</v>
      </c>
      <c r="G1279" s="27">
        <f t="shared" si="325"/>
        <v>0</v>
      </c>
      <c r="H1279" s="27">
        <f t="shared" si="326"/>
        <v>0</v>
      </c>
      <c r="I1279" s="27">
        <f t="shared" si="327"/>
        <v>0</v>
      </c>
      <c r="J1279" s="27">
        <f t="shared" si="328"/>
        <v>0</v>
      </c>
      <c r="K1279" s="27">
        <f t="shared" si="329"/>
        <v>1</v>
      </c>
      <c r="L1279" s="27">
        <f t="shared" si="330"/>
        <v>0</v>
      </c>
      <c r="M1279" s="27">
        <f t="shared" si="331"/>
        <v>0</v>
      </c>
      <c r="O1279" s="17">
        <v>5</v>
      </c>
      <c r="P1279" s="9">
        <v>1</v>
      </c>
      <c r="Q1279" s="12">
        <f t="shared" si="332"/>
        <v>0</v>
      </c>
      <c r="R1279" s="12">
        <f t="shared" si="333"/>
        <v>58</v>
      </c>
      <c r="S1279" s="12">
        <f t="shared" si="339"/>
        <v>464</v>
      </c>
      <c r="T1279" s="12">
        <f t="shared" si="334"/>
        <v>8</v>
      </c>
      <c r="U1279" s="12">
        <f t="shared" si="337"/>
        <v>0</v>
      </c>
      <c r="V1279" s="12">
        <f t="shared" si="335"/>
        <v>1</v>
      </c>
      <c r="W1279" s="12">
        <f t="shared" si="338"/>
        <v>23</v>
      </c>
      <c r="X1279" s="12">
        <f t="shared" si="336"/>
        <v>35</v>
      </c>
      <c r="Y1279" s="12">
        <f t="shared" si="340"/>
        <v>0.39655172413793105</v>
      </c>
      <c r="AH1279">
        <v>1151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 s="30">
        <v>52340</v>
      </c>
      <c r="BB1279" s="31">
        <v>26802</v>
      </c>
    </row>
    <row r="1280" spans="1:54" x14ac:dyDescent="0.25">
      <c r="A1280">
        <v>1152</v>
      </c>
      <c r="B1280" s="17" t="s">
        <v>31</v>
      </c>
      <c r="C1280" s="9" t="s">
        <v>337</v>
      </c>
      <c r="D1280" s="17" t="s">
        <v>26</v>
      </c>
      <c r="E1280" s="16">
        <v>39976</v>
      </c>
      <c r="F1280" s="27">
        <f t="shared" si="324"/>
        <v>6</v>
      </c>
      <c r="G1280" s="27">
        <f t="shared" si="325"/>
        <v>0</v>
      </c>
      <c r="H1280" s="27">
        <f t="shared" si="326"/>
        <v>0</v>
      </c>
      <c r="I1280" s="27">
        <f t="shared" si="327"/>
        <v>0</v>
      </c>
      <c r="J1280" s="27">
        <f t="shared" si="328"/>
        <v>0</v>
      </c>
      <c r="K1280" s="27">
        <f t="shared" si="329"/>
        <v>0</v>
      </c>
      <c r="L1280" s="27">
        <f t="shared" si="330"/>
        <v>1</v>
      </c>
      <c r="M1280" s="27">
        <f t="shared" si="331"/>
        <v>0</v>
      </c>
      <c r="O1280" s="17">
        <v>9</v>
      </c>
      <c r="P1280" s="9">
        <v>1</v>
      </c>
      <c r="Q1280" s="12">
        <f t="shared" si="332"/>
        <v>0</v>
      </c>
      <c r="R1280" s="12">
        <f t="shared" si="333"/>
        <v>59</v>
      </c>
      <c r="S1280" s="12">
        <f t="shared" si="339"/>
        <v>474</v>
      </c>
      <c r="T1280" s="12">
        <f t="shared" si="334"/>
        <v>8.0338983050847457</v>
      </c>
      <c r="U1280" s="12">
        <f t="shared" si="337"/>
        <v>0</v>
      </c>
      <c r="V1280" s="12">
        <f t="shared" si="335"/>
        <v>1</v>
      </c>
      <c r="W1280" s="12">
        <f t="shared" si="338"/>
        <v>23</v>
      </c>
      <c r="X1280" s="12">
        <f t="shared" si="336"/>
        <v>36</v>
      </c>
      <c r="Y1280" s="12">
        <f t="shared" si="340"/>
        <v>0.38983050847457629</v>
      </c>
      <c r="AH1280">
        <v>1152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 s="30">
        <v>52340</v>
      </c>
      <c r="BB1280" s="31">
        <v>26802</v>
      </c>
    </row>
    <row r="1281" spans="1:54" x14ac:dyDescent="0.25">
      <c r="A1281">
        <v>1153</v>
      </c>
      <c r="B1281" s="17" t="s">
        <v>31</v>
      </c>
      <c r="C1281" s="9" t="s">
        <v>337</v>
      </c>
      <c r="D1281" s="17" t="s">
        <v>26</v>
      </c>
      <c r="E1281" s="16">
        <v>39977</v>
      </c>
      <c r="F1281" s="27">
        <f t="shared" si="324"/>
        <v>7</v>
      </c>
      <c r="G1281" s="27">
        <f t="shared" si="325"/>
        <v>0</v>
      </c>
      <c r="H1281" s="27">
        <f t="shared" si="326"/>
        <v>0</v>
      </c>
      <c r="I1281" s="27">
        <f t="shared" si="327"/>
        <v>0</v>
      </c>
      <c r="J1281" s="27">
        <f t="shared" si="328"/>
        <v>0</v>
      </c>
      <c r="K1281" s="27">
        <f t="shared" si="329"/>
        <v>0</v>
      </c>
      <c r="L1281" s="27">
        <f t="shared" si="330"/>
        <v>0</v>
      </c>
      <c r="M1281" s="27">
        <f t="shared" si="331"/>
        <v>1</v>
      </c>
      <c r="O1281" s="17">
        <v>7</v>
      </c>
      <c r="P1281" s="9">
        <v>1</v>
      </c>
      <c r="Q1281" s="12">
        <f t="shared" si="332"/>
        <v>0</v>
      </c>
      <c r="R1281" s="12">
        <f t="shared" si="333"/>
        <v>60</v>
      </c>
      <c r="S1281" s="12">
        <f t="shared" si="339"/>
        <v>482</v>
      </c>
      <c r="T1281" s="12">
        <f t="shared" si="334"/>
        <v>8.0333333333333332</v>
      </c>
      <c r="U1281" s="12">
        <f t="shared" si="337"/>
        <v>0</v>
      </c>
      <c r="V1281" s="12">
        <f t="shared" si="335"/>
        <v>1</v>
      </c>
      <c r="W1281" s="12">
        <f t="shared" si="338"/>
        <v>23</v>
      </c>
      <c r="X1281" s="12">
        <f t="shared" si="336"/>
        <v>37</v>
      </c>
      <c r="Y1281" s="12">
        <f t="shared" si="340"/>
        <v>0.38333333333333336</v>
      </c>
      <c r="AH1281">
        <v>1153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 s="30">
        <v>52340</v>
      </c>
      <c r="BB1281" s="31">
        <v>26802</v>
      </c>
    </row>
    <row r="1282" spans="1:54" x14ac:dyDescent="0.25">
      <c r="A1282">
        <v>1154</v>
      </c>
      <c r="B1282" s="17" t="s">
        <v>31</v>
      </c>
      <c r="C1282" s="9" t="s">
        <v>337</v>
      </c>
      <c r="D1282" s="17" t="s">
        <v>26</v>
      </c>
      <c r="E1282" s="16">
        <v>39978</v>
      </c>
      <c r="F1282" s="27">
        <f t="shared" si="324"/>
        <v>1</v>
      </c>
      <c r="G1282" s="27">
        <f t="shared" si="325"/>
        <v>1</v>
      </c>
      <c r="H1282" s="27">
        <f t="shared" si="326"/>
        <v>0</v>
      </c>
      <c r="I1282" s="27">
        <f t="shared" si="327"/>
        <v>0</v>
      </c>
      <c r="J1282" s="27">
        <f t="shared" si="328"/>
        <v>0</v>
      </c>
      <c r="K1282" s="27">
        <f t="shared" si="329"/>
        <v>0</v>
      </c>
      <c r="L1282" s="27">
        <f t="shared" si="330"/>
        <v>0</v>
      </c>
      <c r="M1282" s="27">
        <f t="shared" si="331"/>
        <v>0</v>
      </c>
      <c r="O1282" s="17">
        <v>7</v>
      </c>
      <c r="P1282" s="9">
        <v>11</v>
      </c>
      <c r="Q1282" s="12">
        <f t="shared" si="332"/>
        <v>0</v>
      </c>
      <c r="R1282" s="12">
        <f t="shared" si="333"/>
        <v>61</v>
      </c>
      <c r="S1282" s="12">
        <f t="shared" si="339"/>
        <v>500</v>
      </c>
      <c r="T1282" s="12">
        <f t="shared" si="334"/>
        <v>8.1967213114754092</v>
      </c>
      <c r="U1282" s="12">
        <f t="shared" si="337"/>
        <v>1</v>
      </c>
      <c r="V1282" s="12">
        <f t="shared" si="335"/>
        <v>0</v>
      </c>
      <c r="W1282" s="12">
        <f t="shared" si="338"/>
        <v>24</v>
      </c>
      <c r="X1282" s="12">
        <f t="shared" si="336"/>
        <v>37</v>
      </c>
      <c r="Y1282" s="12">
        <f t="shared" si="340"/>
        <v>0.39344262295081966</v>
      </c>
      <c r="AH1282">
        <v>1154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 s="30">
        <v>52340</v>
      </c>
      <c r="BB1282" s="31">
        <v>26802</v>
      </c>
    </row>
    <row r="1283" spans="1:54" x14ac:dyDescent="0.25">
      <c r="A1283">
        <v>1155</v>
      </c>
      <c r="B1283" s="17" t="s">
        <v>36</v>
      </c>
      <c r="C1283" s="9" t="s">
        <v>337</v>
      </c>
      <c r="D1283" s="17" t="s">
        <v>14</v>
      </c>
      <c r="E1283" s="16">
        <v>39979</v>
      </c>
      <c r="F1283" s="27">
        <f t="shared" ref="F1283:F1346" si="341">WEEKDAY(E1283)</f>
        <v>2</v>
      </c>
      <c r="G1283" s="27">
        <f t="shared" ref="G1283:G1346" si="342">IF(F1283=1,1,0)</f>
        <v>0</v>
      </c>
      <c r="H1283" s="27">
        <f t="shared" ref="H1283:H1346" si="343">IF(F1283=2,1,0)</f>
        <v>1</v>
      </c>
      <c r="I1283" s="27">
        <f t="shared" ref="I1283:I1346" si="344">IF(F1283=3,1,0)</f>
        <v>0</v>
      </c>
      <c r="J1283" s="27">
        <f t="shared" ref="J1283:J1346" si="345">IF(F1283=4,1,0)</f>
        <v>0</v>
      </c>
      <c r="K1283" s="27">
        <f t="shared" ref="K1283:K1346" si="346">IF(F1283=5,1,0)</f>
        <v>0</v>
      </c>
      <c r="L1283" s="27">
        <f t="shared" ref="L1283:L1346" si="347">IF(F1283=6,1,0)</f>
        <v>0</v>
      </c>
      <c r="M1283" s="27">
        <f t="shared" ref="M1283:M1346" si="348">IF(F1283=7,1,0)</f>
        <v>0</v>
      </c>
      <c r="O1283" s="17">
        <v>3</v>
      </c>
      <c r="P1283" s="9">
        <v>7</v>
      </c>
      <c r="Q1283" s="12">
        <f t="shared" ref="Q1283:Q1346" si="349">IF(C1283=C1282,0,1)</f>
        <v>0</v>
      </c>
      <c r="R1283" s="12">
        <f t="shared" ref="R1283:R1346" si="350">IF(Q1283,1,1+R1282)</f>
        <v>62</v>
      </c>
      <c r="S1283" s="12">
        <f t="shared" si="339"/>
        <v>510</v>
      </c>
      <c r="T1283" s="12">
        <f t="shared" ref="T1283:T1346" si="351">S1283/R1283</f>
        <v>8.2258064516129039</v>
      </c>
      <c r="U1283" s="12">
        <f t="shared" si="337"/>
        <v>1</v>
      </c>
      <c r="V1283" s="12">
        <f t="shared" ref="V1283:V1346" si="352">IF(P1283&lt;O1283,1,0)</f>
        <v>0</v>
      </c>
      <c r="W1283" s="12">
        <f t="shared" si="338"/>
        <v>25</v>
      </c>
      <c r="X1283" s="12">
        <f t="shared" ref="X1283:X1346" si="353">IF(Q1283=1,V1283,V1283+X1282)</f>
        <v>37</v>
      </c>
      <c r="Y1283" s="12">
        <f t="shared" si="340"/>
        <v>0.40322580645161288</v>
      </c>
      <c r="Z1283" s="17">
        <v>88</v>
      </c>
      <c r="AA1283" s="17" t="s">
        <v>15</v>
      </c>
      <c r="AB1283" s="17">
        <v>15</v>
      </c>
      <c r="AC1283" s="17" t="s">
        <v>48</v>
      </c>
      <c r="AD1283" s="17">
        <v>140</v>
      </c>
      <c r="AF1283" s="17">
        <v>241</v>
      </c>
      <c r="AH1283">
        <v>1155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 s="30">
        <v>52340</v>
      </c>
      <c r="BB1283" s="31">
        <v>26802</v>
      </c>
    </row>
    <row r="1284" spans="1:54" x14ac:dyDescent="0.25">
      <c r="A1284">
        <v>1156</v>
      </c>
      <c r="B1284" s="17" t="s">
        <v>36</v>
      </c>
      <c r="C1284" s="9" t="s">
        <v>337</v>
      </c>
      <c r="D1284" s="17" t="s">
        <v>14</v>
      </c>
      <c r="E1284" s="16">
        <v>39980</v>
      </c>
      <c r="F1284" s="27">
        <f t="shared" si="341"/>
        <v>3</v>
      </c>
      <c r="G1284" s="27">
        <f t="shared" si="342"/>
        <v>0</v>
      </c>
      <c r="H1284" s="27">
        <f t="shared" si="343"/>
        <v>0</v>
      </c>
      <c r="I1284" s="27">
        <f t="shared" si="344"/>
        <v>1</v>
      </c>
      <c r="J1284" s="27">
        <f t="shared" si="345"/>
        <v>0</v>
      </c>
      <c r="K1284" s="27">
        <f t="shared" si="346"/>
        <v>0</v>
      </c>
      <c r="L1284" s="27">
        <f t="shared" si="347"/>
        <v>0</v>
      </c>
      <c r="M1284" s="27">
        <f t="shared" si="348"/>
        <v>0</v>
      </c>
      <c r="O1284" s="17">
        <v>9</v>
      </c>
      <c r="P1284" s="9">
        <v>1</v>
      </c>
      <c r="Q1284" s="12">
        <f t="shared" si="349"/>
        <v>0</v>
      </c>
      <c r="R1284" s="12">
        <f t="shared" si="350"/>
        <v>63</v>
      </c>
      <c r="S1284" s="12">
        <f t="shared" si="339"/>
        <v>520</v>
      </c>
      <c r="T1284" s="12">
        <f t="shared" si="351"/>
        <v>8.2539682539682548</v>
      </c>
      <c r="U1284" s="12">
        <f t="shared" ref="U1284:U1347" si="354">IF(P1284&gt;O1284,1,0)</f>
        <v>0</v>
      </c>
      <c r="V1284" s="12">
        <f t="shared" si="352"/>
        <v>1</v>
      </c>
      <c r="W1284" s="12">
        <f t="shared" ref="W1284:W1347" si="355">IF(Q1284=1,U1284,U1284+W1283)</f>
        <v>25</v>
      </c>
      <c r="X1284" s="12">
        <f t="shared" si="353"/>
        <v>38</v>
      </c>
      <c r="Y1284" s="12">
        <f t="shared" si="340"/>
        <v>0.3968253968253968</v>
      </c>
      <c r="Z1284" s="17">
        <v>87</v>
      </c>
      <c r="AA1284" s="17" t="s">
        <v>15</v>
      </c>
      <c r="AB1284" s="17">
        <v>15</v>
      </c>
      <c r="AC1284" s="17" t="s">
        <v>48</v>
      </c>
      <c r="AD1284" s="17">
        <v>154</v>
      </c>
      <c r="AF1284" s="17">
        <v>249</v>
      </c>
      <c r="AG1284" t="s">
        <v>346</v>
      </c>
      <c r="AH1284">
        <v>1156</v>
      </c>
      <c r="AJ1284">
        <v>0</v>
      </c>
      <c r="AK1284">
        <v>0</v>
      </c>
      <c r="AL1284">
        <v>0</v>
      </c>
      <c r="AM1284">
        <v>1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 s="30">
        <v>52340</v>
      </c>
      <c r="BB1284" s="31">
        <v>26802</v>
      </c>
    </row>
    <row r="1285" spans="1:54" x14ac:dyDescent="0.25">
      <c r="A1285">
        <v>1157</v>
      </c>
      <c r="B1285" s="17" t="s">
        <v>36</v>
      </c>
      <c r="C1285" s="9" t="s">
        <v>337</v>
      </c>
      <c r="D1285" s="17" t="s">
        <v>14</v>
      </c>
      <c r="E1285" s="16">
        <v>39981</v>
      </c>
      <c r="F1285" s="27">
        <f t="shared" si="341"/>
        <v>4</v>
      </c>
      <c r="G1285" s="27">
        <f t="shared" si="342"/>
        <v>0</v>
      </c>
      <c r="H1285" s="27">
        <f t="shared" si="343"/>
        <v>0</v>
      </c>
      <c r="I1285" s="27">
        <f t="shared" si="344"/>
        <v>0</v>
      </c>
      <c r="J1285" s="27">
        <f t="shared" si="345"/>
        <v>1</v>
      </c>
      <c r="K1285" s="27">
        <f t="shared" si="346"/>
        <v>0</v>
      </c>
      <c r="L1285" s="27">
        <f t="shared" si="347"/>
        <v>0</v>
      </c>
      <c r="M1285" s="27">
        <f t="shared" si="348"/>
        <v>0</v>
      </c>
      <c r="O1285" s="17">
        <v>1</v>
      </c>
      <c r="P1285" s="9">
        <v>3</v>
      </c>
      <c r="Q1285" s="12">
        <f t="shared" si="349"/>
        <v>0</v>
      </c>
      <c r="R1285" s="12">
        <f t="shared" si="350"/>
        <v>64</v>
      </c>
      <c r="S1285" s="12">
        <f t="shared" si="339"/>
        <v>524</v>
      </c>
      <c r="T1285" s="12">
        <f t="shared" si="351"/>
        <v>8.1875</v>
      </c>
      <c r="U1285" s="12">
        <f t="shared" si="354"/>
        <v>1</v>
      </c>
      <c r="V1285" s="12">
        <f t="shared" si="352"/>
        <v>0</v>
      </c>
      <c r="W1285" s="12">
        <f t="shared" si="355"/>
        <v>26</v>
      </c>
      <c r="X1285" s="12">
        <f t="shared" si="353"/>
        <v>38</v>
      </c>
      <c r="Y1285" s="12">
        <f t="shared" si="340"/>
        <v>0.40625</v>
      </c>
      <c r="Z1285" s="17">
        <v>89</v>
      </c>
      <c r="AA1285" s="17" t="s">
        <v>37</v>
      </c>
      <c r="AB1285" s="17">
        <v>6</v>
      </c>
      <c r="AC1285" s="17" t="s">
        <v>44</v>
      </c>
      <c r="AD1285" s="17">
        <v>125.00000000000001</v>
      </c>
      <c r="AF1285" s="17">
        <v>1976</v>
      </c>
      <c r="AG1285" t="s">
        <v>352</v>
      </c>
      <c r="AH1285">
        <v>1157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1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 s="30">
        <v>52340</v>
      </c>
      <c r="BB1285" s="31">
        <v>26802</v>
      </c>
    </row>
    <row r="1286" spans="1:54" x14ac:dyDescent="0.25">
      <c r="A1286">
        <v>1158</v>
      </c>
      <c r="B1286" s="17" t="s">
        <v>36</v>
      </c>
      <c r="C1286" s="9" t="s">
        <v>337</v>
      </c>
      <c r="D1286" s="17" t="s">
        <v>14</v>
      </c>
      <c r="E1286" s="16">
        <v>39982</v>
      </c>
      <c r="F1286" s="27">
        <f t="shared" si="341"/>
        <v>5</v>
      </c>
      <c r="G1286" s="27">
        <f t="shared" si="342"/>
        <v>0</v>
      </c>
      <c r="H1286" s="27">
        <f t="shared" si="343"/>
        <v>0</v>
      </c>
      <c r="I1286" s="27">
        <f t="shared" si="344"/>
        <v>0</v>
      </c>
      <c r="J1286" s="27">
        <f t="shared" si="345"/>
        <v>0</v>
      </c>
      <c r="K1286" s="27">
        <f t="shared" si="346"/>
        <v>1</v>
      </c>
      <c r="L1286" s="27">
        <f t="shared" si="347"/>
        <v>0</v>
      </c>
      <c r="M1286" s="27">
        <f t="shared" si="348"/>
        <v>0</v>
      </c>
      <c r="O1286" s="17">
        <v>2</v>
      </c>
      <c r="P1286" s="9">
        <v>0</v>
      </c>
      <c r="Q1286" s="12">
        <f t="shared" si="349"/>
        <v>0</v>
      </c>
      <c r="R1286" s="12">
        <f t="shared" si="350"/>
        <v>65</v>
      </c>
      <c r="S1286" s="12">
        <f t="shared" ref="S1286:S1349" si="356">IF(Q1286=1,(O1286+P1286),(O1286+P1286+S1285))</f>
        <v>526</v>
      </c>
      <c r="T1286" s="12">
        <f t="shared" si="351"/>
        <v>8.092307692307692</v>
      </c>
      <c r="U1286" s="12">
        <f t="shared" si="354"/>
        <v>0</v>
      </c>
      <c r="V1286" s="12">
        <f t="shared" si="352"/>
        <v>1</v>
      </c>
      <c r="W1286" s="12">
        <f t="shared" si="355"/>
        <v>26</v>
      </c>
      <c r="X1286" s="12">
        <f t="shared" si="353"/>
        <v>39</v>
      </c>
      <c r="Y1286" s="12">
        <f t="shared" si="340"/>
        <v>0.4</v>
      </c>
      <c r="Z1286" s="17">
        <v>77</v>
      </c>
      <c r="AA1286" s="17" t="s">
        <v>40</v>
      </c>
      <c r="AB1286" s="17">
        <v>11</v>
      </c>
      <c r="AC1286" s="17" t="s">
        <v>29</v>
      </c>
      <c r="AD1286" s="17">
        <v>140</v>
      </c>
      <c r="AF1286" s="17">
        <v>1495</v>
      </c>
      <c r="AG1286" t="s">
        <v>353</v>
      </c>
      <c r="AH1286">
        <v>1158</v>
      </c>
      <c r="AJ1286">
        <v>1</v>
      </c>
      <c r="AK1286">
        <v>1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 s="30">
        <v>52340</v>
      </c>
      <c r="BB1286" s="31">
        <v>26802</v>
      </c>
    </row>
    <row r="1287" spans="1:54" x14ac:dyDescent="0.25">
      <c r="A1287">
        <v>1159</v>
      </c>
      <c r="B1287" s="17" t="s">
        <v>58</v>
      </c>
      <c r="C1287" s="9" t="s">
        <v>337</v>
      </c>
      <c r="D1287" s="17" t="s">
        <v>26</v>
      </c>
      <c r="E1287" s="16">
        <v>39986</v>
      </c>
      <c r="F1287" s="27">
        <f t="shared" si="341"/>
        <v>2</v>
      </c>
      <c r="G1287" s="27">
        <f t="shared" si="342"/>
        <v>0</v>
      </c>
      <c r="H1287" s="27">
        <f t="shared" si="343"/>
        <v>1</v>
      </c>
      <c r="I1287" s="27">
        <f t="shared" si="344"/>
        <v>0</v>
      </c>
      <c r="J1287" s="27">
        <f t="shared" si="345"/>
        <v>0</v>
      </c>
      <c r="K1287" s="27">
        <f t="shared" si="346"/>
        <v>0</v>
      </c>
      <c r="L1287" s="27">
        <f t="shared" si="347"/>
        <v>0</v>
      </c>
      <c r="M1287" s="27">
        <f t="shared" si="348"/>
        <v>0</v>
      </c>
      <c r="O1287" s="17">
        <v>0</v>
      </c>
      <c r="P1287" s="9">
        <v>5</v>
      </c>
      <c r="Q1287" s="12">
        <f t="shared" si="349"/>
        <v>0</v>
      </c>
      <c r="R1287" s="12">
        <f t="shared" si="350"/>
        <v>66</v>
      </c>
      <c r="S1287" s="12">
        <f t="shared" si="356"/>
        <v>531</v>
      </c>
      <c r="T1287" s="12">
        <f t="shared" si="351"/>
        <v>8.045454545454545</v>
      </c>
      <c r="U1287" s="12">
        <f t="shared" si="354"/>
        <v>1</v>
      </c>
      <c r="V1287" s="12">
        <f t="shared" si="352"/>
        <v>0</v>
      </c>
      <c r="W1287" s="12">
        <f t="shared" si="355"/>
        <v>27</v>
      </c>
      <c r="X1287" s="12">
        <f t="shared" si="353"/>
        <v>39</v>
      </c>
      <c r="Y1287" s="12">
        <f t="shared" si="340"/>
        <v>0.40909090909090912</v>
      </c>
      <c r="AH1287">
        <v>1159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 s="30">
        <v>52340</v>
      </c>
      <c r="BB1287" s="31">
        <v>26802</v>
      </c>
    </row>
    <row r="1288" spans="1:54" x14ac:dyDescent="0.25">
      <c r="A1288">
        <v>1160</v>
      </c>
      <c r="B1288" s="17" t="s">
        <v>58</v>
      </c>
      <c r="C1288" s="9" t="s">
        <v>337</v>
      </c>
      <c r="D1288" s="17" t="s">
        <v>26</v>
      </c>
      <c r="E1288" s="16">
        <v>39987</v>
      </c>
      <c r="F1288" s="27">
        <f t="shared" si="341"/>
        <v>3</v>
      </c>
      <c r="G1288" s="27">
        <f t="shared" si="342"/>
        <v>0</v>
      </c>
      <c r="H1288" s="27">
        <f t="shared" si="343"/>
        <v>0</v>
      </c>
      <c r="I1288" s="27">
        <f t="shared" si="344"/>
        <v>1</v>
      </c>
      <c r="J1288" s="27">
        <f t="shared" si="345"/>
        <v>0</v>
      </c>
      <c r="K1288" s="27">
        <f t="shared" si="346"/>
        <v>0</v>
      </c>
      <c r="L1288" s="27">
        <f t="shared" si="347"/>
        <v>0</v>
      </c>
      <c r="M1288" s="27">
        <f t="shared" si="348"/>
        <v>0</v>
      </c>
      <c r="O1288" s="17">
        <v>5</v>
      </c>
      <c r="P1288" s="9">
        <v>4</v>
      </c>
      <c r="Q1288" s="12">
        <f t="shared" si="349"/>
        <v>0</v>
      </c>
      <c r="R1288" s="12">
        <f t="shared" si="350"/>
        <v>67</v>
      </c>
      <c r="S1288" s="12">
        <f t="shared" si="356"/>
        <v>540</v>
      </c>
      <c r="T1288" s="12">
        <f t="shared" si="351"/>
        <v>8.0597014925373127</v>
      </c>
      <c r="U1288" s="12">
        <f t="shared" si="354"/>
        <v>0</v>
      </c>
      <c r="V1288" s="12">
        <f t="shared" si="352"/>
        <v>1</v>
      </c>
      <c r="W1288" s="12">
        <f t="shared" si="355"/>
        <v>27</v>
      </c>
      <c r="X1288" s="12">
        <f t="shared" si="353"/>
        <v>40</v>
      </c>
      <c r="Y1288" s="12">
        <f t="shared" si="340"/>
        <v>0.40298507462686567</v>
      </c>
      <c r="AH1288">
        <v>1160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 s="30">
        <v>52340</v>
      </c>
      <c r="BB1288" s="31">
        <v>26802</v>
      </c>
    </row>
    <row r="1289" spans="1:54" x14ac:dyDescent="0.25">
      <c r="A1289">
        <v>1161</v>
      </c>
      <c r="B1289" s="17" t="s">
        <v>58</v>
      </c>
      <c r="C1289" s="9" t="s">
        <v>337</v>
      </c>
      <c r="D1289" s="17" t="s">
        <v>26</v>
      </c>
      <c r="E1289" s="16">
        <v>39988</v>
      </c>
      <c r="F1289" s="27">
        <f t="shared" si="341"/>
        <v>4</v>
      </c>
      <c r="G1289" s="27">
        <f t="shared" si="342"/>
        <v>0</v>
      </c>
      <c r="H1289" s="27">
        <f t="shared" si="343"/>
        <v>0</v>
      </c>
      <c r="I1289" s="27">
        <f t="shared" si="344"/>
        <v>0</v>
      </c>
      <c r="J1289" s="27">
        <f t="shared" si="345"/>
        <v>1</v>
      </c>
      <c r="K1289" s="27">
        <f t="shared" si="346"/>
        <v>0</v>
      </c>
      <c r="L1289" s="27">
        <f t="shared" si="347"/>
        <v>0</v>
      </c>
      <c r="M1289" s="27">
        <f t="shared" si="348"/>
        <v>0</v>
      </c>
      <c r="O1289" s="17">
        <v>3</v>
      </c>
      <c r="P1289" s="9">
        <v>4</v>
      </c>
      <c r="Q1289" s="12">
        <f t="shared" si="349"/>
        <v>0</v>
      </c>
      <c r="R1289" s="12">
        <f t="shared" si="350"/>
        <v>68</v>
      </c>
      <c r="S1289" s="12">
        <f t="shared" si="356"/>
        <v>547</v>
      </c>
      <c r="T1289" s="12">
        <f t="shared" si="351"/>
        <v>8.0441176470588243</v>
      </c>
      <c r="U1289" s="12">
        <f t="shared" si="354"/>
        <v>1</v>
      </c>
      <c r="V1289" s="12">
        <f t="shared" si="352"/>
        <v>0</v>
      </c>
      <c r="W1289" s="12">
        <f t="shared" si="355"/>
        <v>28</v>
      </c>
      <c r="X1289" s="12">
        <f t="shared" si="353"/>
        <v>40</v>
      </c>
      <c r="Y1289" s="12">
        <f t="shared" si="340"/>
        <v>0.41176470588235292</v>
      </c>
      <c r="AH1289">
        <v>1161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 s="30">
        <v>52340</v>
      </c>
      <c r="BB1289" s="31">
        <v>26802</v>
      </c>
    </row>
    <row r="1290" spans="1:54" x14ac:dyDescent="0.25">
      <c r="A1290">
        <v>1162</v>
      </c>
      <c r="B1290" s="17" t="s">
        <v>31</v>
      </c>
      <c r="C1290" s="9" t="s">
        <v>337</v>
      </c>
      <c r="D1290" s="17" t="s">
        <v>14</v>
      </c>
      <c r="E1290" s="16">
        <v>39989</v>
      </c>
      <c r="F1290" s="27">
        <f t="shared" si="341"/>
        <v>5</v>
      </c>
      <c r="G1290" s="27">
        <f t="shared" si="342"/>
        <v>0</v>
      </c>
      <c r="H1290" s="27">
        <f t="shared" si="343"/>
        <v>0</v>
      </c>
      <c r="I1290" s="27">
        <f t="shared" si="344"/>
        <v>0</v>
      </c>
      <c r="J1290" s="27">
        <f t="shared" si="345"/>
        <v>0</v>
      </c>
      <c r="K1290" s="27">
        <f t="shared" si="346"/>
        <v>1</v>
      </c>
      <c r="L1290" s="27">
        <f t="shared" si="347"/>
        <v>0</v>
      </c>
      <c r="M1290" s="27">
        <f t="shared" si="348"/>
        <v>0</v>
      </c>
      <c r="O1290" s="17">
        <v>0</v>
      </c>
      <c r="P1290" s="9">
        <v>1</v>
      </c>
      <c r="Q1290" s="12">
        <f t="shared" si="349"/>
        <v>0</v>
      </c>
      <c r="R1290" s="12">
        <f t="shared" si="350"/>
        <v>69</v>
      </c>
      <c r="S1290" s="12">
        <f t="shared" si="356"/>
        <v>548</v>
      </c>
      <c r="T1290" s="12">
        <f t="shared" si="351"/>
        <v>7.9420289855072461</v>
      </c>
      <c r="U1290" s="12">
        <f t="shared" si="354"/>
        <v>1</v>
      </c>
      <c r="V1290" s="12">
        <f t="shared" si="352"/>
        <v>0</v>
      </c>
      <c r="W1290" s="12">
        <f t="shared" si="355"/>
        <v>29</v>
      </c>
      <c r="X1290" s="12">
        <f t="shared" si="353"/>
        <v>40</v>
      </c>
      <c r="Y1290" s="12">
        <f t="shared" ref="Y1290:Y1353" si="357">W1290/(W1290+X1290)</f>
        <v>0.42028985507246375</v>
      </c>
      <c r="Z1290" s="17">
        <v>85</v>
      </c>
      <c r="AA1290" s="17" t="s">
        <v>21</v>
      </c>
      <c r="AB1290" s="17">
        <v>12</v>
      </c>
      <c r="AC1290" s="17" t="s">
        <v>48</v>
      </c>
      <c r="AD1290" s="17">
        <v>135</v>
      </c>
      <c r="AF1290" s="17">
        <v>1103</v>
      </c>
      <c r="AG1290" t="s">
        <v>354</v>
      </c>
      <c r="AH1290">
        <v>1162</v>
      </c>
      <c r="AJ1290">
        <v>1</v>
      </c>
      <c r="AK1290">
        <v>1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 s="30">
        <v>52340</v>
      </c>
      <c r="BB1290" s="31">
        <v>26802</v>
      </c>
    </row>
    <row r="1291" spans="1:54" x14ac:dyDescent="0.25">
      <c r="A1291">
        <v>1163</v>
      </c>
      <c r="B1291" s="17" t="s">
        <v>31</v>
      </c>
      <c r="C1291" s="9" t="s">
        <v>337</v>
      </c>
      <c r="D1291" s="17" t="s">
        <v>14</v>
      </c>
      <c r="E1291" s="16">
        <v>39990</v>
      </c>
      <c r="F1291" s="27">
        <f t="shared" si="341"/>
        <v>6</v>
      </c>
      <c r="G1291" s="27">
        <f t="shared" si="342"/>
        <v>0</v>
      </c>
      <c r="H1291" s="27">
        <f t="shared" si="343"/>
        <v>0</v>
      </c>
      <c r="I1291" s="27">
        <f t="shared" si="344"/>
        <v>0</v>
      </c>
      <c r="J1291" s="27">
        <f t="shared" si="345"/>
        <v>0</v>
      </c>
      <c r="K1291" s="27">
        <f t="shared" si="346"/>
        <v>0</v>
      </c>
      <c r="L1291" s="27">
        <f t="shared" si="347"/>
        <v>1</v>
      </c>
      <c r="M1291" s="27">
        <f t="shared" si="348"/>
        <v>0</v>
      </c>
      <c r="O1291" s="17">
        <v>9</v>
      </c>
      <c r="P1291" s="9">
        <v>0</v>
      </c>
      <c r="Q1291" s="12">
        <f t="shared" si="349"/>
        <v>0</v>
      </c>
      <c r="R1291" s="12">
        <f t="shared" si="350"/>
        <v>70</v>
      </c>
      <c r="S1291" s="12">
        <f t="shared" si="356"/>
        <v>557</v>
      </c>
      <c r="T1291" s="12">
        <f t="shared" si="351"/>
        <v>7.9571428571428573</v>
      </c>
      <c r="U1291" s="12">
        <f t="shared" si="354"/>
        <v>0</v>
      </c>
      <c r="V1291" s="12">
        <f t="shared" si="352"/>
        <v>1</v>
      </c>
      <c r="W1291" s="12">
        <f t="shared" si="355"/>
        <v>29</v>
      </c>
      <c r="X1291" s="12">
        <f t="shared" si="353"/>
        <v>41</v>
      </c>
      <c r="Y1291" s="12">
        <f t="shared" si="357"/>
        <v>0.41428571428571431</v>
      </c>
      <c r="Z1291" s="17">
        <v>87</v>
      </c>
      <c r="AA1291" s="17" t="s">
        <v>15</v>
      </c>
      <c r="AB1291" s="17">
        <v>12</v>
      </c>
      <c r="AC1291" s="17" t="s">
        <v>44</v>
      </c>
      <c r="AD1291" s="17">
        <v>150</v>
      </c>
      <c r="AE1291" s="17" t="s">
        <v>333</v>
      </c>
      <c r="AF1291" s="17">
        <v>199</v>
      </c>
      <c r="AH1291">
        <v>1163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 s="30">
        <v>52340</v>
      </c>
      <c r="BB1291" s="31">
        <v>26802</v>
      </c>
    </row>
    <row r="1292" spans="1:54" x14ac:dyDescent="0.25">
      <c r="A1292">
        <v>1164</v>
      </c>
      <c r="B1292" s="17" t="s">
        <v>31</v>
      </c>
      <c r="C1292" s="9" t="s">
        <v>337</v>
      </c>
      <c r="D1292" s="17" t="s">
        <v>14</v>
      </c>
      <c r="E1292" s="16">
        <v>39991</v>
      </c>
      <c r="F1292" s="27">
        <f t="shared" si="341"/>
        <v>7</v>
      </c>
      <c r="G1292" s="27">
        <f t="shared" si="342"/>
        <v>0</v>
      </c>
      <c r="H1292" s="27">
        <f t="shared" si="343"/>
        <v>0</v>
      </c>
      <c r="I1292" s="27">
        <f t="shared" si="344"/>
        <v>0</v>
      </c>
      <c r="J1292" s="27">
        <f t="shared" si="345"/>
        <v>0</v>
      </c>
      <c r="K1292" s="27">
        <f t="shared" si="346"/>
        <v>0</v>
      </c>
      <c r="L1292" s="27">
        <f t="shared" si="347"/>
        <v>0</v>
      </c>
      <c r="M1292" s="27">
        <f t="shared" si="348"/>
        <v>1</v>
      </c>
      <c r="O1292" s="17">
        <v>12</v>
      </c>
      <c r="P1292" s="9">
        <v>5</v>
      </c>
      <c r="Q1292" s="12">
        <f t="shared" si="349"/>
        <v>0</v>
      </c>
      <c r="R1292" s="12">
        <f t="shared" si="350"/>
        <v>71</v>
      </c>
      <c r="S1292" s="12">
        <f t="shared" si="356"/>
        <v>574</v>
      </c>
      <c r="T1292" s="12">
        <f t="shared" si="351"/>
        <v>8.0845070422535219</v>
      </c>
      <c r="U1292" s="12">
        <f t="shared" si="354"/>
        <v>0</v>
      </c>
      <c r="V1292" s="12">
        <f t="shared" si="352"/>
        <v>1</v>
      </c>
      <c r="W1292" s="12">
        <f t="shared" si="355"/>
        <v>29</v>
      </c>
      <c r="X1292" s="12">
        <f t="shared" si="353"/>
        <v>42</v>
      </c>
      <c r="Y1292" s="12">
        <f t="shared" si="357"/>
        <v>0.40845070422535212</v>
      </c>
      <c r="Z1292" s="17">
        <v>88</v>
      </c>
      <c r="AA1292" s="17" t="s">
        <v>21</v>
      </c>
      <c r="AB1292" s="17">
        <v>12</v>
      </c>
      <c r="AC1292" s="17" t="s">
        <v>48</v>
      </c>
      <c r="AD1292" s="17">
        <v>148</v>
      </c>
      <c r="AF1292" s="17">
        <v>296</v>
      </c>
      <c r="AG1292" t="s">
        <v>355</v>
      </c>
      <c r="AH1292">
        <v>1164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1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1</v>
      </c>
      <c r="AX1292">
        <v>0</v>
      </c>
      <c r="AY1292">
        <v>0</v>
      </c>
      <c r="AZ1292">
        <v>0</v>
      </c>
      <c r="BA1292" s="30">
        <v>52340</v>
      </c>
      <c r="BB1292" s="31">
        <v>26802</v>
      </c>
    </row>
    <row r="1293" spans="1:54" x14ac:dyDescent="0.25">
      <c r="A1293">
        <v>1165</v>
      </c>
      <c r="B1293" s="17" t="s">
        <v>31</v>
      </c>
      <c r="C1293" s="9" t="s">
        <v>337</v>
      </c>
      <c r="D1293" s="17" t="s">
        <v>14</v>
      </c>
      <c r="E1293" s="16">
        <v>39992</v>
      </c>
      <c r="F1293" s="27">
        <f t="shared" si="341"/>
        <v>1</v>
      </c>
      <c r="G1293" s="27">
        <f t="shared" si="342"/>
        <v>1</v>
      </c>
      <c r="H1293" s="27">
        <f t="shared" si="343"/>
        <v>0</v>
      </c>
      <c r="I1293" s="27">
        <f t="shared" si="344"/>
        <v>0</v>
      </c>
      <c r="J1293" s="27">
        <f t="shared" si="345"/>
        <v>0</v>
      </c>
      <c r="K1293" s="27">
        <f t="shared" si="346"/>
        <v>0</v>
      </c>
      <c r="L1293" s="27">
        <f t="shared" si="347"/>
        <v>0</v>
      </c>
      <c r="M1293" s="27">
        <f t="shared" si="348"/>
        <v>0</v>
      </c>
      <c r="O1293" s="17">
        <v>3</v>
      </c>
      <c r="P1293" s="9">
        <v>5</v>
      </c>
      <c r="Q1293" s="12">
        <f t="shared" si="349"/>
        <v>0</v>
      </c>
      <c r="R1293" s="12">
        <f t="shared" si="350"/>
        <v>72</v>
      </c>
      <c r="S1293" s="12">
        <f t="shared" si="356"/>
        <v>582</v>
      </c>
      <c r="T1293" s="12">
        <f t="shared" si="351"/>
        <v>8.0833333333333339</v>
      </c>
      <c r="U1293" s="12">
        <f t="shared" si="354"/>
        <v>1</v>
      </c>
      <c r="V1293" s="12">
        <f t="shared" si="352"/>
        <v>0</v>
      </c>
      <c r="W1293" s="12">
        <f t="shared" si="355"/>
        <v>30</v>
      </c>
      <c r="X1293" s="12">
        <f t="shared" si="353"/>
        <v>42</v>
      </c>
      <c r="Y1293" s="12">
        <f t="shared" si="357"/>
        <v>0.41666666666666669</v>
      </c>
      <c r="Z1293" s="17">
        <v>88</v>
      </c>
      <c r="AA1293" s="17" t="s">
        <v>37</v>
      </c>
      <c r="AB1293" s="17">
        <v>7</v>
      </c>
      <c r="AC1293" s="17" t="s">
        <v>48</v>
      </c>
      <c r="AD1293" s="17">
        <v>120</v>
      </c>
      <c r="AF1293" s="17">
        <v>138</v>
      </c>
      <c r="AH1293">
        <v>1165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 s="30">
        <v>52340</v>
      </c>
      <c r="BB1293" s="31">
        <v>26802</v>
      </c>
    </row>
    <row r="1294" spans="1:54" x14ac:dyDescent="0.25">
      <c r="A1294">
        <v>1166</v>
      </c>
      <c r="B1294" s="17" t="s">
        <v>25</v>
      </c>
      <c r="C1294" s="9" t="s">
        <v>337</v>
      </c>
      <c r="D1294" s="17" t="s">
        <v>14</v>
      </c>
      <c r="E1294" s="16">
        <v>39993</v>
      </c>
      <c r="F1294" s="27">
        <f t="shared" si="341"/>
        <v>2</v>
      </c>
      <c r="G1294" s="27">
        <f t="shared" si="342"/>
        <v>0</v>
      </c>
      <c r="H1294" s="27">
        <f t="shared" si="343"/>
        <v>1</v>
      </c>
      <c r="I1294" s="27">
        <f t="shared" si="344"/>
        <v>0</v>
      </c>
      <c r="J1294" s="27">
        <f t="shared" si="345"/>
        <v>0</v>
      </c>
      <c r="K1294" s="27">
        <f t="shared" si="346"/>
        <v>0</v>
      </c>
      <c r="L1294" s="27">
        <f t="shared" si="347"/>
        <v>0</v>
      </c>
      <c r="M1294" s="27">
        <f t="shared" si="348"/>
        <v>0</v>
      </c>
      <c r="O1294" s="17">
        <v>6</v>
      </c>
      <c r="P1294" s="9">
        <v>1</v>
      </c>
      <c r="Q1294" s="12">
        <f t="shared" si="349"/>
        <v>0</v>
      </c>
      <c r="R1294" s="12">
        <f t="shared" si="350"/>
        <v>73</v>
      </c>
      <c r="S1294" s="12">
        <f t="shared" si="356"/>
        <v>589</v>
      </c>
      <c r="T1294" s="12">
        <f t="shared" si="351"/>
        <v>8.0684931506849313</v>
      </c>
      <c r="U1294" s="12">
        <f t="shared" si="354"/>
        <v>0</v>
      </c>
      <c r="V1294" s="12">
        <f t="shared" si="352"/>
        <v>1</v>
      </c>
      <c r="W1294" s="12">
        <f t="shared" si="355"/>
        <v>30</v>
      </c>
      <c r="X1294" s="12">
        <f t="shared" si="353"/>
        <v>43</v>
      </c>
      <c r="Y1294" s="12">
        <f t="shared" si="357"/>
        <v>0.41095890410958902</v>
      </c>
      <c r="Z1294" s="17">
        <v>86</v>
      </c>
      <c r="AA1294" s="17" t="s">
        <v>15</v>
      </c>
      <c r="AB1294" s="17">
        <v>14</v>
      </c>
      <c r="AC1294" s="17" t="s">
        <v>48</v>
      </c>
      <c r="AD1294" s="17">
        <v>159</v>
      </c>
      <c r="AF1294" s="17">
        <v>211</v>
      </c>
      <c r="AH1294">
        <v>1166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 s="30">
        <v>52340</v>
      </c>
      <c r="BB1294" s="31">
        <v>26802</v>
      </c>
    </row>
    <row r="1295" spans="1:54" x14ac:dyDescent="0.25">
      <c r="A1295">
        <v>1167</v>
      </c>
      <c r="B1295" s="17" t="s">
        <v>25</v>
      </c>
      <c r="C1295" s="9" t="s">
        <v>337</v>
      </c>
      <c r="D1295" s="17" t="s">
        <v>14</v>
      </c>
      <c r="E1295" s="16">
        <v>39996</v>
      </c>
      <c r="F1295" s="27">
        <f t="shared" si="341"/>
        <v>5</v>
      </c>
      <c r="G1295" s="27">
        <f t="shared" si="342"/>
        <v>0</v>
      </c>
      <c r="H1295" s="27">
        <f t="shared" si="343"/>
        <v>0</v>
      </c>
      <c r="I1295" s="27">
        <f t="shared" si="344"/>
        <v>0</v>
      </c>
      <c r="J1295" s="27">
        <f t="shared" si="345"/>
        <v>0</v>
      </c>
      <c r="K1295" s="27">
        <f t="shared" si="346"/>
        <v>1</v>
      </c>
      <c r="L1295" s="27">
        <f t="shared" si="347"/>
        <v>0</v>
      </c>
      <c r="M1295" s="27">
        <f t="shared" si="348"/>
        <v>0</v>
      </c>
      <c r="O1295" s="17">
        <v>8</v>
      </c>
      <c r="P1295" s="9">
        <v>3</v>
      </c>
      <c r="Q1295" s="12">
        <f t="shared" si="349"/>
        <v>0</v>
      </c>
      <c r="R1295" s="12">
        <f t="shared" si="350"/>
        <v>74</v>
      </c>
      <c r="S1295" s="12">
        <f t="shared" si="356"/>
        <v>600</v>
      </c>
      <c r="T1295" s="12">
        <f t="shared" si="351"/>
        <v>8.1081081081081088</v>
      </c>
      <c r="U1295" s="12">
        <f t="shared" si="354"/>
        <v>0</v>
      </c>
      <c r="V1295" s="12">
        <f t="shared" si="352"/>
        <v>1</v>
      </c>
      <c r="W1295" s="12">
        <f t="shared" si="355"/>
        <v>30</v>
      </c>
      <c r="X1295" s="12">
        <f t="shared" si="353"/>
        <v>44</v>
      </c>
      <c r="Y1295" s="12">
        <f t="shared" si="357"/>
        <v>0.40540540540540543</v>
      </c>
      <c r="Z1295" s="17">
        <v>84</v>
      </c>
      <c r="AA1295" s="17" t="s">
        <v>21</v>
      </c>
      <c r="AB1295" s="17">
        <v>13</v>
      </c>
      <c r="AC1295" s="17" t="s">
        <v>69</v>
      </c>
      <c r="AD1295" s="17">
        <v>114</v>
      </c>
      <c r="AE1295" s="17" t="s">
        <v>123</v>
      </c>
      <c r="AH1295">
        <v>1167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1</v>
      </c>
      <c r="AY1295">
        <v>0</v>
      </c>
      <c r="AZ1295">
        <v>0</v>
      </c>
      <c r="BA1295" s="30">
        <v>52340</v>
      </c>
      <c r="BB1295" s="31">
        <v>26802</v>
      </c>
    </row>
    <row r="1296" spans="1:54" x14ac:dyDescent="0.25">
      <c r="A1296">
        <v>1168</v>
      </c>
      <c r="B1296" s="17" t="s">
        <v>25</v>
      </c>
      <c r="C1296" s="9" t="s">
        <v>337</v>
      </c>
      <c r="D1296" s="17" t="s">
        <v>14</v>
      </c>
      <c r="E1296" s="16">
        <v>39996</v>
      </c>
      <c r="F1296" s="27">
        <f t="shared" si="341"/>
        <v>5</v>
      </c>
      <c r="G1296" s="27">
        <f t="shared" si="342"/>
        <v>0</v>
      </c>
      <c r="H1296" s="27">
        <f t="shared" si="343"/>
        <v>0</v>
      </c>
      <c r="I1296" s="27">
        <f t="shared" si="344"/>
        <v>0</v>
      </c>
      <c r="J1296" s="27">
        <f t="shared" si="345"/>
        <v>0</v>
      </c>
      <c r="K1296" s="27">
        <f t="shared" si="346"/>
        <v>1</v>
      </c>
      <c r="L1296" s="27">
        <f t="shared" si="347"/>
        <v>0</v>
      </c>
      <c r="M1296" s="27">
        <f t="shared" si="348"/>
        <v>0</v>
      </c>
      <c r="O1296" s="17">
        <v>5</v>
      </c>
      <c r="P1296" s="9">
        <v>2</v>
      </c>
      <c r="Q1296" s="12">
        <f t="shared" si="349"/>
        <v>0</v>
      </c>
      <c r="R1296" s="12">
        <f t="shared" si="350"/>
        <v>75</v>
      </c>
      <c r="S1296" s="12">
        <f t="shared" si="356"/>
        <v>607</v>
      </c>
      <c r="T1296" s="12">
        <f t="shared" si="351"/>
        <v>8.0933333333333337</v>
      </c>
      <c r="U1296" s="12">
        <f t="shared" si="354"/>
        <v>0</v>
      </c>
      <c r="V1296" s="12">
        <f t="shared" si="352"/>
        <v>1</v>
      </c>
      <c r="W1296" s="12">
        <f t="shared" si="355"/>
        <v>30</v>
      </c>
      <c r="X1296" s="12">
        <f t="shared" si="353"/>
        <v>45</v>
      </c>
      <c r="Y1296" s="12">
        <f t="shared" si="357"/>
        <v>0.4</v>
      </c>
      <c r="Z1296" s="17">
        <v>82</v>
      </c>
      <c r="AA1296" s="17" t="s">
        <v>21</v>
      </c>
      <c r="AB1296" s="17">
        <v>13</v>
      </c>
      <c r="AC1296" s="17" t="s">
        <v>48</v>
      </c>
      <c r="AD1296" s="17">
        <v>116.00000000000001</v>
      </c>
      <c r="AE1296" s="17" t="s">
        <v>124</v>
      </c>
      <c r="AF1296" s="17">
        <v>1581</v>
      </c>
      <c r="AG1296" t="s">
        <v>262</v>
      </c>
      <c r="AH1296">
        <v>1168</v>
      </c>
      <c r="AJ1296">
        <v>0</v>
      </c>
      <c r="AK1296">
        <v>0</v>
      </c>
      <c r="AL1296">
        <v>0</v>
      </c>
      <c r="AM1296">
        <v>0</v>
      </c>
      <c r="AN1296">
        <v>1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1</v>
      </c>
      <c r="AZ1296">
        <v>0</v>
      </c>
      <c r="BA1296" s="30">
        <v>52340</v>
      </c>
      <c r="BB1296" s="31">
        <v>26802</v>
      </c>
    </row>
    <row r="1297" spans="1:54" x14ac:dyDescent="0.25">
      <c r="A1297">
        <v>1169</v>
      </c>
      <c r="B1297" s="17" t="s">
        <v>43</v>
      </c>
      <c r="C1297" s="9" t="s">
        <v>337</v>
      </c>
      <c r="D1297" s="17" t="s">
        <v>26</v>
      </c>
      <c r="E1297" s="16">
        <v>39997</v>
      </c>
      <c r="F1297" s="27">
        <f t="shared" si="341"/>
        <v>6</v>
      </c>
      <c r="G1297" s="27">
        <f t="shared" si="342"/>
        <v>0</v>
      </c>
      <c r="H1297" s="27">
        <f t="shared" si="343"/>
        <v>0</v>
      </c>
      <c r="I1297" s="27">
        <f t="shared" si="344"/>
        <v>0</v>
      </c>
      <c r="J1297" s="27">
        <f t="shared" si="345"/>
        <v>0</v>
      </c>
      <c r="K1297" s="27">
        <f t="shared" si="346"/>
        <v>0</v>
      </c>
      <c r="L1297" s="27">
        <f t="shared" si="347"/>
        <v>1</v>
      </c>
      <c r="M1297" s="27">
        <f t="shared" si="348"/>
        <v>0</v>
      </c>
      <c r="O1297" s="17">
        <v>2</v>
      </c>
      <c r="P1297" s="9">
        <v>6</v>
      </c>
      <c r="Q1297" s="12">
        <f t="shared" si="349"/>
        <v>0</v>
      </c>
      <c r="R1297" s="12">
        <f t="shared" si="350"/>
        <v>76</v>
      </c>
      <c r="S1297" s="12">
        <f t="shared" si="356"/>
        <v>615</v>
      </c>
      <c r="T1297" s="12">
        <f t="shared" si="351"/>
        <v>8.0921052631578956</v>
      </c>
      <c r="U1297" s="12">
        <f t="shared" si="354"/>
        <v>1</v>
      </c>
      <c r="V1297" s="12">
        <f t="shared" si="352"/>
        <v>0</v>
      </c>
      <c r="W1297" s="12">
        <f t="shared" si="355"/>
        <v>31</v>
      </c>
      <c r="X1297" s="12">
        <f t="shared" si="353"/>
        <v>45</v>
      </c>
      <c r="Y1297" s="12">
        <f t="shared" si="357"/>
        <v>0.40789473684210525</v>
      </c>
      <c r="AH1297">
        <v>1169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 s="30">
        <v>52340</v>
      </c>
      <c r="BB1297" s="31">
        <v>26802</v>
      </c>
    </row>
    <row r="1298" spans="1:54" x14ac:dyDescent="0.25">
      <c r="A1298">
        <v>1170</v>
      </c>
      <c r="B1298" s="17" t="s">
        <v>43</v>
      </c>
      <c r="C1298" s="9" t="s">
        <v>337</v>
      </c>
      <c r="D1298" s="17" t="s">
        <v>26</v>
      </c>
      <c r="E1298" s="16">
        <v>39998</v>
      </c>
      <c r="F1298" s="27">
        <f t="shared" si="341"/>
        <v>7</v>
      </c>
      <c r="G1298" s="27">
        <f t="shared" si="342"/>
        <v>0</v>
      </c>
      <c r="H1298" s="27">
        <f t="shared" si="343"/>
        <v>0</v>
      </c>
      <c r="I1298" s="27">
        <f t="shared" si="344"/>
        <v>0</v>
      </c>
      <c r="J1298" s="27">
        <f t="shared" si="345"/>
        <v>0</v>
      </c>
      <c r="K1298" s="27">
        <f t="shared" si="346"/>
        <v>0</v>
      </c>
      <c r="L1298" s="27">
        <f t="shared" si="347"/>
        <v>0</v>
      </c>
      <c r="M1298" s="27">
        <f t="shared" si="348"/>
        <v>1</v>
      </c>
      <c r="O1298" s="17">
        <v>1</v>
      </c>
      <c r="P1298" s="9">
        <v>4</v>
      </c>
      <c r="Q1298" s="12">
        <f t="shared" si="349"/>
        <v>0</v>
      </c>
      <c r="R1298" s="12">
        <f t="shared" si="350"/>
        <v>77</v>
      </c>
      <c r="S1298" s="12">
        <f t="shared" si="356"/>
        <v>620</v>
      </c>
      <c r="T1298" s="12">
        <f t="shared" si="351"/>
        <v>8.0519480519480524</v>
      </c>
      <c r="U1298" s="12">
        <f t="shared" si="354"/>
        <v>1</v>
      </c>
      <c r="V1298" s="12">
        <f t="shared" si="352"/>
        <v>0</v>
      </c>
      <c r="W1298" s="12">
        <f t="shared" si="355"/>
        <v>32</v>
      </c>
      <c r="X1298" s="12">
        <f t="shared" si="353"/>
        <v>45</v>
      </c>
      <c r="Y1298" s="12">
        <f t="shared" si="357"/>
        <v>0.41558441558441561</v>
      </c>
      <c r="AH1298">
        <v>1170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 s="30">
        <v>52340</v>
      </c>
      <c r="BB1298" s="31">
        <v>26802</v>
      </c>
    </row>
    <row r="1299" spans="1:54" x14ac:dyDescent="0.25">
      <c r="A1299">
        <v>1171</v>
      </c>
      <c r="B1299" s="17" t="s">
        <v>53</v>
      </c>
      <c r="C1299" s="9" t="s">
        <v>337</v>
      </c>
      <c r="D1299" s="17" t="s">
        <v>26</v>
      </c>
      <c r="E1299" s="16">
        <v>39999</v>
      </c>
      <c r="F1299" s="27">
        <f t="shared" si="341"/>
        <v>1</v>
      </c>
      <c r="G1299" s="27">
        <f t="shared" si="342"/>
        <v>1</v>
      </c>
      <c r="H1299" s="27">
        <f t="shared" si="343"/>
        <v>0</v>
      </c>
      <c r="I1299" s="27">
        <f t="shared" si="344"/>
        <v>0</v>
      </c>
      <c r="J1299" s="27">
        <f t="shared" si="345"/>
        <v>0</v>
      </c>
      <c r="K1299" s="27">
        <f t="shared" si="346"/>
        <v>0</v>
      </c>
      <c r="L1299" s="27">
        <f t="shared" si="347"/>
        <v>0</v>
      </c>
      <c r="M1299" s="27">
        <f t="shared" si="348"/>
        <v>0</v>
      </c>
      <c r="O1299" s="17">
        <v>5</v>
      </c>
      <c r="P1299" s="9">
        <v>2</v>
      </c>
      <c r="Q1299" s="12">
        <f t="shared" si="349"/>
        <v>0</v>
      </c>
      <c r="R1299" s="12">
        <f t="shared" si="350"/>
        <v>78</v>
      </c>
      <c r="S1299" s="12">
        <f t="shared" si="356"/>
        <v>627</v>
      </c>
      <c r="T1299" s="12">
        <f t="shared" si="351"/>
        <v>8.0384615384615383</v>
      </c>
      <c r="U1299" s="12">
        <f t="shared" si="354"/>
        <v>0</v>
      </c>
      <c r="V1299" s="12">
        <f t="shared" si="352"/>
        <v>1</v>
      </c>
      <c r="W1299" s="12">
        <f t="shared" si="355"/>
        <v>32</v>
      </c>
      <c r="X1299" s="12">
        <f t="shared" si="353"/>
        <v>46</v>
      </c>
      <c r="Y1299" s="12">
        <f t="shared" si="357"/>
        <v>0.41025641025641024</v>
      </c>
      <c r="AH1299">
        <v>1171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 s="30">
        <v>52340</v>
      </c>
      <c r="BB1299" s="31">
        <v>26802</v>
      </c>
    </row>
    <row r="1300" spans="1:54" x14ac:dyDescent="0.25">
      <c r="A1300">
        <v>1172</v>
      </c>
      <c r="B1300" s="17" t="s">
        <v>53</v>
      </c>
      <c r="C1300" s="9" t="s">
        <v>337</v>
      </c>
      <c r="D1300" s="17" t="s">
        <v>26</v>
      </c>
      <c r="E1300" s="16">
        <v>40000</v>
      </c>
      <c r="F1300" s="27">
        <f t="shared" si="341"/>
        <v>2</v>
      </c>
      <c r="G1300" s="27">
        <f t="shared" si="342"/>
        <v>0</v>
      </c>
      <c r="H1300" s="27">
        <f t="shared" si="343"/>
        <v>1</v>
      </c>
      <c r="I1300" s="27">
        <f t="shared" si="344"/>
        <v>0</v>
      </c>
      <c r="J1300" s="27">
        <f t="shared" si="345"/>
        <v>0</v>
      </c>
      <c r="K1300" s="27">
        <f t="shared" si="346"/>
        <v>0</v>
      </c>
      <c r="L1300" s="27">
        <f t="shared" si="347"/>
        <v>0</v>
      </c>
      <c r="M1300" s="27">
        <f t="shared" si="348"/>
        <v>0</v>
      </c>
      <c r="O1300" s="17">
        <v>6</v>
      </c>
      <c r="P1300" s="9">
        <v>5</v>
      </c>
      <c r="Q1300" s="12">
        <f t="shared" si="349"/>
        <v>0</v>
      </c>
      <c r="R1300" s="12">
        <f t="shared" si="350"/>
        <v>79</v>
      </c>
      <c r="S1300" s="12">
        <f t="shared" si="356"/>
        <v>638</v>
      </c>
      <c r="T1300" s="12">
        <f t="shared" si="351"/>
        <v>8.075949367088608</v>
      </c>
      <c r="U1300" s="12">
        <f t="shared" si="354"/>
        <v>0</v>
      </c>
      <c r="V1300" s="12">
        <f t="shared" si="352"/>
        <v>1</v>
      </c>
      <c r="W1300" s="12">
        <f t="shared" si="355"/>
        <v>32</v>
      </c>
      <c r="X1300" s="12">
        <f t="shared" si="353"/>
        <v>47</v>
      </c>
      <c r="Y1300" s="12">
        <f t="shared" si="357"/>
        <v>0.4050632911392405</v>
      </c>
      <c r="AH1300">
        <v>1172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 s="30">
        <v>52340</v>
      </c>
      <c r="BB1300" s="31">
        <v>26802</v>
      </c>
    </row>
    <row r="1301" spans="1:54" x14ac:dyDescent="0.25">
      <c r="A1301">
        <v>1173</v>
      </c>
      <c r="B1301" s="17" t="s">
        <v>53</v>
      </c>
      <c r="C1301" s="9" t="s">
        <v>337</v>
      </c>
      <c r="D1301" s="17" t="s">
        <v>26</v>
      </c>
      <c r="E1301" s="16">
        <v>40001</v>
      </c>
      <c r="F1301" s="27">
        <f t="shared" si="341"/>
        <v>3</v>
      </c>
      <c r="G1301" s="27">
        <f t="shared" si="342"/>
        <v>0</v>
      </c>
      <c r="H1301" s="27">
        <f t="shared" si="343"/>
        <v>0</v>
      </c>
      <c r="I1301" s="27">
        <f t="shared" si="344"/>
        <v>1</v>
      </c>
      <c r="J1301" s="27">
        <f t="shared" si="345"/>
        <v>0</v>
      </c>
      <c r="K1301" s="27">
        <f t="shared" si="346"/>
        <v>0</v>
      </c>
      <c r="L1301" s="27">
        <f t="shared" si="347"/>
        <v>0</v>
      </c>
      <c r="M1301" s="27">
        <f t="shared" si="348"/>
        <v>0</v>
      </c>
      <c r="O1301" s="17">
        <v>2</v>
      </c>
      <c r="P1301" s="9">
        <v>1</v>
      </c>
      <c r="Q1301" s="12">
        <f t="shared" si="349"/>
        <v>0</v>
      </c>
      <c r="R1301" s="12">
        <f t="shared" si="350"/>
        <v>80</v>
      </c>
      <c r="S1301" s="12">
        <f t="shared" si="356"/>
        <v>641</v>
      </c>
      <c r="T1301" s="12">
        <f t="shared" si="351"/>
        <v>8.0124999999999993</v>
      </c>
      <c r="U1301" s="12">
        <f t="shared" si="354"/>
        <v>0</v>
      </c>
      <c r="V1301" s="12">
        <f t="shared" si="352"/>
        <v>1</v>
      </c>
      <c r="W1301" s="12">
        <f t="shared" si="355"/>
        <v>32</v>
      </c>
      <c r="X1301" s="12">
        <f t="shared" si="353"/>
        <v>48</v>
      </c>
      <c r="Y1301" s="12">
        <f t="shared" si="357"/>
        <v>0.4</v>
      </c>
      <c r="AH1301">
        <v>1173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 s="30">
        <v>52340</v>
      </c>
      <c r="BB1301" s="31">
        <v>26802</v>
      </c>
    </row>
    <row r="1302" spans="1:54" x14ac:dyDescent="0.25">
      <c r="A1302">
        <v>1174</v>
      </c>
      <c r="B1302" s="17" t="s">
        <v>47</v>
      </c>
      <c r="C1302" s="9" t="s">
        <v>337</v>
      </c>
      <c r="D1302" s="17" t="s">
        <v>26</v>
      </c>
      <c r="E1302" s="16">
        <v>40002</v>
      </c>
      <c r="F1302" s="27">
        <f t="shared" si="341"/>
        <v>4</v>
      </c>
      <c r="G1302" s="27">
        <f t="shared" si="342"/>
        <v>0</v>
      </c>
      <c r="H1302" s="27">
        <f t="shared" si="343"/>
        <v>0</v>
      </c>
      <c r="I1302" s="27">
        <f t="shared" si="344"/>
        <v>0</v>
      </c>
      <c r="J1302" s="27">
        <f t="shared" si="345"/>
        <v>1</v>
      </c>
      <c r="K1302" s="27">
        <f t="shared" si="346"/>
        <v>0</v>
      </c>
      <c r="L1302" s="27">
        <f t="shared" si="347"/>
        <v>0</v>
      </c>
      <c r="M1302" s="27">
        <f t="shared" si="348"/>
        <v>0</v>
      </c>
      <c r="O1302" s="17">
        <v>0</v>
      </c>
      <c r="P1302" s="9">
        <v>5</v>
      </c>
      <c r="Q1302" s="12">
        <f t="shared" si="349"/>
        <v>0</v>
      </c>
      <c r="R1302" s="12">
        <f t="shared" si="350"/>
        <v>81</v>
      </c>
      <c r="S1302" s="12">
        <f t="shared" si="356"/>
        <v>646</v>
      </c>
      <c r="T1302" s="12">
        <f t="shared" si="351"/>
        <v>7.9753086419753085</v>
      </c>
      <c r="U1302" s="12">
        <f t="shared" si="354"/>
        <v>1</v>
      </c>
      <c r="V1302" s="12">
        <f t="shared" si="352"/>
        <v>0</v>
      </c>
      <c r="W1302" s="12">
        <f t="shared" si="355"/>
        <v>33</v>
      </c>
      <c r="X1302" s="12">
        <f t="shared" si="353"/>
        <v>48</v>
      </c>
      <c r="Y1302" s="12">
        <f t="shared" si="357"/>
        <v>0.40740740740740738</v>
      </c>
      <c r="AH1302">
        <v>1174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 s="30">
        <v>52340</v>
      </c>
      <c r="BB1302" s="31">
        <v>26802</v>
      </c>
    </row>
    <row r="1303" spans="1:54" x14ac:dyDescent="0.25">
      <c r="A1303">
        <v>1175</v>
      </c>
      <c r="B1303" s="17" t="s">
        <v>47</v>
      </c>
      <c r="C1303" s="9" t="s">
        <v>337</v>
      </c>
      <c r="D1303" s="17" t="s">
        <v>26</v>
      </c>
      <c r="E1303" s="16">
        <v>40003</v>
      </c>
      <c r="F1303" s="27">
        <f t="shared" si="341"/>
        <v>5</v>
      </c>
      <c r="G1303" s="27">
        <f t="shared" si="342"/>
        <v>0</v>
      </c>
      <c r="H1303" s="27">
        <f t="shared" si="343"/>
        <v>0</v>
      </c>
      <c r="I1303" s="27">
        <f t="shared" si="344"/>
        <v>0</v>
      </c>
      <c r="J1303" s="27">
        <f t="shared" si="345"/>
        <v>0</v>
      </c>
      <c r="K1303" s="27">
        <f t="shared" si="346"/>
        <v>1</v>
      </c>
      <c r="L1303" s="27">
        <f t="shared" si="347"/>
        <v>0</v>
      </c>
      <c r="M1303" s="27">
        <f t="shared" si="348"/>
        <v>0</v>
      </c>
      <c r="O1303" s="17">
        <v>0</v>
      </c>
      <c r="P1303" s="9">
        <v>1</v>
      </c>
      <c r="Q1303" s="12">
        <f t="shared" si="349"/>
        <v>0</v>
      </c>
      <c r="R1303" s="12">
        <f t="shared" si="350"/>
        <v>82</v>
      </c>
      <c r="S1303" s="12">
        <f t="shared" si="356"/>
        <v>647</v>
      </c>
      <c r="T1303" s="12">
        <f t="shared" si="351"/>
        <v>7.8902439024390247</v>
      </c>
      <c r="U1303" s="12">
        <f t="shared" si="354"/>
        <v>1</v>
      </c>
      <c r="V1303" s="12">
        <f t="shared" si="352"/>
        <v>0</v>
      </c>
      <c r="W1303" s="12">
        <f t="shared" si="355"/>
        <v>34</v>
      </c>
      <c r="X1303" s="12">
        <f t="shared" si="353"/>
        <v>48</v>
      </c>
      <c r="Y1303" s="12">
        <f t="shared" si="357"/>
        <v>0.41463414634146339</v>
      </c>
      <c r="AH1303">
        <v>1175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 s="30">
        <v>52340</v>
      </c>
      <c r="BB1303" s="31">
        <v>26802</v>
      </c>
    </row>
    <row r="1304" spans="1:54" x14ac:dyDescent="0.25">
      <c r="A1304">
        <v>1176</v>
      </c>
      <c r="B1304" s="17" t="s">
        <v>47</v>
      </c>
      <c r="C1304" s="9" t="s">
        <v>337</v>
      </c>
      <c r="D1304" s="17" t="s">
        <v>26</v>
      </c>
      <c r="E1304" s="16">
        <v>40004</v>
      </c>
      <c r="F1304" s="27">
        <f t="shared" si="341"/>
        <v>6</v>
      </c>
      <c r="G1304" s="27">
        <f t="shared" si="342"/>
        <v>0</v>
      </c>
      <c r="H1304" s="27">
        <f t="shared" si="343"/>
        <v>0</v>
      </c>
      <c r="I1304" s="27">
        <f t="shared" si="344"/>
        <v>0</v>
      </c>
      <c r="J1304" s="27">
        <f t="shared" si="345"/>
        <v>0</v>
      </c>
      <c r="K1304" s="27">
        <f t="shared" si="346"/>
        <v>0</v>
      </c>
      <c r="L1304" s="27">
        <f t="shared" si="347"/>
        <v>1</v>
      </c>
      <c r="M1304" s="27">
        <f t="shared" si="348"/>
        <v>0</v>
      </c>
      <c r="O1304" s="17">
        <v>6</v>
      </c>
      <c r="P1304" s="9">
        <v>3</v>
      </c>
      <c r="Q1304" s="12">
        <f t="shared" si="349"/>
        <v>0</v>
      </c>
      <c r="R1304" s="12">
        <f t="shared" si="350"/>
        <v>83</v>
      </c>
      <c r="S1304" s="12">
        <f t="shared" si="356"/>
        <v>656</v>
      </c>
      <c r="T1304" s="12">
        <f t="shared" si="351"/>
        <v>7.903614457831325</v>
      </c>
      <c r="U1304" s="12">
        <f t="shared" si="354"/>
        <v>0</v>
      </c>
      <c r="V1304" s="12">
        <f t="shared" si="352"/>
        <v>1</v>
      </c>
      <c r="W1304" s="12">
        <f t="shared" si="355"/>
        <v>34</v>
      </c>
      <c r="X1304" s="12">
        <f t="shared" si="353"/>
        <v>49</v>
      </c>
      <c r="Y1304" s="12">
        <f t="shared" si="357"/>
        <v>0.40963855421686746</v>
      </c>
      <c r="AH1304">
        <v>1176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 s="30">
        <v>52340</v>
      </c>
      <c r="BB1304" s="31">
        <v>26802</v>
      </c>
    </row>
    <row r="1305" spans="1:54" x14ac:dyDescent="0.25">
      <c r="A1305">
        <v>1177</v>
      </c>
      <c r="B1305" s="17" t="s">
        <v>53</v>
      </c>
      <c r="C1305" s="9" t="s">
        <v>337</v>
      </c>
      <c r="D1305" s="17" t="s">
        <v>14</v>
      </c>
      <c r="E1305" s="16">
        <v>40005</v>
      </c>
      <c r="F1305" s="27">
        <f t="shared" si="341"/>
        <v>7</v>
      </c>
      <c r="G1305" s="27">
        <f t="shared" si="342"/>
        <v>0</v>
      </c>
      <c r="H1305" s="27">
        <f t="shared" si="343"/>
        <v>0</v>
      </c>
      <c r="I1305" s="27">
        <f t="shared" si="344"/>
        <v>0</v>
      </c>
      <c r="J1305" s="27">
        <f t="shared" si="345"/>
        <v>0</v>
      </c>
      <c r="K1305" s="27">
        <f t="shared" si="346"/>
        <v>0</v>
      </c>
      <c r="L1305" s="27">
        <f t="shared" si="347"/>
        <v>0</v>
      </c>
      <c r="M1305" s="27">
        <f t="shared" si="348"/>
        <v>1</v>
      </c>
      <c r="O1305" s="17">
        <v>1</v>
      </c>
      <c r="P1305" s="9">
        <v>6</v>
      </c>
      <c r="Q1305" s="12">
        <f t="shared" si="349"/>
        <v>0</v>
      </c>
      <c r="R1305" s="12">
        <f t="shared" si="350"/>
        <v>84</v>
      </c>
      <c r="S1305" s="12">
        <f t="shared" si="356"/>
        <v>663</v>
      </c>
      <c r="T1305" s="12">
        <f t="shared" si="351"/>
        <v>7.8928571428571432</v>
      </c>
      <c r="U1305" s="12">
        <f t="shared" si="354"/>
        <v>1</v>
      </c>
      <c r="V1305" s="12">
        <f t="shared" si="352"/>
        <v>0</v>
      </c>
      <c r="W1305" s="12">
        <f t="shared" si="355"/>
        <v>35</v>
      </c>
      <c r="X1305" s="12">
        <f t="shared" si="353"/>
        <v>49</v>
      </c>
      <c r="Y1305" s="12">
        <f t="shared" si="357"/>
        <v>0.41666666666666669</v>
      </c>
      <c r="Z1305" s="17">
        <v>84</v>
      </c>
      <c r="AA1305" s="17" t="s">
        <v>21</v>
      </c>
      <c r="AB1305" s="17">
        <v>6</v>
      </c>
      <c r="AC1305" s="17" t="s">
        <v>29</v>
      </c>
      <c r="AD1305" s="17">
        <v>144</v>
      </c>
      <c r="AF1305" s="17">
        <v>499</v>
      </c>
      <c r="AG1305" t="s">
        <v>356</v>
      </c>
      <c r="AH1305">
        <v>1177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1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1</v>
      </c>
      <c r="AX1305">
        <v>0</v>
      </c>
      <c r="AY1305">
        <v>0</v>
      </c>
      <c r="AZ1305">
        <v>0</v>
      </c>
      <c r="BA1305" s="30">
        <v>52340</v>
      </c>
      <c r="BB1305" s="31">
        <v>26802</v>
      </c>
    </row>
    <row r="1306" spans="1:54" x14ac:dyDescent="0.25">
      <c r="A1306">
        <v>1178</v>
      </c>
      <c r="B1306" s="17" t="s">
        <v>53</v>
      </c>
      <c r="C1306" s="9" t="s">
        <v>337</v>
      </c>
      <c r="D1306" s="17" t="s">
        <v>14</v>
      </c>
      <c r="E1306" s="16">
        <v>40006</v>
      </c>
      <c r="F1306" s="27">
        <f t="shared" si="341"/>
        <v>1</v>
      </c>
      <c r="G1306" s="27">
        <f t="shared" si="342"/>
        <v>1</v>
      </c>
      <c r="H1306" s="27">
        <f t="shared" si="343"/>
        <v>0</v>
      </c>
      <c r="I1306" s="27">
        <f t="shared" si="344"/>
        <v>0</v>
      </c>
      <c r="J1306" s="27">
        <f t="shared" si="345"/>
        <v>0</v>
      </c>
      <c r="K1306" s="27">
        <f t="shared" si="346"/>
        <v>0</v>
      </c>
      <c r="L1306" s="27">
        <f t="shared" si="347"/>
        <v>0</v>
      </c>
      <c r="M1306" s="27">
        <f t="shared" si="348"/>
        <v>0</v>
      </c>
      <c r="O1306" s="17">
        <v>0</v>
      </c>
      <c r="P1306" s="9">
        <v>5</v>
      </c>
      <c r="Q1306" s="12">
        <f t="shared" si="349"/>
        <v>0</v>
      </c>
      <c r="R1306" s="12">
        <f t="shared" si="350"/>
        <v>85</v>
      </c>
      <c r="S1306" s="12">
        <f t="shared" si="356"/>
        <v>668</v>
      </c>
      <c r="T1306" s="12">
        <f t="shared" si="351"/>
        <v>7.8588235294117643</v>
      </c>
      <c r="U1306" s="12">
        <f t="shared" si="354"/>
        <v>1</v>
      </c>
      <c r="V1306" s="12">
        <f t="shared" si="352"/>
        <v>0</v>
      </c>
      <c r="W1306" s="12">
        <f t="shared" si="355"/>
        <v>36</v>
      </c>
      <c r="X1306" s="12">
        <f t="shared" si="353"/>
        <v>49</v>
      </c>
      <c r="Y1306" s="12">
        <f t="shared" si="357"/>
        <v>0.42352941176470588</v>
      </c>
      <c r="Z1306" s="17">
        <v>84</v>
      </c>
      <c r="AA1306" s="17" t="s">
        <v>37</v>
      </c>
      <c r="AB1306" s="17">
        <v>7</v>
      </c>
      <c r="AC1306" s="17" t="s">
        <v>44</v>
      </c>
      <c r="AD1306" s="17">
        <v>135</v>
      </c>
      <c r="AF1306" s="17">
        <v>190</v>
      </c>
      <c r="AH1306">
        <v>1178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 s="30">
        <v>52340</v>
      </c>
      <c r="BB1306" s="31">
        <v>26802</v>
      </c>
    </row>
    <row r="1307" spans="1:54" x14ac:dyDescent="0.25">
      <c r="A1307">
        <v>1179</v>
      </c>
      <c r="B1307" s="17" t="s">
        <v>53</v>
      </c>
      <c r="C1307" s="9" t="s">
        <v>337</v>
      </c>
      <c r="D1307" s="17" t="s">
        <v>14</v>
      </c>
      <c r="E1307" s="16">
        <v>40007</v>
      </c>
      <c r="F1307" s="27">
        <f t="shared" si="341"/>
        <v>2</v>
      </c>
      <c r="G1307" s="27">
        <f t="shared" si="342"/>
        <v>0</v>
      </c>
      <c r="H1307" s="27">
        <f t="shared" si="343"/>
        <v>1</v>
      </c>
      <c r="I1307" s="27">
        <f t="shared" si="344"/>
        <v>0</v>
      </c>
      <c r="J1307" s="27">
        <f t="shared" si="345"/>
        <v>0</v>
      </c>
      <c r="K1307" s="27">
        <f t="shared" si="346"/>
        <v>0</v>
      </c>
      <c r="L1307" s="27">
        <f t="shared" si="347"/>
        <v>0</v>
      </c>
      <c r="M1307" s="27">
        <f t="shared" si="348"/>
        <v>0</v>
      </c>
      <c r="O1307" s="17">
        <v>7</v>
      </c>
      <c r="P1307" s="9">
        <v>4</v>
      </c>
      <c r="Q1307" s="12">
        <f t="shared" si="349"/>
        <v>0</v>
      </c>
      <c r="R1307" s="12">
        <f t="shared" si="350"/>
        <v>86</v>
      </c>
      <c r="S1307" s="12">
        <f t="shared" si="356"/>
        <v>679</v>
      </c>
      <c r="T1307" s="12">
        <f t="shared" si="351"/>
        <v>7.8953488372093021</v>
      </c>
      <c r="U1307" s="12">
        <f t="shared" si="354"/>
        <v>0</v>
      </c>
      <c r="V1307" s="12">
        <f t="shared" si="352"/>
        <v>1</v>
      </c>
      <c r="W1307" s="12">
        <f t="shared" si="355"/>
        <v>36</v>
      </c>
      <c r="X1307" s="12">
        <f t="shared" si="353"/>
        <v>50</v>
      </c>
      <c r="Y1307" s="12">
        <f t="shared" si="357"/>
        <v>0.41860465116279072</v>
      </c>
      <c r="Z1307" s="17">
        <v>87</v>
      </c>
      <c r="AA1307" s="17" t="s">
        <v>15</v>
      </c>
      <c r="AB1307" s="17">
        <v>11</v>
      </c>
      <c r="AC1307" s="17" t="s">
        <v>44</v>
      </c>
      <c r="AD1307" s="17">
        <v>158</v>
      </c>
      <c r="AF1307" s="17">
        <v>227</v>
      </c>
      <c r="AH1307">
        <v>1179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 s="30">
        <v>52340</v>
      </c>
      <c r="BB1307" s="31">
        <v>26802</v>
      </c>
    </row>
    <row r="1308" spans="1:54" x14ac:dyDescent="0.25">
      <c r="A1308">
        <v>1180</v>
      </c>
      <c r="B1308" s="17" t="s">
        <v>47</v>
      </c>
      <c r="C1308" s="9" t="s">
        <v>337</v>
      </c>
      <c r="D1308" s="17" t="s">
        <v>14</v>
      </c>
      <c r="E1308" s="16">
        <v>40009</v>
      </c>
      <c r="F1308" s="27">
        <f t="shared" si="341"/>
        <v>4</v>
      </c>
      <c r="G1308" s="27">
        <f t="shared" si="342"/>
        <v>0</v>
      </c>
      <c r="H1308" s="27">
        <f t="shared" si="343"/>
        <v>0</v>
      </c>
      <c r="I1308" s="27">
        <f t="shared" si="344"/>
        <v>0</v>
      </c>
      <c r="J1308" s="27">
        <f t="shared" si="345"/>
        <v>1</v>
      </c>
      <c r="K1308" s="27">
        <f t="shared" si="346"/>
        <v>0</v>
      </c>
      <c r="L1308" s="27">
        <f t="shared" si="347"/>
        <v>0</v>
      </c>
      <c r="M1308" s="27">
        <f t="shared" si="348"/>
        <v>0</v>
      </c>
      <c r="O1308" s="17">
        <v>13</v>
      </c>
      <c r="P1308" s="9">
        <v>0</v>
      </c>
      <c r="Q1308" s="12">
        <f t="shared" si="349"/>
        <v>0</v>
      </c>
      <c r="R1308" s="12">
        <f t="shared" si="350"/>
        <v>87</v>
      </c>
      <c r="S1308" s="12">
        <f t="shared" si="356"/>
        <v>692</v>
      </c>
      <c r="T1308" s="12">
        <f t="shared" si="351"/>
        <v>7.9540229885057467</v>
      </c>
      <c r="U1308" s="12">
        <f t="shared" si="354"/>
        <v>0</v>
      </c>
      <c r="V1308" s="12">
        <f t="shared" si="352"/>
        <v>1</v>
      </c>
      <c r="W1308" s="12">
        <f t="shared" si="355"/>
        <v>36</v>
      </c>
      <c r="X1308" s="12">
        <f t="shared" si="353"/>
        <v>51</v>
      </c>
      <c r="Y1308" s="12">
        <f t="shared" si="357"/>
        <v>0.41379310344827586</v>
      </c>
      <c r="Z1308" s="17">
        <v>88</v>
      </c>
      <c r="AA1308" s="17" t="s">
        <v>21</v>
      </c>
      <c r="AB1308" s="17">
        <v>10</v>
      </c>
      <c r="AC1308" s="17" t="s">
        <v>48</v>
      </c>
      <c r="AD1308" s="17">
        <v>158</v>
      </c>
      <c r="AF1308" s="17">
        <v>414</v>
      </c>
      <c r="AG1308" t="s">
        <v>357</v>
      </c>
      <c r="AH1308">
        <v>1180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1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 s="30">
        <v>52340</v>
      </c>
      <c r="BB1308" s="31">
        <v>26802</v>
      </c>
    </row>
    <row r="1309" spans="1:54" x14ac:dyDescent="0.25">
      <c r="A1309">
        <v>1181</v>
      </c>
      <c r="B1309" s="17" t="s">
        <v>47</v>
      </c>
      <c r="C1309" s="9" t="s">
        <v>337</v>
      </c>
      <c r="D1309" s="17" t="s">
        <v>14</v>
      </c>
      <c r="E1309" s="16">
        <v>40010</v>
      </c>
      <c r="F1309" s="27">
        <f t="shared" si="341"/>
        <v>5</v>
      </c>
      <c r="G1309" s="27">
        <f t="shared" si="342"/>
        <v>0</v>
      </c>
      <c r="H1309" s="27">
        <f t="shared" si="343"/>
        <v>0</v>
      </c>
      <c r="I1309" s="27">
        <f t="shared" si="344"/>
        <v>0</v>
      </c>
      <c r="J1309" s="27">
        <f t="shared" si="345"/>
        <v>0</v>
      </c>
      <c r="K1309" s="27">
        <f t="shared" si="346"/>
        <v>1</v>
      </c>
      <c r="L1309" s="27">
        <f t="shared" si="347"/>
        <v>0</v>
      </c>
      <c r="M1309" s="27">
        <f t="shared" si="348"/>
        <v>0</v>
      </c>
      <c r="O1309" s="17">
        <v>13</v>
      </c>
      <c r="P1309" s="9">
        <v>4</v>
      </c>
      <c r="Q1309" s="12">
        <f t="shared" si="349"/>
        <v>0</v>
      </c>
      <c r="R1309" s="12">
        <f t="shared" si="350"/>
        <v>88</v>
      </c>
      <c r="S1309" s="12">
        <f t="shared" si="356"/>
        <v>709</v>
      </c>
      <c r="T1309" s="12">
        <f t="shared" si="351"/>
        <v>8.0568181818181817</v>
      </c>
      <c r="U1309" s="12">
        <f t="shared" si="354"/>
        <v>0</v>
      </c>
      <c r="V1309" s="12">
        <f t="shared" si="352"/>
        <v>1</v>
      </c>
      <c r="W1309" s="12">
        <f t="shared" si="355"/>
        <v>36</v>
      </c>
      <c r="X1309" s="12">
        <f t="shared" si="353"/>
        <v>52</v>
      </c>
      <c r="Y1309" s="12">
        <f t="shared" si="357"/>
        <v>0.40909090909090912</v>
      </c>
      <c r="Z1309" s="17">
        <v>90</v>
      </c>
      <c r="AA1309" s="17" t="s">
        <v>21</v>
      </c>
      <c r="AB1309" s="17">
        <v>9</v>
      </c>
      <c r="AC1309" s="17" t="s">
        <v>48</v>
      </c>
      <c r="AD1309" s="17">
        <v>183</v>
      </c>
      <c r="AF1309" s="17">
        <v>2416</v>
      </c>
      <c r="AG1309" t="s">
        <v>358</v>
      </c>
      <c r="AH1309">
        <v>1181</v>
      </c>
      <c r="AJ1309">
        <v>1</v>
      </c>
      <c r="AK1309">
        <v>1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1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 s="30">
        <v>52340</v>
      </c>
      <c r="BB1309" s="31">
        <v>26802</v>
      </c>
    </row>
    <row r="1310" spans="1:54" x14ac:dyDescent="0.25">
      <c r="A1310">
        <v>1182</v>
      </c>
      <c r="B1310" s="17" t="s">
        <v>47</v>
      </c>
      <c r="C1310" s="9" t="s">
        <v>337</v>
      </c>
      <c r="D1310" s="17" t="s">
        <v>14</v>
      </c>
      <c r="E1310" s="16">
        <v>40011</v>
      </c>
      <c r="F1310" s="27">
        <f t="shared" si="341"/>
        <v>6</v>
      </c>
      <c r="G1310" s="27">
        <f t="shared" si="342"/>
        <v>0</v>
      </c>
      <c r="H1310" s="27">
        <f t="shared" si="343"/>
        <v>0</v>
      </c>
      <c r="I1310" s="27">
        <f t="shared" si="344"/>
        <v>0</v>
      </c>
      <c r="J1310" s="27">
        <f t="shared" si="345"/>
        <v>0</v>
      </c>
      <c r="K1310" s="27">
        <f t="shared" si="346"/>
        <v>0</v>
      </c>
      <c r="L1310" s="27">
        <f t="shared" si="347"/>
        <v>1</v>
      </c>
      <c r="M1310" s="27">
        <f t="shared" si="348"/>
        <v>0</v>
      </c>
      <c r="O1310" s="17">
        <v>2</v>
      </c>
      <c r="P1310" s="9">
        <v>3</v>
      </c>
      <c r="Q1310" s="12">
        <f t="shared" si="349"/>
        <v>0</v>
      </c>
      <c r="R1310" s="12">
        <f t="shared" si="350"/>
        <v>89</v>
      </c>
      <c r="S1310" s="12">
        <f t="shared" si="356"/>
        <v>714</v>
      </c>
      <c r="T1310" s="12">
        <f t="shared" si="351"/>
        <v>8.02247191011236</v>
      </c>
      <c r="U1310" s="12">
        <f t="shared" si="354"/>
        <v>1</v>
      </c>
      <c r="V1310" s="12">
        <f t="shared" si="352"/>
        <v>0</v>
      </c>
      <c r="W1310" s="12">
        <f t="shared" si="355"/>
        <v>37</v>
      </c>
      <c r="X1310" s="12">
        <f t="shared" si="353"/>
        <v>52</v>
      </c>
      <c r="Y1310" s="12">
        <f t="shared" si="357"/>
        <v>0.4157303370786517</v>
      </c>
      <c r="Z1310" s="17">
        <v>88</v>
      </c>
      <c r="AA1310" s="17" t="s">
        <v>15</v>
      </c>
      <c r="AB1310" s="17">
        <v>15</v>
      </c>
      <c r="AC1310" s="17" t="s">
        <v>48</v>
      </c>
      <c r="AD1310" s="17">
        <v>159</v>
      </c>
      <c r="AF1310" s="17">
        <v>1031</v>
      </c>
      <c r="AG1310" t="s">
        <v>359</v>
      </c>
      <c r="AH1310">
        <v>1182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1</v>
      </c>
      <c r="AQ1310">
        <v>1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 s="30">
        <v>52340</v>
      </c>
      <c r="BB1310" s="31">
        <v>26802</v>
      </c>
    </row>
    <row r="1311" spans="1:54" x14ac:dyDescent="0.25">
      <c r="A1311">
        <v>1183</v>
      </c>
      <c r="B1311" s="17" t="s">
        <v>36</v>
      </c>
      <c r="C1311" s="9" t="s">
        <v>337</v>
      </c>
      <c r="D1311" s="17" t="s">
        <v>26</v>
      </c>
      <c r="E1311" s="16">
        <v>40012</v>
      </c>
      <c r="F1311" s="27">
        <f t="shared" si="341"/>
        <v>7</v>
      </c>
      <c r="G1311" s="27">
        <f t="shared" si="342"/>
        <v>0</v>
      </c>
      <c r="H1311" s="27">
        <f t="shared" si="343"/>
        <v>0</v>
      </c>
      <c r="I1311" s="27">
        <f t="shared" si="344"/>
        <v>0</v>
      </c>
      <c r="J1311" s="27">
        <f t="shared" si="345"/>
        <v>0</v>
      </c>
      <c r="K1311" s="27">
        <f t="shared" si="346"/>
        <v>0</v>
      </c>
      <c r="L1311" s="27">
        <f t="shared" si="347"/>
        <v>0</v>
      </c>
      <c r="M1311" s="27">
        <f t="shared" si="348"/>
        <v>1</v>
      </c>
      <c r="O1311" s="17">
        <v>3</v>
      </c>
      <c r="P1311" s="9">
        <v>4</v>
      </c>
      <c r="Q1311" s="12">
        <f t="shared" si="349"/>
        <v>0</v>
      </c>
      <c r="R1311" s="12">
        <f t="shared" si="350"/>
        <v>90</v>
      </c>
      <c r="S1311" s="12">
        <f t="shared" si="356"/>
        <v>721</v>
      </c>
      <c r="T1311" s="12">
        <f t="shared" si="351"/>
        <v>8.0111111111111111</v>
      </c>
      <c r="U1311" s="12">
        <f t="shared" si="354"/>
        <v>1</v>
      </c>
      <c r="V1311" s="12">
        <f t="shared" si="352"/>
        <v>0</v>
      </c>
      <c r="W1311" s="12">
        <f t="shared" si="355"/>
        <v>38</v>
      </c>
      <c r="X1311" s="12">
        <f t="shared" si="353"/>
        <v>52</v>
      </c>
      <c r="Y1311" s="12">
        <f t="shared" si="357"/>
        <v>0.42222222222222222</v>
      </c>
      <c r="AH1311">
        <v>1183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 s="30">
        <v>52340</v>
      </c>
      <c r="BB1311" s="31">
        <v>26802</v>
      </c>
    </row>
    <row r="1312" spans="1:54" x14ac:dyDescent="0.25">
      <c r="A1312">
        <v>1184</v>
      </c>
      <c r="B1312" s="17" t="s">
        <v>36</v>
      </c>
      <c r="C1312" s="9" t="s">
        <v>337</v>
      </c>
      <c r="D1312" s="17" t="s">
        <v>26</v>
      </c>
      <c r="E1312" s="16">
        <v>40013</v>
      </c>
      <c r="F1312" s="27">
        <f t="shared" si="341"/>
        <v>1</v>
      </c>
      <c r="G1312" s="27">
        <f t="shared" si="342"/>
        <v>1</v>
      </c>
      <c r="H1312" s="27">
        <f t="shared" si="343"/>
        <v>0</v>
      </c>
      <c r="I1312" s="27">
        <f t="shared" si="344"/>
        <v>0</v>
      </c>
      <c r="J1312" s="27">
        <f t="shared" si="345"/>
        <v>0</v>
      </c>
      <c r="K1312" s="27">
        <f t="shared" si="346"/>
        <v>0</v>
      </c>
      <c r="L1312" s="27">
        <f t="shared" si="347"/>
        <v>0</v>
      </c>
      <c r="M1312" s="27">
        <f t="shared" si="348"/>
        <v>0</v>
      </c>
      <c r="O1312" s="17">
        <v>4</v>
      </c>
      <c r="P1312" s="9">
        <v>0</v>
      </c>
      <c r="Q1312" s="12">
        <f t="shared" si="349"/>
        <v>0</v>
      </c>
      <c r="R1312" s="12">
        <f t="shared" si="350"/>
        <v>91</v>
      </c>
      <c r="S1312" s="12">
        <f t="shared" si="356"/>
        <v>725</v>
      </c>
      <c r="T1312" s="12">
        <f t="shared" si="351"/>
        <v>7.9670329670329672</v>
      </c>
      <c r="U1312" s="12">
        <f t="shared" si="354"/>
        <v>0</v>
      </c>
      <c r="V1312" s="12">
        <f t="shared" si="352"/>
        <v>1</v>
      </c>
      <c r="W1312" s="12">
        <f t="shared" si="355"/>
        <v>38</v>
      </c>
      <c r="X1312" s="12">
        <f t="shared" si="353"/>
        <v>53</v>
      </c>
      <c r="Y1312" s="12">
        <f t="shared" si="357"/>
        <v>0.4175824175824176</v>
      </c>
      <c r="AH1312">
        <v>1184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 s="30">
        <v>52340</v>
      </c>
      <c r="BB1312" s="31">
        <v>26802</v>
      </c>
    </row>
    <row r="1313" spans="1:54" x14ac:dyDescent="0.25">
      <c r="A1313">
        <v>1185</v>
      </c>
      <c r="B1313" s="17" t="s">
        <v>36</v>
      </c>
      <c r="C1313" s="9" t="s">
        <v>337</v>
      </c>
      <c r="D1313" s="17" t="s">
        <v>26</v>
      </c>
      <c r="E1313" s="16">
        <v>40014</v>
      </c>
      <c r="F1313" s="27">
        <f t="shared" si="341"/>
        <v>2</v>
      </c>
      <c r="G1313" s="27">
        <f t="shared" si="342"/>
        <v>0</v>
      </c>
      <c r="H1313" s="27">
        <f t="shared" si="343"/>
        <v>1</v>
      </c>
      <c r="I1313" s="27">
        <f t="shared" si="344"/>
        <v>0</v>
      </c>
      <c r="J1313" s="27">
        <f t="shared" si="345"/>
        <v>0</v>
      </c>
      <c r="K1313" s="27">
        <f t="shared" si="346"/>
        <v>0</v>
      </c>
      <c r="L1313" s="27">
        <f t="shared" si="347"/>
        <v>0</v>
      </c>
      <c r="M1313" s="27">
        <f t="shared" si="348"/>
        <v>0</v>
      </c>
      <c r="O1313" s="17">
        <v>2</v>
      </c>
      <c r="P1313" s="9">
        <v>3</v>
      </c>
      <c r="Q1313" s="12">
        <f t="shared" si="349"/>
        <v>0</v>
      </c>
      <c r="R1313" s="12">
        <f t="shared" si="350"/>
        <v>92</v>
      </c>
      <c r="S1313" s="12">
        <f t="shared" si="356"/>
        <v>730</v>
      </c>
      <c r="T1313" s="12">
        <f t="shared" si="351"/>
        <v>7.9347826086956523</v>
      </c>
      <c r="U1313" s="12">
        <f t="shared" si="354"/>
        <v>1</v>
      </c>
      <c r="V1313" s="12">
        <f t="shared" si="352"/>
        <v>0</v>
      </c>
      <c r="W1313" s="12">
        <f t="shared" si="355"/>
        <v>39</v>
      </c>
      <c r="X1313" s="12">
        <f t="shared" si="353"/>
        <v>53</v>
      </c>
      <c r="Y1313" s="12">
        <f t="shared" si="357"/>
        <v>0.42391304347826086</v>
      </c>
      <c r="AH1313">
        <v>1185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 s="30">
        <v>52340</v>
      </c>
      <c r="BB1313" s="31">
        <v>26802</v>
      </c>
    </row>
    <row r="1314" spans="1:54" x14ac:dyDescent="0.25">
      <c r="A1314">
        <v>1186</v>
      </c>
      <c r="B1314" s="17" t="s">
        <v>36</v>
      </c>
      <c r="C1314" s="9" t="s">
        <v>337</v>
      </c>
      <c r="D1314" s="17" t="s">
        <v>26</v>
      </c>
      <c r="E1314" s="16">
        <v>40015</v>
      </c>
      <c r="F1314" s="27">
        <f t="shared" si="341"/>
        <v>3</v>
      </c>
      <c r="G1314" s="27">
        <f t="shared" si="342"/>
        <v>0</v>
      </c>
      <c r="H1314" s="27">
        <f t="shared" si="343"/>
        <v>0</v>
      </c>
      <c r="I1314" s="27">
        <f t="shared" si="344"/>
        <v>1</v>
      </c>
      <c r="J1314" s="27">
        <f t="shared" si="345"/>
        <v>0</v>
      </c>
      <c r="K1314" s="27">
        <f t="shared" si="346"/>
        <v>0</v>
      </c>
      <c r="L1314" s="27">
        <f t="shared" si="347"/>
        <v>0</v>
      </c>
      <c r="M1314" s="27">
        <f t="shared" si="348"/>
        <v>0</v>
      </c>
      <c r="O1314" s="17">
        <v>4</v>
      </c>
      <c r="P1314" s="9">
        <v>1</v>
      </c>
      <c r="Q1314" s="12">
        <f t="shared" si="349"/>
        <v>0</v>
      </c>
      <c r="R1314" s="12">
        <f t="shared" si="350"/>
        <v>93</v>
      </c>
      <c r="S1314" s="12">
        <f t="shared" si="356"/>
        <v>735</v>
      </c>
      <c r="T1314" s="12">
        <f t="shared" si="351"/>
        <v>7.903225806451613</v>
      </c>
      <c r="U1314" s="12">
        <f t="shared" si="354"/>
        <v>0</v>
      </c>
      <c r="V1314" s="12">
        <f t="shared" si="352"/>
        <v>1</v>
      </c>
      <c r="W1314" s="12">
        <f t="shared" si="355"/>
        <v>39</v>
      </c>
      <c r="X1314" s="12">
        <f t="shared" si="353"/>
        <v>54</v>
      </c>
      <c r="Y1314" s="12">
        <f t="shared" si="357"/>
        <v>0.41935483870967744</v>
      </c>
      <c r="AH1314">
        <v>1186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 s="30">
        <v>52340</v>
      </c>
      <c r="BB1314" s="31">
        <v>26802</v>
      </c>
    </row>
    <row r="1315" spans="1:54" x14ac:dyDescent="0.25">
      <c r="A1315">
        <v>1187</v>
      </c>
      <c r="B1315" s="17" t="s">
        <v>13</v>
      </c>
      <c r="C1315" s="9" t="s">
        <v>337</v>
      </c>
      <c r="D1315" s="17" t="s">
        <v>26</v>
      </c>
      <c r="E1315" s="16">
        <v>40016</v>
      </c>
      <c r="F1315" s="27">
        <f t="shared" si="341"/>
        <v>4</v>
      </c>
      <c r="G1315" s="27">
        <f t="shared" si="342"/>
        <v>0</v>
      </c>
      <c r="H1315" s="27">
        <f t="shared" si="343"/>
        <v>0</v>
      </c>
      <c r="I1315" s="27">
        <f t="shared" si="344"/>
        <v>0</v>
      </c>
      <c r="J1315" s="27">
        <f t="shared" si="345"/>
        <v>1</v>
      </c>
      <c r="K1315" s="27">
        <f t="shared" si="346"/>
        <v>0</v>
      </c>
      <c r="L1315" s="27">
        <f t="shared" si="347"/>
        <v>0</v>
      </c>
      <c r="M1315" s="27">
        <f t="shared" si="348"/>
        <v>0</v>
      </c>
      <c r="O1315" s="17">
        <v>8</v>
      </c>
      <c r="P1315" s="9">
        <v>1</v>
      </c>
      <c r="Q1315" s="12">
        <f t="shared" si="349"/>
        <v>0</v>
      </c>
      <c r="R1315" s="12">
        <f t="shared" si="350"/>
        <v>94</v>
      </c>
      <c r="S1315" s="12">
        <f t="shared" si="356"/>
        <v>744</v>
      </c>
      <c r="T1315" s="12">
        <f t="shared" si="351"/>
        <v>7.9148936170212769</v>
      </c>
      <c r="U1315" s="12">
        <f t="shared" si="354"/>
        <v>0</v>
      </c>
      <c r="V1315" s="12">
        <f t="shared" si="352"/>
        <v>1</v>
      </c>
      <c r="W1315" s="12">
        <f t="shared" si="355"/>
        <v>39</v>
      </c>
      <c r="X1315" s="12">
        <f t="shared" si="353"/>
        <v>55</v>
      </c>
      <c r="Y1315" s="12">
        <f t="shared" si="357"/>
        <v>0.41489361702127658</v>
      </c>
      <c r="AH1315">
        <v>1187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 s="30">
        <v>52340</v>
      </c>
      <c r="BB1315" s="31">
        <v>26802</v>
      </c>
    </row>
    <row r="1316" spans="1:54" x14ac:dyDescent="0.25">
      <c r="A1316">
        <v>1188</v>
      </c>
      <c r="B1316" s="17" t="s">
        <v>13</v>
      </c>
      <c r="C1316" s="9" t="s">
        <v>337</v>
      </c>
      <c r="D1316" s="17" t="s">
        <v>26</v>
      </c>
      <c r="E1316" s="16">
        <v>40017</v>
      </c>
      <c r="F1316" s="27">
        <f t="shared" si="341"/>
        <v>5</v>
      </c>
      <c r="G1316" s="27">
        <f t="shared" si="342"/>
        <v>0</v>
      </c>
      <c r="H1316" s="27">
        <f t="shared" si="343"/>
        <v>0</v>
      </c>
      <c r="I1316" s="27">
        <f t="shared" si="344"/>
        <v>0</v>
      </c>
      <c r="J1316" s="27">
        <f t="shared" si="345"/>
        <v>0</v>
      </c>
      <c r="K1316" s="27">
        <f t="shared" si="346"/>
        <v>1</v>
      </c>
      <c r="L1316" s="27">
        <f t="shared" si="347"/>
        <v>0</v>
      </c>
      <c r="M1316" s="27">
        <f t="shared" si="348"/>
        <v>0</v>
      </c>
      <c r="O1316" s="17">
        <v>3</v>
      </c>
      <c r="P1316" s="9">
        <v>5</v>
      </c>
      <c r="Q1316" s="12">
        <f t="shared" si="349"/>
        <v>0</v>
      </c>
      <c r="R1316" s="12">
        <f t="shared" si="350"/>
        <v>95</v>
      </c>
      <c r="S1316" s="12">
        <f t="shared" si="356"/>
        <v>752</v>
      </c>
      <c r="T1316" s="12">
        <f t="shared" si="351"/>
        <v>7.9157894736842103</v>
      </c>
      <c r="U1316" s="12">
        <f t="shared" si="354"/>
        <v>1</v>
      </c>
      <c r="V1316" s="12">
        <f t="shared" si="352"/>
        <v>0</v>
      </c>
      <c r="W1316" s="12">
        <f t="shared" si="355"/>
        <v>40</v>
      </c>
      <c r="X1316" s="12">
        <f t="shared" si="353"/>
        <v>55</v>
      </c>
      <c r="Y1316" s="12">
        <f t="shared" si="357"/>
        <v>0.42105263157894735</v>
      </c>
      <c r="AH1316">
        <v>1188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 s="30">
        <v>52340</v>
      </c>
      <c r="BB1316" s="31">
        <v>26802</v>
      </c>
    </row>
    <row r="1317" spans="1:54" x14ac:dyDescent="0.25">
      <c r="A1317">
        <v>1189</v>
      </c>
      <c r="B1317" s="17" t="s">
        <v>13</v>
      </c>
      <c r="C1317" s="9" t="s">
        <v>337</v>
      </c>
      <c r="D1317" s="17" t="s">
        <v>26</v>
      </c>
      <c r="E1317" s="16">
        <v>40018</v>
      </c>
      <c r="F1317" s="27">
        <f t="shared" si="341"/>
        <v>6</v>
      </c>
      <c r="G1317" s="27">
        <f t="shared" si="342"/>
        <v>0</v>
      </c>
      <c r="H1317" s="27">
        <f t="shared" si="343"/>
        <v>0</v>
      </c>
      <c r="I1317" s="27">
        <f t="shared" si="344"/>
        <v>0</v>
      </c>
      <c r="J1317" s="27">
        <f t="shared" si="345"/>
        <v>0</v>
      </c>
      <c r="K1317" s="27">
        <f t="shared" si="346"/>
        <v>0</v>
      </c>
      <c r="L1317" s="27">
        <f t="shared" si="347"/>
        <v>1</v>
      </c>
      <c r="M1317" s="27">
        <f t="shared" si="348"/>
        <v>0</v>
      </c>
      <c r="O1317" s="17">
        <v>8</v>
      </c>
      <c r="P1317" s="9">
        <v>3</v>
      </c>
      <c r="Q1317" s="12">
        <f t="shared" si="349"/>
        <v>0</v>
      </c>
      <c r="R1317" s="12">
        <f t="shared" si="350"/>
        <v>96</v>
      </c>
      <c r="S1317" s="12">
        <f t="shared" si="356"/>
        <v>763</v>
      </c>
      <c r="T1317" s="12">
        <f t="shared" si="351"/>
        <v>7.947916666666667</v>
      </c>
      <c r="U1317" s="12">
        <f t="shared" si="354"/>
        <v>0</v>
      </c>
      <c r="V1317" s="12">
        <f t="shared" si="352"/>
        <v>1</v>
      </c>
      <c r="W1317" s="12">
        <f t="shared" si="355"/>
        <v>40</v>
      </c>
      <c r="X1317" s="12">
        <f t="shared" si="353"/>
        <v>56</v>
      </c>
      <c r="Y1317" s="12">
        <f t="shared" si="357"/>
        <v>0.41666666666666669</v>
      </c>
      <c r="AH1317">
        <v>1189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 s="30">
        <v>52340</v>
      </c>
      <c r="BB1317" s="31">
        <v>26802</v>
      </c>
    </row>
    <row r="1318" spans="1:54" x14ac:dyDescent="0.25">
      <c r="A1318">
        <v>1190</v>
      </c>
      <c r="B1318" s="17" t="s">
        <v>13</v>
      </c>
      <c r="C1318" s="9" t="s">
        <v>337</v>
      </c>
      <c r="D1318" s="17" t="s">
        <v>26</v>
      </c>
      <c r="E1318" s="16">
        <v>40019</v>
      </c>
      <c r="F1318" s="27">
        <f t="shared" si="341"/>
        <v>7</v>
      </c>
      <c r="G1318" s="27">
        <f t="shared" si="342"/>
        <v>0</v>
      </c>
      <c r="H1318" s="27">
        <f t="shared" si="343"/>
        <v>0</v>
      </c>
      <c r="I1318" s="27">
        <f t="shared" si="344"/>
        <v>0</v>
      </c>
      <c r="J1318" s="27">
        <f t="shared" si="345"/>
        <v>0</v>
      </c>
      <c r="K1318" s="27">
        <f t="shared" si="346"/>
        <v>0</v>
      </c>
      <c r="L1318" s="27">
        <f t="shared" si="347"/>
        <v>0</v>
      </c>
      <c r="M1318" s="27">
        <f t="shared" si="348"/>
        <v>1</v>
      </c>
      <c r="O1318" s="17">
        <v>6</v>
      </c>
      <c r="P1318" s="9">
        <v>2</v>
      </c>
      <c r="Q1318" s="12">
        <f t="shared" si="349"/>
        <v>0</v>
      </c>
      <c r="R1318" s="12">
        <f t="shared" si="350"/>
        <v>97</v>
      </c>
      <c r="S1318" s="12">
        <f t="shared" si="356"/>
        <v>771</v>
      </c>
      <c r="T1318" s="12">
        <f t="shared" si="351"/>
        <v>7.9484536082474229</v>
      </c>
      <c r="U1318" s="12">
        <f t="shared" si="354"/>
        <v>0</v>
      </c>
      <c r="V1318" s="12">
        <f t="shared" si="352"/>
        <v>1</v>
      </c>
      <c r="W1318" s="12">
        <f t="shared" si="355"/>
        <v>40</v>
      </c>
      <c r="X1318" s="12">
        <f t="shared" si="353"/>
        <v>57</v>
      </c>
      <c r="Y1318" s="12">
        <f t="shared" si="357"/>
        <v>0.41237113402061853</v>
      </c>
      <c r="AH1318">
        <v>1190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 s="30">
        <v>52340</v>
      </c>
      <c r="BB1318" s="31">
        <v>26802</v>
      </c>
    </row>
    <row r="1319" spans="1:54" x14ac:dyDescent="0.25">
      <c r="A1319">
        <v>1191</v>
      </c>
      <c r="B1319" s="17" t="s">
        <v>27</v>
      </c>
      <c r="C1319" s="9" t="s">
        <v>337</v>
      </c>
      <c r="D1319" s="17" t="s">
        <v>14</v>
      </c>
      <c r="E1319" s="16">
        <v>40020</v>
      </c>
      <c r="F1319" s="27">
        <f t="shared" si="341"/>
        <v>1</v>
      </c>
      <c r="G1319" s="27">
        <f t="shared" si="342"/>
        <v>1</v>
      </c>
      <c r="H1319" s="27">
        <f t="shared" si="343"/>
        <v>0</v>
      </c>
      <c r="I1319" s="27">
        <f t="shared" si="344"/>
        <v>0</v>
      </c>
      <c r="J1319" s="27">
        <f t="shared" si="345"/>
        <v>0</v>
      </c>
      <c r="K1319" s="27">
        <f t="shared" si="346"/>
        <v>0</v>
      </c>
      <c r="L1319" s="27">
        <f t="shared" si="347"/>
        <v>0</v>
      </c>
      <c r="M1319" s="27">
        <f t="shared" si="348"/>
        <v>0</v>
      </c>
      <c r="O1319" s="17">
        <v>3</v>
      </c>
      <c r="P1319" s="9">
        <v>1</v>
      </c>
      <c r="Q1319" s="12">
        <f t="shared" si="349"/>
        <v>0</v>
      </c>
      <c r="R1319" s="12">
        <f t="shared" si="350"/>
        <v>98</v>
      </c>
      <c r="S1319" s="12">
        <f t="shared" si="356"/>
        <v>775</v>
      </c>
      <c r="T1319" s="12">
        <f t="shared" si="351"/>
        <v>7.908163265306122</v>
      </c>
      <c r="U1319" s="12">
        <f t="shared" si="354"/>
        <v>0</v>
      </c>
      <c r="V1319" s="12">
        <f t="shared" si="352"/>
        <v>1</v>
      </c>
      <c r="W1319" s="12">
        <f t="shared" si="355"/>
        <v>40</v>
      </c>
      <c r="X1319" s="12">
        <f t="shared" si="353"/>
        <v>58</v>
      </c>
      <c r="Y1319" s="12">
        <f t="shared" si="357"/>
        <v>0.40816326530612246</v>
      </c>
      <c r="Z1319" s="17">
        <v>88</v>
      </c>
      <c r="AA1319" s="17" t="s">
        <v>37</v>
      </c>
      <c r="AB1319" s="17">
        <v>13</v>
      </c>
      <c r="AC1319" s="17" t="s">
        <v>44</v>
      </c>
      <c r="AD1319" s="17">
        <v>135</v>
      </c>
      <c r="AF1319" s="17">
        <v>213</v>
      </c>
      <c r="AH1319">
        <v>1191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 s="30">
        <v>52340</v>
      </c>
      <c r="BB1319" s="31">
        <v>26802</v>
      </c>
    </row>
    <row r="1320" spans="1:54" x14ac:dyDescent="0.25">
      <c r="A1320">
        <v>1192</v>
      </c>
      <c r="B1320" s="17" t="s">
        <v>27</v>
      </c>
      <c r="C1320" s="9" t="s">
        <v>337</v>
      </c>
      <c r="D1320" s="17" t="s">
        <v>14</v>
      </c>
      <c r="E1320" s="16">
        <v>40021</v>
      </c>
      <c r="F1320" s="27">
        <f t="shared" si="341"/>
        <v>2</v>
      </c>
      <c r="G1320" s="27">
        <f t="shared" si="342"/>
        <v>0</v>
      </c>
      <c r="H1320" s="27">
        <f t="shared" si="343"/>
        <v>1</v>
      </c>
      <c r="I1320" s="27">
        <f t="shared" si="344"/>
        <v>0</v>
      </c>
      <c r="J1320" s="27">
        <f t="shared" si="345"/>
        <v>0</v>
      </c>
      <c r="K1320" s="27">
        <f t="shared" si="346"/>
        <v>0</v>
      </c>
      <c r="L1320" s="27">
        <f t="shared" si="347"/>
        <v>0</v>
      </c>
      <c r="M1320" s="27">
        <f t="shared" si="348"/>
        <v>0</v>
      </c>
      <c r="O1320" s="17">
        <v>0</v>
      </c>
      <c r="P1320" s="9">
        <v>1</v>
      </c>
      <c r="Q1320" s="12">
        <f t="shared" si="349"/>
        <v>0</v>
      </c>
      <c r="R1320" s="12">
        <f t="shared" si="350"/>
        <v>99</v>
      </c>
      <c r="S1320" s="12">
        <f t="shared" si="356"/>
        <v>776</v>
      </c>
      <c r="T1320" s="12">
        <f t="shared" si="351"/>
        <v>7.8383838383838382</v>
      </c>
      <c r="U1320" s="12">
        <f t="shared" si="354"/>
        <v>1</v>
      </c>
      <c r="V1320" s="12">
        <f t="shared" si="352"/>
        <v>0</v>
      </c>
      <c r="W1320" s="12">
        <f t="shared" si="355"/>
        <v>41</v>
      </c>
      <c r="X1320" s="12">
        <f t="shared" si="353"/>
        <v>58</v>
      </c>
      <c r="Y1320" s="12">
        <f t="shared" si="357"/>
        <v>0.41414141414141414</v>
      </c>
      <c r="Z1320" s="17">
        <v>88</v>
      </c>
      <c r="AA1320" s="17" t="s">
        <v>15</v>
      </c>
      <c r="AB1320" s="17">
        <v>8</v>
      </c>
      <c r="AC1320" s="17" t="s">
        <v>48</v>
      </c>
      <c r="AD1320" s="17">
        <v>131</v>
      </c>
      <c r="AF1320" s="17">
        <v>213</v>
      </c>
      <c r="AH1320">
        <v>1192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 s="30">
        <v>52340</v>
      </c>
      <c r="BB1320" s="31">
        <v>26802</v>
      </c>
    </row>
    <row r="1321" spans="1:54" x14ac:dyDescent="0.25">
      <c r="A1321">
        <v>1193</v>
      </c>
      <c r="B1321" s="17" t="s">
        <v>27</v>
      </c>
      <c r="C1321" s="9" t="s">
        <v>337</v>
      </c>
      <c r="D1321" s="17" t="s">
        <v>14</v>
      </c>
      <c r="E1321" s="16">
        <v>40022</v>
      </c>
      <c r="F1321" s="27">
        <f t="shared" si="341"/>
        <v>3</v>
      </c>
      <c r="G1321" s="27">
        <f t="shared" si="342"/>
        <v>0</v>
      </c>
      <c r="H1321" s="27">
        <f t="shared" si="343"/>
        <v>0</v>
      </c>
      <c r="I1321" s="27">
        <f t="shared" si="344"/>
        <v>1</v>
      </c>
      <c r="J1321" s="27">
        <f t="shared" si="345"/>
        <v>0</v>
      </c>
      <c r="K1321" s="27">
        <f t="shared" si="346"/>
        <v>0</v>
      </c>
      <c r="L1321" s="27">
        <f t="shared" si="347"/>
        <v>0</v>
      </c>
      <c r="M1321" s="27">
        <f t="shared" si="348"/>
        <v>0</v>
      </c>
      <c r="O1321" s="17">
        <v>2</v>
      </c>
      <c r="P1321" s="9">
        <v>3</v>
      </c>
      <c r="Q1321" s="12">
        <f t="shared" si="349"/>
        <v>0</v>
      </c>
      <c r="R1321" s="12">
        <f t="shared" si="350"/>
        <v>100</v>
      </c>
      <c r="S1321" s="12">
        <f t="shared" si="356"/>
        <v>781</v>
      </c>
      <c r="T1321" s="12">
        <f t="shared" si="351"/>
        <v>7.81</v>
      </c>
      <c r="U1321" s="12">
        <f t="shared" si="354"/>
        <v>1</v>
      </c>
      <c r="V1321" s="12">
        <f t="shared" si="352"/>
        <v>0</v>
      </c>
      <c r="W1321" s="12">
        <f t="shared" si="355"/>
        <v>42</v>
      </c>
      <c r="X1321" s="12">
        <f t="shared" si="353"/>
        <v>58</v>
      </c>
      <c r="Y1321" s="12">
        <f t="shared" si="357"/>
        <v>0.42</v>
      </c>
      <c r="Z1321" s="17">
        <v>88</v>
      </c>
      <c r="AA1321" s="17" t="s">
        <v>40</v>
      </c>
      <c r="AB1321" s="17">
        <v>16</v>
      </c>
      <c r="AC1321" s="17" t="s">
        <v>61</v>
      </c>
      <c r="AD1321" s="17">
        <v>161</v>
      </c>
      <c r="AF1321" s="17">
        <v>301</v>
      </c>
      <c r="AG1321" t="s">
        <v>346</v>
      </c>
      <c r="AH1321">
        <v>1193</v>
      </c>
      <c r="AJ1321">
        <v>0</v>
      </c>
      <c r="AK1321">
        <v>0</v>
      </c>
      <c r="AL1321">
        <v>0</v>
      </c>
      <c r="AM1321">
        <v>1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 s="30">
        <v>52340</v>
      </c>
      <c r="BB1321" s="31">
        <v>26802</v>
      </c>
    </row>
    <row r="1322" spans="1:54" x14ac:dyDescent="0.25">
      <c r="A1322">
        <v>1194</v>
      </c>
      <c r="B1322" s="17" t="s">
        <v>27</v>
      </c>
      <c r="C1322" s="9" t="s">
        <v>337</v>
      </c>
      <c r="D1322" s="17" t="s">
        <v>14</v>
      </c>
      <c r="E1322" s="16">
        <v>40023</v>
      </c>
      <c r="F1322" s="27">
        <f t="shared" si="341"/>
        <v>4</v>
      </c>
      <c r="G1322" s="27">
        <f t="shared" si="342"/>
        <v>0</v>
      </c>
      <c r="H1322" s="27">
        <f t="shared" si="343"/>
        <v>0</v>
      </c>
      <c r="I1322" s="27">
        <f t="shared" si="344"/>
        <v>0</v>
      </c>
      <c r="J1322" s="27">
        <f t="shared" si="345"/>
        <v>1</v>
      </c>
      <c r="K1322" s="27">
        <f t="shared" si="346"/>
        <v>0</v>
      </c>
      <c r="L1322" s="27">
        <f t="shared" si="347"/>
        <v>0</v>
      </c>
      <c r="M1322" s="27">
        <f t="shared" si="348"/>
        <v>0</v>
      </c>
      <c r="O1322" s="17">
        <v>1</v>
      </c>
      <c r="P1322" s="9">
        <v>2</v>
      </c>
      <c r="Q1322" s="12">
        <f t="shared" si="349"/>
        <v>0</v>
      </c>
      <c r="R1322" s="12">
        <f t="shared" si="350"/>
        <v>101</v>
      </c>
      <c r="S1322" s="12">
        <f t="shared" si="356"/>
        <v>784</v>
      </c>
      <c r="T1322" s="12">
        <f t="shared" si="351"/>
        <v>7.7623762376237622</v>
      </c>
      <c r="U1322" s="12">
        <f t="shared" si="354"/>
        <v>1</v>
      </c>
      <c r="V1322" s="12">
        <f t="shared" si="352"/>
        <v>0</v>
      </c>
      <c r="W1322" s="12">
        <f t="shared" si="355"/>
        <v>43</v>
      </c>
      <c r="X1322" s="12">
        <f t="shared" si="353"/>
        <v>58</v>
      </c>
      <c r="Y1322" s="12">
        <f t="shared" si="357"/>
        <v>0.42574257425742573</v>
      </c>
      <c r="Z1322" s="17">
        <v>88</v>
      </c>
      <c r="AA1322" s="17" t="s">
        <v>21</v>
      </c>
      <c r="AB1322" s="17">
        <v>18</v>
      </c>
      <c r="AC1322" s="17" t="s">
        <v>23</v>
      </c>
      <c r="AD1322" s="17">
        <v>144</v>
      </c>
      <c r="AF1322" s="17">
        <v>230</v>
      </c>
      <c r="AH1322">
        <v>1194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 s="30">
        <v>52340</v>
      </c>
      <c r="BB1322" s="31">
        <v>26802</v>
      </c>
    </row>
    <row r="1323" spans="1:54" x14ac:dyDescent="0.25">
      <c r="A1323">
        <v>1195</v>
      </c>
      <c r="B1323" s="17" t="s">
        <v>128</v>
      </c>
      <c r="C1323" s="9" t="s">
        <v>337</v>
      </c>
      <c r="D1323" s="17" t="s">
        <v>26</v>
      </c>
      <c r="E1323" s="16">
        <v>40024</v>
      </c>
      <c r="F1323" s="27">
        <f t="shared" si="341"/>
        <v>5</v>
      </c>
      <c r="G1323" s="27">
        <f t="shared" si="342"/>
        <v>0</v>
      </c>
      <c r="H1323" s="27">
        <f t="shared" si="343"/>
        <v>0</v>
      </c>
      <c r="I1323" s="27">
        <f t="shared" si="344"/>
        <v>0</v>
      </c>
      <c r="J1323" s="27">
        <f t="shared" si="345"/>
        <v>0</v>
      </c>
      <c r="K1323" s="27">
        <f t="shared" si="346"/>
        <v>1</v>
      </c>
      <c r="L1323" s="27">
        <f t="shared" si="347"/>
        <v>0</v>
      </c>
      <c r="M1323" s="27">
        <f t="shared" si="348"/>
        <v>0</v>
      </c>
      <c r="O1323" s="17">
        <v>4</v>
      </c>
      <c r="P1323" s="9">
        <v>6</v>
      </c>
      <c r="Q1323" s="12">
        <f t="shared" si="349"/>
        <v>0</v>
      </c>
      <c r="R1323" s="12">
        <f t="shared" si="350"/>
        <v>102</v>
      </c>
      <c r="S1323" s="12">
        <f t="shared" si="356"/>
        <v>794</v>
      </c>
      <c r="T1323" s="12">
        <f t="shared" si="351"/>
        <v>7.784313725490196</v>
      </c>
      <c r="U1323" s="12">
        <f t="shared" si="354"/>
        <v>1</v>
      </c>
      <c r="V1323" s="12">
        <f t="shared" si="352"/>
        <v>0</v>
      </c>
      <c r="W1323" s="12">
        <f t="shared" si="355"/>
        <v>44</v>
      </c>
      <c r="X1323" s="12">
        <f t="shared" si="353"/>
        <v>58</v>
      </c>
      <c r="Y1323" s="12">
        <f t="shared" si="357"/>
        <v>0.43137254901960786</v>
      </c>
      <c r="AH1323">
        <v>1195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 s="30">
        <v>52340</v>
      </c>
      <c r="BB1323" s="31">
        <v>26802</v>
      </c>
    </row>
    <row r="1324" spans="1:54" x14ac:dyDescent="0.25">
      <c r="A1324">
        <v>1196</v>
      </c>
      <c r="B1324" s="17" t="s">
        <v>128</v>
      </c>
      <c r="C1324" s="9" t="s">
        <v>337</v>
      </c>
      <c r="D1324" s="17" t="s">
        <v>26</v>
      </c>
      <c r="E1324" s="16">
        <v>40025</v>
      </c>
      <c r="F1324" s="27">
        <f t="shared" si="341"/>
        <v>6</v>
      </c>
      <c r="G1324" s="27">
        <f t="shared" si="342"/>
        <v>0</v>
      </c>
      <c r="H1324" s="27">
        <f t="shared" si="343"/>
        <v>0</v>
      </c>
      <c r="I1324" s="27">
        <f t="shared" si="344"/>
        <v>0</v>
      </c>
      <c r="J1324" s="27">
        <f t="shared" si="345"/>
        <v>0</v>
      </c>
      <c r="K1324" s="27">
        <f t="shared" si="346"/>
        <v>0</v>
      </c>
      <c r="L1324" s="27">
        <f t="shared" si="347"/>
        <v>1</v>
      </c>
      <c r="M1324" s="27">
        <f t="shared" si="348"/>
        <v>0</v>
      </c>
      <c r="O1324" s="17">
        <v>3</v>
      </c>
      <c r="P1324" s="9">
        <v>2</v>
      </c>
      <c r="Q1324" s="12">
        <f t="shared" si="349"/>
        <v>0</v>
      </c>
      <c r="R1324" s="12">
        <f t="shared" si="350"/>
        <v>103</v>
      </c>
      <c r="S1324" s="12">
        <f t="shared" si="356"/>
        <v>799</v>
      </c>
      <c r="T1324" s="12">
        <f t="shared" si="351"/>
        <v>7.7572815533980579</v>
      </c>
      <c r="U1324" s="12">
        <f t="shared" si="354"/>
        <v>0</v>
      </c>
      <c r="V1324" s="12">
        <f t="shared" si="352"/>
        <v>1</v>
      </c>
      <c r="W1324" s="12">
        <f t="shared" si="355"/>
        <v>44</v>
      </c>
      <c r="X1324" s="12">
        <f t="shared" si="353"/>
        <v>59</v>
      </c>
      <c r="Y1324" s="12">
        <f t="shared" si="357"/>
        <v>0.42718446601941745</v>
      </c>
      <c r="AH1324">
        <v>1196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 s="30">
        <v>52340</v>
      </c>
      <c r="BB1324" s="31">
        <v>26802</v>
      </c>
    </row>
    <row r="1325" spans="1:54" x14ac:dyDescent="0.25">
      <c r="A1325">
        <v>1197</v>
      </c>
      <c r="B1325" s="17" t="s">
        <v>128</v>
      </c>
      <c r="C1325" s="9" t="s">
        <v>337</v>
      </c>
      <c r="D1325" s="17" t="s">
        <v>26</v>
      </c>
      <c r="E1325" s="16">
        <v>40026</v>
      </c>
      <c r="F1325" s="27">
        <f t="shared" si="341"/>
        <v>7</v>
      </c>
      <c r="G1325" s="27">
        <f t="shared" si="342"/>
        <v>0</v>
      </c>
      <c r="H1325" s="27">
        <f t="shared" si="343"/>
        <v>0</v>
      </c>
      <c r="I1325" s="27">
        <f t="shared" si="344"/>
        <v>0</v>
      </c>
      <c r="J1325" s="27">
        <f t="shared" si="345"/>
        <v>0</v>
      </c>
      <c r="K1325" s="27">
        <f t="shared" si="346"/>
        <v>0</v>
      </c>
      <c r="L1325" s="27">
        <f t="shared" si="347"/>
        <v>0</v>
      </c>
      <c r="M1325" s="27">
        <f t="shared" si="348"/>
        <v>1</v>
      </c>
      <c r="O1325" s="17">
        <v>4</v>
      </c>
      <c r="P1325" s="9">
        <v>0</v>
      </c>
      <c r="Q1325" s="12">
        <f t="shared" si="349"/>
        <v>0</v>
      </c>
      <c r="R1325" s="12">
        <f t="shared" si="350"/>
        <v>104</v>
      </c>
      <c r="S1325" s="12">
        <f t="shared" si="356"/>
        <v>803</v>
      </c>
      <c r="T1325" s="12">
        <f t="shared" si="351"/>
        <v>7.7211538461538458</v>
      </c>
      <c r="U1325" s="12">
        <f t="shared" si="354"/>
        <v>0</v>
      </c>
      <c r="V1325" s="12">
        <f t="shared" si="352"/>
        <v>1</v>
      </c>
      <c r="W1325" s="12">
        <f t="shared" si="355"/>
        <v>44</v>
      </c>
      <c r="X1325" s="12">
        <f t="shared" si="353"/>
        <v>60</v>
      </c>
      <c r="Y1325" s="12">
        <f t="shared" si="357"/>
        <v>0.42307692307692307</v>
      </c>
      <c r="AH1325">
        <v>1197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 s="30">
        <v>52340</v>
      </c>
      <c r="BB1325" s="31">
        <v>26802</v>
      </c>
    </row>
    <row r="1326" spans="1:54" x14ac:dyDescent="0.25">
      <c r="A1326">
        <v>1198</v>
      </c>
      <c r="B1326" s="17" t="s">
        <v>128</v>
      </c>
      <c r="C1326" s="9" t="s">
        <v>337</v>
      </c>
      <c r="D1326" s="17" t="s">
        <v>26</v>
      </c>
      <c r="E1326" s="16">
        <v>40027</v>
      </c>
      <c r="F1326" s="27">
        <f t="shared" si="341"/>
        <v>1</v>
      </c>
      <c r="G1326" s="27">
        <f t="shared" si="342"/>
        <v>1</v>
      </c>
      <c r="H1326" s="27">
        <f t="shared" si="343"/>
        <v>0</v>
      </c>
      <c r="I1326" s="27">
        <f t="shared" si="344"/>
        <v>0</v>
      </c>
      <c r="J1326" s="27">
        <f t="shared" si="345"/>
        <v>0</v>
      </c>
      <c r="K1326" s="27">
        <f t="shared" si="346"/>
        <v>0</v>
      </c>
      <c r="L1326" s="27">
        <f t="shared" si="347"/>
        <v>0</v>
      </c>
      <c r="M1326" s="27">
        <f t="shared" si="348"/>
        <v>0</v>
      </c>
      <c r="O1326" s="17">
        <v>4</v>
      </c>
      <c r="P1326" s="9">
        <v>2</v>
      </c>
      <c r="Q1326" s="12">
        <f t="shared" si="349"/>
        <v>0</v>
      </c>
      <c r="R1326" s="12">
        <f t="shared" si="350"/>
        <v>105</v>
      </c>
      <c r="S1326" s="12">
        <f t="shared" si="356"/>
        <v>809</v>
      </c>
      <c r="T1326" s="12">
        <f t="shared" si="351"/>
        <v>7.7047619047619049</v>
      </c>
      <c r="U1326" s="12">
        <f t="shared" si="354"/>
        <v>0</v>
      </c>
      <c r="V1326" s="12">
        <f t="shared" si="352"/>
        <v>1</v>
      </c>
      <c r="W1326" s="12">
        <f t="shared" si="355"/>
        <v>44</v>
      </c>
      <c r="X1326" s="12">
        <f t="shared" si="353"/>
        <v>61</v>
      </c>
      <c r="Y1326" s="12">
        <f t="shared" si="357"/>
        <v>0.41904761904761906</v>
      </c>
      <c r="AH1326">
        <v>1198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 s="30">
        <v>52340</v>
      </c>
      <c r="BB1326" s="31">
        <v>26802</v>
      </c>
    </row>
    <row r="1327" spans="1:54" x14ac:dyDescent="0.25">
      <c r="A1327">
        <v>1199</v>
      </c>
      <c r="B1327" s="17" t="s">
        <v>43</v>
      </c>
      <c r="C1327" s="9" t="s">
        <v>337</v>
      </c>
      <c r="D1327" s="17" t="s">
        <v>26</v>
      </c>
      <c r="E1327" s="16">
        <v>40029</v>
      </c>
      <c r="F1327" s="27">
        <f t="shared" si="341"/>
        <v>3</v>
      </c>
      <c r="G1327" s="27">
        <f t="shared" si="342"/>
        <v>0</v>
      </c>
      <c r="H1327" s="27">
        <f t="shared" si="343"/>
        <v>0</v>
      </c>
      <c r="I1327" s="27">
        <f t="shared" si="344"/>
        <v>1</v>
      </c>
      <c r="J1327" s="27">
        <f t="shared" si="345"/>
        <v>0</v>
      </c>
      <c r="K1327" s="27">
        <f t="shared" si="346"/>
        <v>0</v>
      </c>
      <c r="L1327" s="27">
        <f t="shared" si="347"/>
        <v>0</v>
      </c>
      <c r="M1327" s="27">
        <f t="shared" si="348"/>
        <v>0</v>
      </c>
      <c r="O1327" s="17">
        <v>5</v>
      </c>
      <c r="P1327" s="9">
        <v>2</v>
      </c>
      <c r="Q1327" s="12">
        <f t="shared" si="349"/>
        <v>0</v>
      </c>
      <c r="R1327" s="12">
        <f t="shared" si="350"/>
        <v>106</v>
      </c>
      <c r="S1327" s="12">
        <f t="shared" si="356"/>
        <v>816</v>
      </c>
      <c r="T1327" s="12">
        <f t="shared" si="351"/>
        <v>7.6981132075471699</v>
      </c>
      <c r="U1327" s="12">
        <f t="shared" si="354"/>
        <v>0</v>
      </c>
      <c r="V1327" s="12">
        <f t="shared" si="352"/>
        <v>1</v>
      </c>
      <c r="W1327" s="12">
        <f t="shared" si="355"/>
        <v>44</v>
      </c>
      <c r="X1327" s="12">
        <f t="shared" si="353"/>
        <v>62</v>
      </c>
      <c r="Y1327" s="12">
        <f t="shared" si="357"/>
        <v>0.41509433962264153</v>
      </c>
      <c r="AH1327">
        <v>1199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 s="30">
        <v>52340</v>
      </c>
      <c r="BB1327" s="31">
        <v>26802</v>
      </c>
    </row>
    <row r="1328" spans="1:54" x14ac:dyDescent="0.25">
      <c r="A1328">
        <v>1200</v>
      </c>
      <c r="B1328" s="17" t="s">
        <v>43</v>
      </c>
      <c r="C1328" s="9" t="s">
        <v>337</v>
      </c>
      <c r="D1328" s="17" t="s">
        <v>26</v>
      </c>
      <c r="E1328" s="16">
        <v>40030</v>
      </c>
      <c r="F1328" s="27">
        <f t="shared" si="341"/>
        <v>4</v>
      </c>
      <c r="G1328" s="27">
        <f t="shared" si="342"/>
        <v>0</v>
      </c>
      <c r="H1328" s="27">
        <f t="shared" si="343"/>
        <v>0</v>
      </c>
      <c r="I1328" s="27">
        <f t="shared" si="344"/>
        <v>0</v>
      </c>
      <c r="J1328" s="27">
        <f t="shared" si="345"/>
        <v>1</v>
      </c>
      <c r="K1328" s="27">
        <f t="shared" si="346"/>
        <v>0</v>
      </c>
      <c r="L1328" s="27">
        <f t="shared" si="347"/>
        <v>0</v>
      </c>
      <c r="M1328" s="27">
        <f t="shared" si="348"/>
        <v>0</v>
      </c>
      <c r="O1328" s="17">
        <v>4</v>
      </c>
      <c r="P1328" s="9">
        <v>8</v>
      </c>
      <c r="Q1328" s="12">
        <f t="shared" si="349"/>
        <v>0</v>
      </c>
      <c r="R1328" s="12">
        <f t="shared" si="350"/>
        <v>107</v>
      </c>
      <c r="S1328" s="12">
        <f t="shared" si="356"/>
        <v>828</v>
      </c>
      <c r="T1328" s="12">
        <f t="shared" si="351"/>
        <v>7.7383177570093462</v>
      </c>
      <c r="U1328" s="12">
        <f t="shared" si="354"/>
        <v>1</v>
      </c>
      <c r="V1328" s="12">
        <f t="shared" si="352"/>
        <v>0</v>
      </c>
      <c r="W1328" s="12">
        <f t="shared" si="355"/>
        <v>45</v>
      </c>
      <c r="X1328" s="12">
        <f t="shared" si="353"/>
        <v>62</v>
      </c>
      <c r="Y1328" s="12">
        <f t="shared" si="357"/>
        <v>0.42056074766355139</v>
      </c>
      <c r="AH1328">
        <v>1200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 s="30">
        <v>52340</v>
      </c>
      <c r="BB1328" s="31">
        <v>26802</v>
      </c>
    </row>
    <row r="1329" spans="1:54" x14ac:dyDescent="0.25">
      <c r="A1329">
        <v>1201</v>
      </c>
      <c r="B1329" s="17" t="s">
        <v>43</v>
      </c>
      <c r="C1329" s="9" t="s">
        <v>337</v>
      </c>
      <c r="D1329" s="17" t="s">
        <v>14</v>
      </c>
      <c r="E1329" s="16">
        <v>40031</v>
      </c>
      <c r="F1329" s="27">
        <f t="shared" si="341"/>
        <v>5</v>
      </c>
      <c r="G1329" s="27">
        <f t="shared" si="342"/>
        <v>0</v>
      </c>
      <c r="H1329" s="27">
        <f t="shared" si="343"/>
        <v>0</v>
      </c>
      <c r="I1329" s="27">
        <f t="shared" si="344"/>
        <v>0</v>
      </c>
      <c r="J1329" s="27">
        <f t="shared" si="345"/>
        <v>0</v>
      </c>
      <c r="K1329" s="27">
        <f t="shared" si="346"/>
        <v>1</v>
      </c>
      <c r="L1329" s="27">
        <f t="shared" si="347"/>
        <v>0</v>
      </c>
      <c r="M1329" s="27">
        <f t="shared" si="348"/>
        <v>0</v>
      </c>
      <c r="O1329" s="17">
        <v>8</v>
      </c>
      <c r="P1329" s="9">
        <v>3</v>
      </c>
      <c r="Q1329" s="12">
        <f t="shared" si="349"/>
        <v>0</v>
      </c>
      <c r="R1329" s="12">
        <f t="shared" si="350"/>
        <v>108</v>
      </c>
      <c r="S1329" s="12">
        <f t="shared" si="356"/>
        <v>839</v>
      </c>
      <c r="T1329" s="12">
        <f t="shared" si="351"/>
        <v>7.7685185185185182</v>
      </c>
      <c r="U1329" s="12">
        <f t="shared" si="354"/>
        <v>0</v>
      </c>
      <c r="V1329" s="12">
        <f t="shared" si="352"/>
        <v>1</v>
      </c>
      <c r="W1329" s="12">
        <f t="shared" si="355"/>
        <v>45</v>
      </c>
      <c r="X1329" s="12">
        <f t="shared" si="353"/>
        <v>63</v>
      </c>
      <c r="Y1329" s="12">
        <f t="shared" si="357"/>
        <v>0.41666666666666669</v>
      </c>
      <c r="Z1329" s="17">
        <v>87</v>
      </c>
      <c r="AA1329" s="17" t="s">
        <v>15</v>
      </c>
      <c r="AB1329" s="17">
        <v>5</v>
      </c>
      <c r="AC1329" s="17" t="s">
        <v>44</v>
      </c>
      <c r="AD1329" s="17">
        <v>188</v>
      </c>
      <c r="AF1329" s="17">
        <v>2103</v>
      </c>
      <c r="AG1329" t="s">
        <v>360</v>
      </c>
      <c r="AH1329">
        <v>1201</v>
      </c>
      <c r="AJ1329">
        <v>1</v>
      </c>
      <c r="AK1329">
        <v>1</v>
      </c>
      <c r="AL1329">
        <v>1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 s="30">
        <v>52340</v>
      </c>
      <c r="BB1329" s="31">
        <v>26802</v>
      </c>
    </row>
    <row r="1330" spans="1:54" x14ac:dyDescent="0.25">
      <c r="A1330">
        <v>1202</v>
      </c>
      <c r="B1330" s="17" t="s">
        <v>43</v>
      </c>
      <c r="C1330" s="9" t="s">
        <v>337</v>
      </c>
      <c r="D1330" s="17" t="s">
        <v>14</v>
      </c>
      <c r="E1330" s="16">
        <v>40032</v>
      </c>
      <c r="F1330" s="27">
        <f t="shared" si="341"/>
        <v>6</v>
      </c>
      <c r="G1330" s="27">
        <f t="shared" si="342"/>
        <v>0</v>
      </c>
      <c r="H1330" s="27">
        <f t="shared" si="343"/>
        <v>0</v>
      </c>
      <c r="I1330" s="27">
        <f t="shared" si="344"/>
        <v>0</v>
      </c>
      <c r="J1330" s="27">
        <f t="shared" si="345"/>
        <v>0</v>
      </c>
      <c r="K1330" s="27">
        <f t="shared" si="346"/>
        <v>0</v>
      </c>
      <c r="L1330" s="27">
        <f t="shared" si="347"/>
        <v>1</v>
      </c>
      <c r="M1330" s="27">
        <f t="shared" si="348"/>
        <v>0</v>
      </c>
      <c r="O1330" s="17">
        <v>3</v>
      </c>
      <c r="P1330" s="9">
        <v>1</v>
      </c>
      <c r="Q1330" s="12">
        <f t="shared" si="349"/>
        <v>0</v>
      </c>
      <c r="R1330" s="12">
        <f t="shared" si="350"/>
        <v>109</v>
      </c>
      <c r="S1330" s="12">
        <f t="shared" si="356"/>
        <v>843</v>
      </c>
      <c r="T1330" s="12">
        <f t="shared" si="351"/>
        <v>7.7339449541284404</v>
      </c>
      <c r="U1330" s="12">
        <f t="shared" si="354"/>
        <v>0</v>
      </c>
      <c r="V1330" s="12">
        <f t="shared" si="352"/>
        <v>1</v>
      </c>
      <c r="W1330" s="12">
        <f t="shared" si="355"/>
        <v>45</v>
      </c>
      <c r="X1330" s="12">
        <f t="shared" si="353"/>
        <v>64</v>
      </c>
      <c r="Y1330" s="12">
        <f t="shared" si="357"/>
        <v>0.41284403669724773</v>
      </c>
      <c r="Z1330" s="17">
        <v>78</v>
      </c>
      <c r="AA1330" s="17" t="s">
        <v>40</v>
      </c>
      <c r="AB1330" s="17">
        <v>9</v>
      </c>
      <c r="AC1330" s="17" t="s">
        <v>23</v>
      </c>
      <c r="AD1330" s="17">
        <v>164</v>
      </c>
      <c r="AF1330" s="17">
        <v>258</v>
      </c>
      <c r="AG1330" t="s">
        <v>361</v>
      </c>
      <c r="AH1330">
        <v>1202</v>
      </c>
      <c r="AJ1330">
        <v>0</v>
      </c>
      <c r="AK1330">
        <v>0</v>
      </c>
      <c r="AL1330">
        <v>1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 s="30">
        <v>52340</v>
      </c>
      <c r="BB1330" s="31">
        <v>26802</v>
      </c>
    </row>
    <row r="1331" spans="1:54" x14ac:dyDescent="0.25">
      <c r="A1331">
        <v>1203</v>
      </c>
      <c r="B1331" s="17" t="s">
        <v>47</v>
      </c>
      <c r="C1331" s="9" t="s">
        <v>337</v>
      </c>
      <c r="D1331" s="17" t="s">
        <v>26</v>
      </c>
      <c r="E1331" s="16">
        <v>40033</v>
      </c>
      <c r="F1331" s="27">
        <f t="shared" si="341"/>
        <v>7</v>
      </c>
      <c r="G1331" s="27">
        <f t="shared" si="342"/>
        <v>0</v>
      </c>
      <c r="H1331" s="27">
        <f t="shared" si="343"/>
        <v>0</v>
      </c>
      <c r="I1331" s="27">
        <f t="shared" si="344"/>
        <v>0</v>
      </c>
      <c r="J1331" s="27">
        <f t="shared" si="345"/>
        <v>0</v>
      </c>
      <c r="K1331" s="27">
        <f t="shared" si="346"/>
        <v>0</v>
      </c>
      <c r="L1331" s="27">
        <f t="shared" si="347"/>
        <v>0</v>
      </c>
      <c r="M1331" s="27">
        <f t="shared" si="348"/>
        <v>1</v>
      </c>
      <c r="O1331" s="17">
        <v>8</v>
      </c>
      <c r="P1331" s="9">
        <v>7</v>
      </c>
      <c r="Q1331" s="12">
        <f t="shared" si="349"/>
        <v>0</v>
      </c>
      <c r="R1331" s="12">
        <f t="shared" si="350"/>
        <v>110</v>
      </c>
      <c r="S1331" s="12">
        <f t="shared" si="356"/>
        <v>858</v>
      </c>
      <c r="T1331" s="12">
        <f t="shared" si="351"/>
        <v>7.8</v>
      </c>
      <c r="U1331" s="12">
        <f t="shared" si="354"/>
        <v>0</v>
      </c>
      <c r="V1331" s="12">
        <f t="shared" si="352"/>
        <v>1</v>
      </c>
      <c r="W1331" s="12">
        <f t="shared" si="355"/>
        <v>45</v>
      </c>
      <c r="X1331" s="12">
        <f t="shared" si="353"/>
        <v>65</v>
      </c>
      <c r="Y1331" s="12">
        <f t="shared" si="357"/>
        <v>0.40909090909090912</v>
      </c>
      <c r="AH1331">
        <v>1203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 s="30">
        <v>52340</v>
      </c>
      <c r="BB1331" s="31">
        <v>26802</v>
      </c>
    </row>
    <row r="1332" spans="1:54" x14ac:dyDescent="0.25">
      <c r="A1332">
        <v>1204</v>
      </c>
      <c r="B1332" s="17" t="s">
        <v>47</v>
      </c>
      <c r="C1332" s="9" t="s">
        <v>337</v>
      </c>
      <c r="D1332" s="17" t="s">
        <v>14</v>
      </c>
      <c r="E1332" s="16">
        <v>40034</v>
      </c>
      <c r="F1332" s="27">
        <f t="shared" si="341"/>
        <v>1</v>
      </c>
      <c r="G1332" s="27">
        <f t="shared" si="342"/>
        <v>1</v>
      </c>
      <c r="H1332" s="27">
        <f t="shared" si="343"/>
        <v>0</v>
      </c>
      <c r="I1332" s="27">
        <f t="shared" si="344"/>
        <v>0</v>
      </c>
      <c r="J1332" s="27">
        <f t="shared" si="345"/>
        <v>0</v>
      </c>
      <c r="K1332" s="27">
        <f t="shared" si="346"/>
        <v>0</v>
      </c>
      <c r="L1332" s="27">
        <f t="shared" si="347"/>
        <v>0</v>
      </c>
      <c r="M1332" s="27">
        <f t="shared" si="348"/>
        <v>0</v>
      </c>
      <c r="O1332" s="17">
        <v>6</v>
      </c>
      <c r="P1332" s="9">
        <v>1</v>
      </c>
      <c r="Q1332" s="12">
        <f t="shared" si="349"/>
        <v>0</v>
      </c>
      <c r="R1332" s="12">
        <f t="shared" si="350"/>
        <v>111</v>
      </c>
      <c r="S1332" s="12">
        <f t="shared" si="356"/>
        <v>865</v>
      </c>
      <c r="T1332" s="12">
        <f t="shared" si="351"/>
        <v>7.7927927927927927</v>
      </c>
      <c r="U1332" s="12">
        <f t="shared" si="354"/>
        <v>0</v>
      </c>
      <c r="V1332" s="12">
        <f t="shared" si="352"/>
        <v>1</v>
      </c>
      <c r="W1332" s="12">
        <f t="shared" si="355"/>
        <v>45</v>
      </c>
      <c r="X1332" s="12">
        <f t="shared" si="353"/>
        <v>66</v>
      </c>
      <c r="Y1332" s="12">
        <f t="shared" si="357"/>
        <v>0.40540540540540543</v>
      </c>
      <c r="Z1332" s="17">
        <v>90</v>
      </c>
      <c r="AA1332" s="17" t="s">
        <v>37</v>
      </c>
      <c r="AB1332" s="17">
        <v>8</v>
      </c>
      <c r="AC1332" s="17" t="s">
        <v>23</v>
      </c>
      <c r="AD1332" s="17">
        <v>162</v>
      </c>
      <c r="AF1332" s="17">
        <v>160</v>
      </c>
      <c r="AH1332">
        <v>1204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 s="30">
        <v>52340</v>
      </c>
      <c r="BB1332" s="31">
        <v>26802</v>
      </c>
    </row>
    <row r="1333" spans="1:54" x14ac:dyDescent="0.25">
      <c r="A1333">
        <v>1205</v>
      </c>
      <c r="B1333" s="17" t="s">
        <v>59</v>
      </c>
      <c r="C1333" s="9" t="s">
        <v>337</v>
      </c>
      <c r="D1333" s="17" t="s">
        <v>26</v>
      </c>
      <c r="E1333" s="16">
        <v>40036</v>
      </c>
      <c r="F1333" s="27">
        <f t="shared" si="341"/>
        <v>3</v>
      </c>
      <c r="G1333" s="27">
        <f t="shared" si="342"/>
        <v>0</v>
      </c>
      <c r="H1333" s="27">
        <f t="shared" si="343"/>
        <v>0</v>
      </c>
      <c r="I1333" s="27">
        <f t="shared" si="344"/>
        <v>1</v>
      </c>
      <c r="J1333" s="27">
        <f t="shared" si="345"/>
        <v>0</v>
      </c>
      <c r="K1333" s="27">
        <f t="shared" si="346"/>
        <v>0</v>
      </c>
      <c r="L1333" s="27">
        <f t="shared" si="347"/>
        <v>0</v>
      </c>
      <c r="M1333" s="27">
        <f t="shared" si="348"/>
        <v>0</v>
      </c>
      <c r="O1333" s="17">
        <v>4</v>
      </c>
      <c r="P1333" s="9">
        <v>3</v>
      </c>
      <c r="Q1333" s="12">
        <f t="shared" si="349"/>
        <v>0</v>
      </c>
      <c r="R1333" s="12">
        <f t="shared" si="350"/>
        <v>112</v>
      </c>
      <c r="S1333" s="12">
        <f t="shared" si="356"/>
        <v>872</v>
      </c>
      <c r="T1333" s="12">
        <f t="shared" si="351"/>
        <v>7.7857142857142856</v>
      </c>
      <c r="U1333" s="12">
        <f t="shared" si="354"/>
        <v>0</v>
      </c>
      <c r="V1333" s="12">
        <f t="shared" si="352"/>
        <v>1</v>
      </c>
      <c r="W1333" s="12">
        <f t="shared" si="355"/>
        <v>45</v>
      </c>
      <c r="X1333" s="12">
        <f t="shared" si="353"/>
        <v>67</v>
      </c>
      <c r="Y1333" s="12">
        <f t="shared" si="357"/>
        <v>0.4017857142857143</v>
      </c>
      <c r="AH1333">
        <v>1205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 s="30">
        <v>52340</v>
      </c>
      <c r="BB1333" s="31">
        <v>26802</v>
      </c>
    </row>
    <row r="1334" spans="1:54" x14ac:dyDescent="0.25">
      <c r="A1334">
        <v>1206</v>
      </c>
      <c r="B1334" s="17" t="s">
        <v>59</v>
      </c>
      <c r="C1334" s="9" t="s">
        <v>337</v>
      </c>
      <c r="D1334" s="17" t="s">
        <v>26</v>
      </c>
      <c r="E1334" s="16">
        <v>40037</v>
      </c>
      <c r="F1334" s="27">
        <f t="shared" si="341"/>
        <v>4</v>
      </c>
      <c r="G1334" s="27">
        <f t="shared" si="342"/>
        <v>0</v>
      </c>
      <c r="H1334" s="27">
        <f t="shared" si="343"/>
        <v>0</v>
      </c>
      <c r="I1334" s="27">
        <f t="shared" si="344"/>
        <v>0</v>
      </c>
      <c r="J1334" s="27">
        <f t="shared" si="345"/>
        <v>1</v>
      </c>
      <c r="K1334" s="27">
        <f t="shared" si="346"/>
        <v>0</v>
      </c>
      <c r="L1334" s="27">
        <f t="shared" si="347"/>
        <v>0</v>
      </c>
      <c r="M1334" s="27">
        <f t="shared" si="348"/>
        <v>0</v>
      </c>
      <c r="O1334" s="17">
        <v>2</v>
      </c>
      <c r="P1334" s="9">
        <v>4</v>
      </c>
      <c r="Q1334" s="12">
        <f t="shared" si="349"/>
        <v>0</v>
      </c>
      <c r="R1334" s="12">
        <f t="shared" si="350"/>
        <v>113</v>
      </c>
      <c r="S1334" s="12">
        <f t="shared" si="356"/>
        <v>878</v>
      </c>
      <c r="T1334" s="12">
        <f t="shared" si="351"/>
        <v>7.7699115044247788</v>
      </c>
      <c r="U1334" s="12">
        <f t="shared" si="354"/>
        <v>1</v>
      </c>
      <c r="V1334" s="12">
        <f t="shared" si="352"/>
        <v>0</v>
      </c>
      <c r="W1334" s="12">
        <f t="shared" si="355"/>
        <v>46</v>
      </c>
      <c r="X1334" s="12">
        <f t="shared" si="353"/>
        <v>67</v>
      </c>
      <c r="Y1334" s="12">
        <f t="shared" si="357"/>
        <v>0.40707964601769914</v>
      </c>
      <c r="AH1334">
        <v>1206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 s="30">
        <v>52340</v>
      </c>
      <c r="BB1334" s="31">
        <v>26802</v>
      </c>
    </row>
    <row r="1335" spans="1:54" x14ac:dyDescent="0.25">
      <c r="A1335">
        <v>1207</v>
      </c>
      <c r="B1335" s="17" t="s">
        <v>59</v>
      </c>
      <c r="C1335" s="9" t="s">
        <v>337</v>
      </c>
      <c r="D1335" s="17" t="s">
        <v>26</v>
      </c>
      <c r="E1335" s="16">
        <v>40038</v>
      </c>
      <c r="F1335" s="27">
        <f t="shared" si="341"/>
        <v>5</v>
      </c>
      <c r="G1335" s="27">
        <f t="shared" si="342"/>
        <v>0</v>
      </c>
      <c r="H1335" s="27">
        <f t="shared" si="343"/>
        <v>0</v>
      </c>
      <c r="I1335" s="27">
        <f t="shared" si="344"/>
        <v>0</v>
      </c>
      <c r="J1335" s="27">
        <f t="shared" si="345"/>
        <v>0</v>
      </c>
      <c r="K1335" s="27">
        <f t="shared" si="346"/>
        <v>1</v>
      </c>
      <c r="L1335" s="27">
        <f t="shared" si="347"/>
        <v>0</v>
      </c>
      <c r="M1335" s="27">
        <f t="shared" si="348"/>
        <v>0</v>
      </c>
      <c r="O1335" s="17">
        <v>5</v>
      </c>
      <c r="P1335" s="9">
        <v>3</v>
      </c>
      <c r="Q1335" s="12">
        <f t="shared" si="349"/>
        <v>0</v>
      </c>
      <c r="R1335" s="12">
        <f t="shared" si="350"/>
        <v>114</v>
      </c>
      <c r="S1335" s="12">
        <f t="shared" si="356"/>
        <v>886</v>
      </c>
      <c r="T1335" s="12">
        <f t="shared" si="351"/>
        <v>7.7719298245614032</v>
      </c>
      <c r="U1335" s="12">
        <f t="shared" si="354"/>
        <v>0</v>
      </c>
      <c r="V1335" s="12">
        <f t="shared" si="352"/>
        <v>1</v>
      </c>
      <c r="W1335" s="12">
        <f t="shared" si="355"/>
        <v>46</v>
      </c>
      <c r="X1335" s="12">
        <f t="shared" si="353"/>
        <v>68</v>
      </c>
      <c r="Y1335" s="12">
        <f t="shared" si="357"/>
        <v>0.40350877192982454</v>
      </c>
      <c r="AH1335">
        <v>1207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 s="30">
        <v>52340</v>
      </c>
      <c r="BB1335" s="31">
        <v>26802</v>
      </c>
    </row>
    <row r="1336" spans="1:54" x14ac:dyDescent="0.25">
      <c r="A1336">
        <v>1208</v>
      </c>
      <c r="B1336" s="17" t="s">
        <v>47</v>
      </c>
      <c r="C1336" s="9" t="s">
        <v>337</v>
      </c>
      <c r="D1336" s="17" t="s">
        <v>26</v>
      </c>
      <c r="E1336" s="16">
        <v>40039</v>
      </c>
      <c r="F1336" s="27">
        <f t="shared" si="341"/>
        <v>6</v>
      </c>
      <c r="G1336" s="27">
        <f t="shared" si="342"/>
        <v>0</v>
      </c>
      <c r="H1336" s="27">
        <f t="shared" si="343"/>
        <v>0</v>
      </c>
      <c r="I1336" s="27">
        <f t="shared" si="344"/>
        <v>0</v>
      </c>
      <c r="J1336" s="27">
        <f t="shared" si="345"/>
        <v>0</v>
      </c>
      <c r="K1336" s="27">
        <f t="shared" si="346"/>
        <v>0</v>
      </c>
      <c r="L1336" s="27">
        <f t="shared" si="347"/>
        <v>1</v>
      </c>
      <c r="M1336" s="27">
        <f t="shared" si="348"/>
        <v>0</v>
      </c>
      <c r="O1336" s="17">
        <v>1</v>
      </c>
      <c r="P1336" s="9">
        <v>3</v>
      </c>
      <c r="Q1336" s="12">
        <f t="shared" si="349"/>
        <v>0</v>
      </c>
      <c r="R1336" s="12">
        <f t="shared" si="350"/>
        <v>115</v>
      </c>
      <c r="S1336" s="12">
        <f t="shared" si="356"/>
        <v>890</v>
      </c>
      <c r="T1336" s="12">
        <f t="shared" si="351"/>
        <v>7.7391304347826084</v>
      </c>
      <c r="U1336" s="12">
        <f t="shared" si="354"/>
        <v>1</v>
      </c>
      <c r="V1336" s="12">
        <f t="shared" si="352"/>
        <v>0</v>
      </c>
      <c r="W1336" s="12">
        <f t="shared" si="355"/>
        <v>47</v>
      </c>
      <c r="X1336" s="12">
        <f t="shared" si="353"/>
        <v>68</v>
      </c>
      <c r="Y1336" s="12">
        <f t="shared" si="357"/>
        <v>0.40869565217391307</v>
      </c>
      <c r="AH1336">
        <v>1208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 s="30">
        <v>52340</v>
      </c>
      <c r="BB1336" s="31">
        <v>26802</v>
      </c>
    </row>
    <row r="1337" spans="1:54" x14ac:dyDescent="0.25">
      <c r="A1337">
        <v>1209</v>
      </c>
      <c r="B1337" s="17" t="s">
        <v>47</v>
      </c>
      <c r="C1337" s="9" t="s">
        <v>337</v>
      </c>
      <c r="D1337" s="17" t="s">
        <v>26</v>
      </c>
      <c r="E1337" s="16">
        <v>40040</v>
      </c>
      <c r="F1337" s="27">
        <f t="shared" si="341"/>
        <v>7</v>
      </c>
      <c r="G1337" s="27">
        <f t="shared" si="342"/>
        <v>0</v>
      </c>
      <c r="H1337" s="27">
        <f t="shared" si="343"/>
        <v>0</v>
      </c>
      <c r="I1337" s="27">
        <f t="shared" si="344"/>
        <v>0</v>
      </c>
      <c r="J1337" s="27">
        <f t="shared" si="345"/>
        <v>0</v>
      </c>
      <c r="K1337" s="27">
        <f t="shared" si="346"/>
        <v>0</v>
      </c>
      <c r="L1337" s="27">
        <f t="shared" si="347"/>
        <v>0</v>
      </c>
      <c r="M1337" s="27">
        <f t="shared" si="348"/>
        <v>1</v>
      </c>
      <c r="O1337" s="17">
        <v>3</v>
      </c>
      <c r="P1337" s="9">
        <v>1</v>
      </c>
      <c r="Q1337" s="12">
        <f t="shared" si="349"/>
        <v>0</v>
      </c>
      <c r="R1337" s="12">
        <f t="shared" si="350"/>
        <v>116</v>
      </c>
      <c r="S1337" s="12">
        <f t="shared" si="356"/>
        <v>894</v>
      </c>
      <c r="T1337" s="12">
        <f t="shared" si="351"/>
        <v>7.7068965517241379</v>
      </c>
      <c r="U1337" s="12">
        <f t="shared" si="354"/>
        <v>0</v>
      </c>
      <c r="V1337" s="12">
        <f t="shared" si="352"/>
        <v>1</v>
      </c>
      <c r="W1337" s="12">
        <f t="shared" si="355"/>
        <v>47</v>
      </c>
      <c r="X1337" s="12">
        <f t="shared" si="353"/>
        <v>69</v>
      </c>
      <c r="Y1337" s="12">
        <f t="shared" si="357"/>
        <v>0.40517241379310343</v>
      </c>
      <c r="AH1337">
        <v>1209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 s="30">
        <v>52340</v>
      </c>
      <c r="BB1337" s="31">
        <v>26802</v>
      </c>
    </row>
    <row r="1338" spans="1:54" x14ac:dyDescent="0.25">
      <c r="A1338">
        <v>1210</v>
      </c>
      <c r="B1338" s="17" t="s">
        <v>47</v>
      </c>
      <c r="C1338" s="9" t="s">
        <v>337</v>
      </c>
      <c r="D1338" s="17" t="s">
        <v>14</v>
      </c>
      <c r="E1338" s="16">
        <v>40041</v>
      </c>
      <c r="F1338" s="27">
        <f t="shared" si="341"/>
        <v>1</v>
      </c>
      <c r="G1338" s="27">
        <f t="shared" si="342"/>
        <v>1</v>
      </c>
      <c r="H1338" s="27">
        <f t="shared" si="343"/>
        <v>0</v>
      </c>
      <c r="I1338" s="27">
        <f t="shared" si="344"/>
        <v>0</v>
      </c>
      <c r="J1338" s="27">
        <f t="shared" si="345"/>
        <v>0</v>
      </c>
      <c r="K1338" s="27">
        <f t="shared" si="346"/>
        <v>0</v>
      </c>
      <c r="L1338" s="27">
        <f t="shared" si="347"/>
        <v>0</v>
      </c>
      <c r="M1338" s="27">
        <f t="shared" si="348"/>
        <v>0</v>
      </c>
      <c r="O1338" s="17">
        <v>6</v>
      </c>
      <c r="P1338" s="9">
        <v>3</v>
      </c>
      <c r="Q1338" s="12">
        <f t="shared" si="349"/>
        <v>0</v>
      </c>
      <c r="R1338" s="12">
        <f t="shared" si="350"/>
        <v>117</v>
      </c>
      <c r="S1338" s="12">
        <f t="shared" si="356"/>
        <v>903</v>
      </c>
      <c r="T1338" s="12">
        <f t="shared" si="351"/>
        <v>7.7179487179487181</v>
      </c>
      <c r="U1338" s="12">
        <f t="shared" si="354"/>
        <v>0</v>
      </c>
      <c r="V1338" s="12">
        <f t="shared" si="352"/>
        <v>1</v>
      </c>
      <c r="W1338" s="12">
        <f t="shared" si="355"/>
        <v>47</v>
      </c>
      <c r="X1338" s="12">
        <f t="shared" si="353"/>
        <v>70</v>
      </c>
      <c r="Y1338" s="12">
        <f t="shared" si="357"/>
        <v>0.40170940170940173</v>
      </c>
      <c r="Z1338" s="17">
        <v>86</v>
      </c>
      <c r="AA1338" s="17" t="s">
        <v>40</v>
      </c>
      <c r="AB1338" s="17">
        <v>14</v>
      </c>
      <c r="AC1338" s="17" t="s">
        <v>48</v>
      </c>
      <c r="AD1338" s="17">
        <v>133</v>
      </c>
      <c r="AE1338" s="17" t="s">
        <v>123</v>
      </c>
      <c r="AH1338">
        <v>1210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1</v>
      </c>
      <c r="AY1338">
        <v>0</v>
      </c>
      <c r="AZ1338">
        <v>0</v>
      </c>
      <c r="BA1338" s="30">
        <v>52340</v>
      </c>
      <c r="BB1338" s="31">
        <v>26802</v>
      </c>
    </row>
    <row r="1339" spans="1:54" x14ac:dyDescent="0.25">
      <c r="A1339">
        <v>1211</v>
      </c>
      <c r="B1339" s="17" t="s">
        <v>47</v>
      </c>
      <c r="C1339" s="9" t="s">
        <v>337</v>
      </c>
      <c r="D1339" s="17" t="s">
        <v>14</v>
      </c>
      <c r="E1339" s="16">
        <v>40041</v>
      </c>
      <c r="F1339" s="27">
        <f t="shared" si="341"/>
        <v>1</v>
      </c>
      <c r="G1339" s="27">
        <f t="shared" si="342"/>
        <v>1</v>
      </c>
      <c r="H1339" s="27">
        <f t="shared" si="343"/>
        <v>0</v>
      </c>
      <c r="I1339" s="27">
        <f t="shared" si="344"/>
        <v>0</v>
      </c>
      <c r="J1339" s="27">
        <f t="shared" si="345"/>
        <v>0</v>
      </c>
      <c r="K1339" s="27">
        <f t="shared" si="346"/>
        <v>0</v>
      </c>
      <c r="L1339" s="27">
        <f t="shared" si="347"/>
        <v>0</v>
      </c>
      <c r="M1339" s="27">
        <f t="shared" si="348"/>
        <v>0</v>
      </c>
      <c r="O1339" s="17">
        <v>4</v>
      </c>
      <c r="P1339" s="9">
        <v>3</v>
      </c>
      <c r="Q1339" s="12">
        <f t="shared" si="349"/>
        <v>0</v>
      </c>
      <c r="R1339" s="12">
        <f t="shared" si="350"/>
        <v>118</v>
      </c>
      <c r="S1339" s="12">
        <f t="shared" si="356"/>
        <v>910</v>
      </c>
      <c r="T1339" s="12">
        <f t="shared" si="351"/>
        <v>7.7118644067796609</v>
      </c>
      <c r="U1339" s="12">
        <f t="shared" si="354"/>
        <v>0</v>
      </c>
      <c r="V1339" s="12">
        <f t="shared" si="352"/>
        <v>1</v>
      </c>
      <c r="W1339" s="12">
        <f t="shared" si="355"/>
        <v>47</v>
      </c>
      <c r="X1339" s="12">
        <f t="shared" si="353"/>
        <v>71</v>
      </c>
      <c r="Y1339" s="12">
        <f t="shared" si="357"/>
        <v>0.39830508474576271</v>
      </c>
      <c r="Z1339" s="17">
        <v>88</v>
      </c>
      <c r="AA1339" s="17" t="s">
        <v>21</v>
      </c>
      <c r="AB1339" s="17">
        <v>10</v>
      </c>
      <c r="AC1339" s="17" t="s">
        <v>44</v>
      </c>
      <c r="AD1339" s="17">
        <v>143</v>
      </c>
      <c r="AE1339" s="17" t="s">
        <v>124</v>
      </c>
      <c r="AF1339" s="17">
        <v>172</v>
      </c>
      <c r="AH1339">
        <v>1211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1</v>
      </c>
      <c r="AZ1339">
        <v>0</v>
      </c>
      <c r="BA1339" s="30">
        <v>52340</v>
      </c>
      <c r="BB1339" s="31">
        <v>26802</v>
      </c>
    </row>
    <row r="1340" spans="1:54" x14ac:dyDescent="0.25">
      <c r="A1340">
        <v>1212</v>
      </c>
      <c r="B1340" s="17" t="s">
        <v>59</v>
      </c>
      <c r="C1340" s="9" t="s">
        <v>337</v>
      </c>
      <c r="D1340" s="17" t="s">
        <v>14</v>
      </c>
      <c r="E1340" s="16">
        <v>40042</v>
      </c>
      <c r="F1340" s="27">
        <f t="shared" si="341"/>
        <v>2</v>
      </c>
      <c r="G1340" s="27">
        <f t="shared" si="342"/>
        <v>0</v>
      </c>
      <c r="H1340" s="27">
        <f t="shared" si="343"/>
        <v>1</v>
      </c>
      <c r="I1340" s="27">
        <f t="shared" si="344"/>
        <v>0</v>
      </c>
      <c r="J1340" s="27">
        <f t="shared" si="345"/>
        <v>0</v>
      </c>
      <c r="K1340" s="27">
        <f t="shared" si="346"/>
        <v>0</v>
      </c>
      <c r="L1340" s="27">
        <f t="shared" si="347"/>
        <v>0</v>
      </c>
      <c r="M1340" s="27">
        <f t="shared" si="348"/>
        <v>0</v>
      </c>
      <c r="O1340" s="17">
        <v>2</v>
      </c>
      <c r="P1340" s="9">
        <v>9</v>
      </c>
      <c r="Q1340" s="12">
        <f t="shared" si="349"/>
        <v>0</v>
      </c>
      <c r="R1340" s="12">
        <f t="shared" si="350"/>
        <v>119</v>
      </c>
      <c r="S1340" s="12">
        <f t="shared" si="356"/>
        <v>921</v>
      </c>
      <c r="T1340" s="12">
        <f t="shared" si="351"/>
        <v>7.7394957983193278</v>
      </c>
      <c r="U1340" s="12">
        <f t="shared" si="354"/>
        <v>1</v>
      </c>
      <c r="V1340" s="12">
        <f t="shared" si="352"/>
        <v>0</v>
      </c>
      <c r="W1340" s="12">
        <f t="shared" si="355"/>
        <v>48</v>
      </c>
      <c r="X1340" s="12">
        <f t="shared" si="353"/>
        <v>71</v>
      </c>
      <c r="Y1340" s="12">
        <f t="shared" si="357"/>
        <v>0.40336134453781514</v>
      </c>
      <c r="Z1340" s="17">
        <v>86</v>
      </c>
      <c r="AA1340" s="17" t="s">
        <v>40</v>
      </c>
      <c r="AB1340" s="17">
        <v>9</v>
      </c>
      <c r="AC1340" s="17" t="s">
        <v>23</v>
      </c>
      <c r="AD1340" s="17">
        <v>172</v>
      </c>
      <c r="AF1340" s="17">
        <v>180</v>
      </c>
      <c r="AH1340">
        <v>1212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 s="30">
        <v>52340</v>
      </c>
      <c r="BB1340" s="31">
        <v>26802</v>
      </c>
    </row>
    <row r="1341" spans="1:54" x14ac:dyDescent="0.25">
      <c r="A1341">
        <v>1213</v>
      </c>
      <c r="B1341" s="17" t="s">
        <v>59</v>
      </c>
      <c r="C1341" s="9" t="s">
        <v>337</v>
      </c>
      <c r="D1341" s="17" t="s">
        <v>14</v>
      </c>
      <c r="E1341" s="16">
        <v>40043</v>
      </c>
      <c r="F1341" s="27">
        <f t="shared" si="341"/>
        <v>3</v>
      </c>
      <c r="G1341" s="27">
        <f t="shared" si="342"/>
        <v>0</v>
      </c>
      <c r="H1341" s="27">
        <f t="shared" si="343"/>
        <v>0</v>
      </c>
      <c r="I1341" s="27">
        <f t="shared" si="344"/>
        <v>1</v>
      </c>
      <c r="J1341" s="27">
        <f t="shared" si="345"/>
        <v>0</v>
      </c>
      <c r="K1341" s="27">
        <f t="shared" si="346"/>
        <v>0</v>
      </c>
      <c r="L1341" s="27">
        <f t="shared" si="347"/>
        <v>0</v>
      </c>
      <c r="M1341" s="27">
        <f t="shared" si="348"/>
        <v>0</v>
      </c>
      <c r="O1341" s="17">
        <v>8</v>
      </c>
      <c r="P1341" s="9">
        <v>2</v>
      </c>
      <c r="Q1341" s="12">
        <f t="shared" si="349"/>
        <v>0</v>
      </c>
      <c r="R1341" s="12">
        <f t="shared" si="350"/>
        <v>120</v>
      </c>
      <c r="S1341" s="12">
        <f t="shared" si="356"/>
        <v>931</v>
      </c>
      <c r="T1341" s="12">
        <f t="shared" si="351"/>
        <v>7.7583333333333337</v>
      </c>
      <c r="U1341" s="12">
        <f t="shared" si="354"/>
        <v>0</v>
      </c>
      <c r="V1341" s="12">
        <f t="shared" si="352"/>
        <v>1</v>
      </c>
      <c r="W1341" s="12">
        <f t="shared" si="355"/>
        <v>48</v>
      </c>
      <c r="X1341" s="12">
        <f t="shared" si="353"/>
        <v>72</v>
      </c>
      <c r="Y1341" s="12">
        <f t="shared" si="357"/>
        <v>0.4</v>
      </c>
      <c r="Z1341" s="17">
        <v>83</v>
      </c>
      <c r="AA1341" s="17" t="s">
        <v>40</v>
      </c>
      <c r="AB1341" s="17">
        <v>5</v>
      </c>
      <c r="AC1341" s="17" t="s">
        <v>23</v>
      </c>
      <c r="AD1341" s="17">
        <v>166</v>
      </c>
      <c r="AF1341" s="17">
        <v>187</v>
      </c>
      <c r="AG1341" t="s">
        <v>346</v>
      </c>
      <c r="AH1341">
        <v>1213</v>
      </c>
      <c r="AJ1341">
        <v>0</v>
      </c>
      <c r="AK1341">
        <v>0</v>
      </c>
      <c r="AL1341">
        <v>0</v>
      </c>
      <c r="AM1341">
        <v>1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 s="30">
        <v>52340</v>
      </c>
      <c r="BB1341" s="31">
        <v>26802</v>
      </c>
    </row>
    <row r="1342" spans="1:54" x14ac:dyDescent="0.25">
      <c r="A1342">
        <v>1214</v>
      </c>
      <c r="B1342" s="17" t="s">
        <v>59</v>
      </c>
      <c r="C1342" s="9" t="s">
        <v>337</v>
      </c>
      <c r="D1342" s="17" t="s">
        <v>14</v>
      </c>
      <c r="E1342" s="16">
        <v>40044</v>
      </c>
      <c r="F1342" s="27">
        <f t="shared" si="341"/>
        <v>4</v>
      </c>
      <c r="G1342" s="27">
        <f t="shared" si="342"/>
        <v>0</v>
      </c>
      <c r="H1342" s="27">
        <f t="shared" si="343"/>
        <v>0</v>
      </c>
      <c r="I1342" s="27">
        <f t="shared" si="344"/>
        <v>0</v>
      </c>
      <c r="J1342" s="27">
        <f t="shared" si="345"/>
        <v>1</v>
      </c>
      <c r="K1342" s="27">
        <f t="shared" si="346"/>
        <v>0</v>
      </c>
      <c r="L1342" s="27">
        <f t="shared" si="347"/>
        <v>0</v>
      </c>
      <c r="M1342" s="27">
        <f t="shared" si="348"/>
        <v>0</v>
      </c>
      <c r="O1342" s="17">
        <v>8</v>
      </c>
      <c r="P1342" s="9">
        <v>4</v>
      </c>
      <c r="Q1342" s="12">
        <f t="shared" si="349"/>
        <v>0</v>
      </c>
      <c r="R1342" s="12">
        <f t="shared" si="350"/>
        <v>121</v>
      </c>
      <c r="S1342" s="12">
        <f t="shared" si="356"/>
        <v>943</v>
      </c>
      <c r="T1342" s="12">
        <f t="shared" si="351"/>
        <v>7.7933884297520661</v>
      </c>
      <c r="U1342" s="12">
        <f t="shared" si="354"/>
        <v>0</v>
      </c>
      <c r="V1342" s="12">
        <f t="shared" si="352"/>
        <v>1</v>
      </c>
      <c r="W1342" s="12">
        <f t="shared" si="355"/>
        <v>48</v>
      </c>
      <c r="X1342" s="12">
        <f t="shared" si="353"/>
        <v>73</v>
      </c>
      <c r="Y1342" s="12">
        <f t="shared" si="357"/>
        <v>0.39669421487603307</v>
      </c>
      <c r="Z1342" s="17">
        <v>88</v>
      </c>
      <c r="AA1342" s="17" t="s">
        <v>40</v>
      </c>
      <c r="AB1342" s="17">
        <v>15</v>
      </c>
      <c r="AC1342" s="17" t="s">
        <v>44</v>
      </c>
      <c r="AD1342" s="17">
        <v>183</v>
      </c>
      <c r="AF1342" s="17">
        <v>175</v>
      </c>
      <c r="AH1342">
        <v>1214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 s="30">
        <v>52340</v>
      </c>
      <c r="BB1342" s="31">
        <v>26802</v>
      </c>
    </row>
    <row r="1343" spans="1:54" x14ac:dyDescent="0.25">
      <c r="A1343">
        <v>1215</v>
      </c>
      <c r="B1343" s="17" t="s">
        <v>43</v>
      </c>
      <c r="C1343" s="9" t="s">
        <v>337</v>
      </c>
      <c r="D1343" s="17" t="s">
        <v>14</v>
      </c>
      <c r="E1343" s="16">
        <v>40045</v>
      </c>
      <c r="F1343" s="27">
        <f t="shared" si="341"/>
        <v>5</v>
      </c>
      <c r="G1343" s="27">
        <f t="shared" si="342"/>
        <v>0</v>
      </c>
      <c r="H1343" s="27">
        <f t="shared" si="343"/>
        <v>0</v>
      </c>
      <c r="I1343" s="27">
        <f t="shared" si="344"/>
        <v>0</v>
      </c>
      <c r="J1343" s="27">
        <f t="shared" si="345"/>
        <v>0</v>
      </c>
      <c r="K1343" s="27">
        <f t="shared" si="346"/>
        <v>1</v>
      </c>
      <c r="L1343" s="27">
        <f t="shared" si="347"/>
        <v>0</v>
      </c>
      <c r="M1343" s="27">
        <f t="shared" si="348"/>
        <v>0</v>
      </c>
      <c r="O1343" s="17">
        <v>10</v>
      </c>
      <c r="P1343" s="9">
        <v>4</v>
      </c>
      <c r="Q1343" s="12">
        <f t="shared" si="349"/>
        <v>0</v>
      </c>
      <c r="R1343" s="12">
        <f t="shared" si="350"/>
        <v>122</v>
      </c>
      <c r="S1343" s="12">
        <f t="shared" si="356"/>
        <v>957</v>
      </c>
      <c r="T1343" s="12">
        <f t="shared" si="351"/>
        <v>7.8442622950819674</v>
      </c>
      <c r="U1343" s="12">
        <f t="shared" si="354"/>
        <v>0</v>
      </c>
      <c r="V1343" s="12">
        <f t="shared" si="352"/>
        <v>1</v>
      </c>
      <c r="W1343" s="12">
        <f t="shared" si="355"/>
        <v>48</v>
      </c>
      <c r="X1343" s="12">
        <f t="shared" si="353"/>
        <v>74</v>
      </c>
      <c r="Y1343" s="12">
        <f t="shared" si="357"/>
        <v>0.39344262295081966</v>
      </c>
      <c r="Z1343" s="17">
        <v>70</v>
      </c>
      <c r="AA1343" s="17" t="s">
        <v>15</v>
      </c>
      <c r="AB1343" s="17">
        <v>1</v>
      </c>
      <c r="AC1343" s="17" t="s">
        <v>186</v>
      </c>
      <c r="AD1343" s="17">
        <v>150</v>
      </c>
      <c r="AF1343" s="17">
        <v>1217</v>
      </c>
      <c r="AG1343" t="s">
        <v>354</v>
      </c>
      <c r="AH1343">
        <v>1215</v>
      </c>
      <c r="AJ1343">
        <v>1</v>
      </c>
      <c r="AK1343">
        <v>1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 s="30">
        <v>52340</v>
      </c>
      <c r="BB1343" s="31">
        <v>26802</v>
      </c>
    </row>
    <row r="1344" spans="1:54" x14ac:dyDescent="0.25">
      <c r="A1344">
        <v>1216</v>
      </c>
      <c r="B1344" s="17" t="s">
        <v>43</v>
      </c>
      <c r="C1344" s="9" t="s">
        <v>337</v>
      </c>
      <c r="D1344" s="17" t="s">
        <v>14</v>
      </c>
      <c r="E1344" s="16">
        <v>40046</v>
      </c>
      <c r="F1344" s="27">
        <f t="shared" si="341"/>
        <v>6</v>
      </c>
      <c r="G1344" s="27">
        <f t="shared" si="342"/>
        <v>0</v>
      </c>
      <c r="H1344" s="27">
        <f t="shared" si="343"/>
        <v>0</v>
      </c>
      <c r="I1344" s="27">
        <f t="shared" si="344"/>
        <v>0</v>
      </c>
      <c r="J1344" s="27">
        <f t="shared" si="345"/>
        <v>0</v>
      </c>
      <c r="K1344" s="27">
        <f t="shared" si="346"/>
        <v>0</v>
      </c>
      <c r="L1344" s="27">
        <f t="shared" si="347"/>
        <v>1</v>
      </c>
      <c r="M1344" s="27">
        <f t="shared" si="348"/>
        <v>0</v>
      </c>
      <c r="O1344" s="17">
        <v>5</v>
      </c>
      <c r="P1344" s="9">
        <v>8</v>
      </c>
      <c r="Q1344" s="12">
        <f t="shared" si="349"/>
        <v>0</v>
      </c>
      <c r="R1344" s="12">
        <f t="shared" si="350"/>
        <v>123</v>
      </c>
      <c r="S1344" s="12">
        <f t="shared" si="356"/>
        <v>970</v>
      </c>
      <c r="T1344" s="12">
        <f t="shared" si="351"/>
        <v>7.8861788617886175</v>
      </c>
      <c r="U1344" s="12">
        <f t="shared" si="354"/>
        <v>1</v>
      </c>
      <c r="V1344" s="12">
        <f t="shared" si="352"/>
        <v>0</v>
      </c>
      <c r="W1344" s="12">
        <f t="shared" si="355"/>
        <v>49</v>
      </c>
      <c r="X1344" s="12">
        <f t="shared" si="353"/>
        <v>74</v>
      </c>
      <c r="Y1344" s="12">
        <f t="shared" si="357"/>
        <v>0.3983739837398374</v>
      </c>
      <c r="Z1344" s="17">
        <v>87</v>
      </c>
      <c r="AA1344" s="17" t="s">
        <v>40</v>
      </c>
      <c r="AB1344" s="17">
        <v>4</v>
      </c>
      <c r="AC1344" s="17" t="s">
        <v>23</v>
      </c>
      <c r="AD1344" s="17">
        <v>182</v>
      </c>
      <c r="AF1344" s="17">
        <v>142</v>
      </c>
      <c r="AH1344">
        <v>1216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 s="30">
        <v>52340</v>
      </c>
      <c r="BB1344" s="31">
        <v>26802</v>
      </c>
    </row>
    <row r="1345" spans="1:54" x14ac:dyDescent="0.25">
      <c r="A1345">
        <v>1217</v>
      </c>
      <c r="B1345" s="17" t="s">
        <v>43</v>
      </c>
      <c r="C1345" s="9" t="s">
        <v>337</v>
      </c>
      <c r="D1345" s="17" t="s">
        <v>14</v>
      </c>
      <c r="E1345" s="16">
        <v>40047</v>
      </c>
      <c r="F1345" s="27">
        <f t="shared" si="341"/>
        <v>7</v>
      </c>
      <c r="G1345" s="27">
        <f t="shared" si="342"/>
        <v>0</v>
      </c>
      <c r="H1345" s="27">
        <f t="shared" si="343"/>
        <v>0</v>
      </c>
      <c r="I1345" s="27">
        <f t="shared" si="344"/>
        <v>0</v>
      </c>
      <c r="J1345" s="27">
        <f t="shared" si="345"/>
        <v>0</v>
      </c>
      <c r="K1345" s="27">
        <f t="shared" si="346"/>
        <v>0</v>
      </c>
      <c r="L1345" s="27">
        <f t="shared" si="347"/>
        <v>0</v>
      </c>
      <c r="M1345" s="27">
        <f t="shared" si="348"/>
        <v>1</v>
      </c>
      <c r="O1345" s="17">
        <v>4</v>
      </c>
      <c r="P1345" s="9">
        <v>5</v>
      </c>
      <c r="Q1345" s="12">
        <f t="shared" si="349"/>
        <v>0</v>
      </c>
      <c r="R1345" s="12">
        <f t="shared" si="350"/>
        <v>124</v>
      </c>
      <c r="S1345" s="12">
        <f t="shared" si="356"/>
        <v>979</v>
      </c>
      <c r="T1345" s="12">
        <f t="shared" si="351"/>
        <v>7.895161290322581</v>
      </c>
      <c r="U1345" s="12">
        <f t="shared" si="354"/>
        <v>1</v>
      </c>
      <c r="V1345" s="12">
        <f t="shared" si="352"/>
        <v>0</v>
      </c>
      <c r="W1345" s="12">
        <f t="shared" si="355"/>
        <v>50</v>
      </c>
      <c r="X1345" s="12">
        <f t="shared" si="353"/>
        <v>74</v>
      </c>
      <c r="Y1345" s="12">
        <f t="shared" si="357"/>
        <v>0.40322580645161288</v>
      </c>
      <c r="Z1345" s="17">
        <v>85</v>
      </c>
      <c r="AA1345" s="17" t="s">
        <v>15</v>
      </c>
      <c r="AB1345" s="17">
        <v>12</v>
      </c>
      <c r="AC1345" s="17" t="s">
        <v>48</v>
      </c>
      <c r="AD1345" s="17">
        <v>174</v>
      </c>
      <c r="AF1345" s="17">
        <v>385</v>
      </c>
      <c r="AH1345">
        <v>1217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 s="30">
        <v>52340</v>
      </c>
      <c r="BB1345" s="31">
        <v>26802</v>
      </c>
    </row>
    <row r="1346" spans="1:54" x14ac:dyDescent="0.25">
      <c r="A1346">
        <v>1218</v>
      </c>
      <c r="B1346" s="17" t="s">
        <v>43</v>
      </c>
      <c r="C1346" s="9" t="s">
        <v>337</v>
      </c>
      <c r="D1346" s="17" t="s">
        <v>14</v>
      </c>
      <c r="E1346" s="16">
        <v>40048</v>
      </c>
      <c r="F1346" s="27">
        <f t="shared" si="341"/>
        <v>1</v>
      </c>
      <c r="G1346" s="27">
        <f t="shared" si="342"/>
        <v>1</v>
      </c>
      <c r="H1346" s="27">
        <f t="shared" si="343"/>
        <v>0</v>
      </c>
      <c r="I1346" s="27">
        <f t="shared" si="344"/>
        <v>0</v>
      </c>
      <c r="J1346" s="27">
        <f t="shared" si="345"/>
        <v>0</v>
      </c>
      <c r="K1346" s="27">
        <f t="shared" si="346"/>
        <v>0</v>
      </c>
      <c r="L1346" s="27">
        <f t="shared" si="347"/>
        <v>0</v>
      </c>
      <c r="M1346" s="27">
        <f t="shared" si="348"/>
        <v>0</v>
      </c>
      <c r="O1346" s="17">
        <v>9</v>
      </c>
      <c r="P1346" s="9">
        <v>4</v>
      </c>
      <c r="Q1346" s="12">
        <f t="shared" si="349"/>
        <v>0</v>
      </c>
      <c r="R1346" s="12">
        <f t="shared" si="350"/>
        <v>125</v>
      </c>
      <c r="S1346" s="12">
        <f t="shared" si="356"/>
        <v>992</v>
      </c>
      <c r="T1346" s="12">
        <f t="shared" si="351"/>
        <v>7.9359999999999999</v>
      </c>
      <c r="U1346" s="12">
        <f t="shared" si="354"/>
        <v>0</v>
      </c>
      <c r="V1346" s="12">
        <f t="shared" si="352"/>
        <v>1</v>
      </c>
      <c r="W1346" s="12">
        <f t="shared" si="355"/>
        <v>50</v>
      </c>
      <c r="X1346" s="12">
        <f t="shared" si="353"/>
        <v>75</v>
      </c>
      <c r="Y1346" s="12">
        <f t="shared" si="357"/>
        <v>0.4</v>
      </c>
      <c r="Z1346" s="17">
        <v>89</v>
      </c>
      <c r="AA1346" s="17" t="s">
        <v>37</v>
      </c>
      <c r="AB1346" s="17">
        <v>12</v>
      </c>
      <c r="AC1346" s="17" t="s">
        <v>44</v>
      </c>
      <c r="AD1346" s="17">
        <v>187.00000000000003</v>
      </c>
      <c r="AF1346" s="17">
        <v>142</v>
      </c>
      <c r="AH1346">
        <v>1218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 s="30">
        <v>52340</v>
      </c>
      <c r="BB1346" s="31">
        <v>26802</v>
      </c>
    </row>
    <row r="1347" spans="1:54" x14ac:dyDescent="0.25">
      <c r="A1347">
        <v>1219</v>
      </c>
      <c r="B1347" s="17" t="s">
        <v>58</v>
      </c>
      <c r="C1347" s="9" t="s">
        <v>337</v>
      </c>
      <c r="D1347" s="17" t="s">
        <v>26</v>
      </c>
      <c r="E1347" s="16">
        <v>40050</v>
      </c>
      <c r="F1347" s="27">
        <f t="shared" ref="F1347:F1410" si="358">WEEKDAY(E1347)</f>
        <v>3</v>
      </c>
      <c r="G1347" s="27">
        <f t="shared" ref="G1347:G1410" si="359">IF(F1347=1,1,0)</f>
        <v>0</v>
      </c>
      <c r="H1347" s="27">
        <f t="shared" ref="H1347:H1410" si="360">IF(F1347=2,1,0)</f>
        <v>0</v>
      </c>
      <c r="I1347" s="27">
        <f t="shared" ref="I1347:I1410" si="361">IF(F1347=3,1,0)</f>
        <v>1</v>
      </c>
      <c r="J1347" s="27">
        <f t="shared" ref="J1347:J1410" si="362">IF(F1347=4,1,0)</f>
        <v>0</v>
      </c>
      <c r="K1347" s="27">
        <f t="shared" ref="K1347:K1410" si="363">IF(F1347=5,1,0)</f>
        <v>0</v>
      </c>
      <c r="L1347" s="27">
        <f t="shared" ref="L1347:L1410" si="364">IF(F1347=6,1,0)</f>
        <v>0</v>
      </c>
      <c r="M1347" s="27">
        <f t="shared" ref="M1347:M1410" si="365">IF(F1347=7,1,0)</f>
        <v>0</v>
      </c>
      <c r="O1347" s="17">
        <v>5</v>
      </c>
      <c r="P1347" s="9">
        <v>4</v>
      </c>
      <c r="Q1347" s="12">
        <f t="shared" ref="Q1347:Q1410" si="366">IF(C1347=C1346,0,1)</f>
        <v>0</v>
      </c>
      <c r="R1347" s="12">
        <f t="shared" ref="R1347:R1410" si="367">IF(Q1347,1,1+R1346)</f>
        <v>126</v>
      </c>
      <c r="S1347" s="12">
        <f t="shared" si="356"/>
        <v>1001</v>
      </c>
      <c r="T1347" s="12">
        <f t="shared" ref="T1347:T1410" si="368">S1347/R1347</f>
        <v>7.9444444444444446</v>
      </c>
      <c r="U1347" s="12">
        <f t="shared" si="354"/>
        <v>0</v>
      </c>
      <c r="V1347" s="12">
        <f t="shared" ref="V1347:V1410" si="369">IF(P1347&lt;O1347,1,0)</f>
        <v>1</v>
      </c>
      <c r="W1347" s="12">
        <f t="shared" si="355"/>
        <v>50</v>
      </c>
      <c r="X1347" s="12">
        <f t="shared" ref="X1347:X1410" si="370">IF(Q1347=1,V1347,V1347+X1346)</f>
        <v>76</v>
      </c>
      <c r="Y1347" s="12">
        <f t="shared" si="357"/>
        <v>0.3968253968253968</v>
      </c>
      <c r="AH1347">
        <v>1219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 s="30">
        <v>52340</v>
      </c>
      <c r="BB1347" s="31">
        <v>26802</v>
      </c>
    </row>
    <row r="1348" spans="1:54" x14ac:dyDescent="0.25">
      <c r="A1348">
        <v>1220</v>
      </c>
      <c r="B1348" s="17" t="s">
        <v>58</v>
      </c>
      <c r="C1348" s="9" t="s">
        <v>337</v>
      </c>
      <c r="D1348" s="17" t="s">
        <v>26</v>
      </c>
      <c r="E1348" s="16">
        <v>40051</v>
      </c>
      <c r="F1348" s="27">
        <f t="shared" si="358"/>
        <v>4</v>
      </c>
      <c r="G1348" s="27">
        <f t="shared" si="359"/>
        <v>0</v>
      </c>
      <c r="H1348" s="27">
        <f t="shared" si="360"/>
        <v>0</v>
      </c>
      <c r="I1348" s="27">
        <f t="shared" si="361"/>
        <v>0</v>
      </c>
      <c r="J1348" s="27">
        <f t="shared" si="362"/>
        <v>1</v>
      </c>
      <c r="K1348" s="27">
        <f t="shared" si="363"/>
        <v>0</v>
      </c>
      <c r="L1348" s="27">
        <f t="shared" si="364"/>
        <v>0</v>
      </c>
      <c r="M1348" s="27">
        <f t="shared" si="365"/>
        <v>0</v>
      </c>
      <c r="O1348" s="17">
        <v>3</v>
      </c>
      <c r="P1348" s="9">
        <v>2</v>
      </c>
      <c r="Q1348" s="12">
        <f t="shared" si="366"/>
        <v>0</v>
      </c>
      <c r="R1348" s="12">
        <f t="shared" si="367"/>
        <v>127</v>
      </c>
      <c r="S1348" s="12">
        <f t="shared" si="356"/>
        <v>1006</v>
      </c>
      <c r="T1348" s="12">
        <f t="shared" si="368"/>
        <v>7.9212598425196852</v>
      </c>
      <c r="U1348" s="12">
        <f t="shared" ref="U1348:U1411" si="371">IF(P1348&gt;O1348,1,0)</f>
        <v>0</v>
      </c>
      <c r="V1348" s="12">
        <f t="shared" si="369"/>
        <v>1</v>
      </c>
      <c r="W1348" s="12">
        <f t="shared" ref="W1348:W1411" si="372">IF(Q1348=1,U1348,U1348+W1347)</f>
        <v>50</v>
      </c>
      <c r="X1348" s="12">
        <f t="shared" si="370"/>
        <v>77</v>
      </c>
      <c r="Y1348" s="12">
        <f t="shared" si="357"/>
        <v>0.39370078740157483</v>
      </c>
      <c r="AH1348">
        <v>1220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 s="30">
        <v>52340</v>
      </c>
      <c r="BB1348" s="31">
        <v>26802</v>
      </c>
    </row>
    <row r="1349" spans="1:54" x14ac:dyDescent="0.25">
      <c r="A1349">
        <v>1221</v>
      </c>
      <c r="B1349" s="17" t="s">
        <v>58</v>
      </c>
      <c r="C1349" s="9" t="s">
        <v>337</v>
      </c>
      <c r="D1349" s="17" t="s">
        <v>26</v>
      </c>
      <c r="E1349" s="16">
        <v>40052</v>
      </c>
      <c r="F1349" s="27">
        <f t="shared" si="358"/>
        <v>5</v>
      </c>
      <c r="G1349" s="27">
        <f t="shared" si="359"/>
        <v>0</v>
      </c>
      <c r="H1349" s="27">
        <f t="shared" si="360"/>
        <v>0</v>
      </c>
      <c r="I1349" s="27">
        <f t="shared" si="361"/>
        <v>0</v>
      </c>
      <c r="J1349" s="27">
        <f t="shared" si="362"/>
        <v>0</v>
      </c>
      <c r="K1349" s="27">
        <f t="shared" si="363"/>
        <v>1</v>
      </c>
      <c r="L1349" s="27">
        <f t="shared" si="364"/>
        <v>0</v>
      </c>
      <c r="M1349" s="27">
        <f t="shared" si="365"/>
        <v>0</v>
      </c>
      <c r="O1349" s="17">
        <v>3</v>
      </c>
      <c r="P1349" s="9">
        <v>0</v>
      </c>
      <c r="Q1349" s="12">
        <f t="shared" si="366"/>
        <v>0</v>
      </c>
      <c r="R1349" s="12">
        <f t="shared" si="367"/>
        <v>128</v>
      </c>
      <c r="S1349" s="12">
        <f t="shared" si="356"/>
        <v>1009</v>
      </c>
      <c r="T1349" s="12">
        <f t="shared" si="368"/>
        <v>7.8828125</v>
      </c>
      <c r="U1349" s="12">
        <f t="shared" si="371"/>
        <v>0</v>
      </c>
      <c r="V1349" s="12">
        <f t="shared" si="369"/>
        <v>1</v>
      </c>
      <c r="W1349" s="12">
        <f t="shared" si="372"/>
        <v>50</v>
      </c>
      <c r="X1349" s="12">
        <f t="shared" si="370"/>
        <v>78</v>
      </c>
      <c r="Y1349" s="12">
        <f t="shared" si="357"/>
        <v>0.390625</v>
      </c>
      <c r="AH1349">
        <v>1221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 s="30">
        <v>52340</v>
      </c>
      <c r="BB1349" s="31">
        <v>26802</v>
      </c>
    </row>
    <row r="1350" spans="1:54" x14ac:dyDescent="0.25">
      <c r="A1350">
        <v>1222</v>
      </c>
      <c r="B1350" s="17" t="s">
        <v>53</v>
      </c>
      <c r="C1350" s="9" t="s">
        <v>337</v>
      </c>
      <c r="D1350" s="17" t="s">
        <v>14</v>
      </c>
      <c r="E1350" s="16">
        <v>40054</v>
      </c>
      <c r="F1350" s="27">
        <f t="shared" si="358"/>
        <v>7</v>
      </c>
      <c r="G1350" s="27">
        <f t="shared" si="359"/>
        <v>0</v>
      </c>
      <c r="H1350" s="27">
        <f t="shared" si="360"/>
        <v>0</v>
      </c>
      <c r="I1350" s="27">
        <f t="shared" si="361"/>
        <v>0</v>
      </c>
      <c r="J1350" s="27">
        <f t="shared" si="362"/>
        <v>0</v>
      </c>
      <c r="K1350" s="27">
        <f t="shared" si="363"/>
        <v>0</v>
      </c>
      <c r="L1350" s="27">
        <f t="shared" si="364"/>
        <v>0</v>
      </c>
      <c r="M1350" s="27">
        <f t="shared" si="365"/>
        <v>1</v>
      </c>
      <c r="O1350" s="17">
        <v>1</v>
      </c>
      <c r="P1350" s="9">
        <v>0</v>
      </c>
      <c r="Q1350" s="12">
        <f t="shared" si="366"/>
        <v>0</v>
      </c>
      <c r="R1350" s="12">
        <f t="shared" si="367"/>
        <v>129</v>
      </c>
      <c r="S1350" s="12">
        <f t="shared" ref="S1350:S1413" si="373">IF(Q1350=1,(O1350+P1350),(O1350+P1350+S1349))</f>
        <v>1010</v>
      </c>
      <c r="T1350" s="12">
        <f t="shared" si="368"/>
        <v>7.829457364341085</v>
      </c>
      <c r="U1350" s="12">
        <f t="shared" si="371"/>
        <v>0</v>
      </c>
      <c r="V1350" s="12">
        <f t="shared" si="369"/>
        <v>1</v>
      </c>
      <c r="W1350" s="12">
        <f t="shared" si="372"/>
        <v>50</v>
      </c>
      <c r="X1350" s="12">
        <f t="shared" si="370"/>
        <v>79</v>
      </c>
      <c r="Y1350" s="12">
        <f t="shared" si="357"/>
        <v>0.38759689922480622</v>
      </c>
      <c r="Z1350" s="17">
        <v>87</v>
      </c>
      <c r="AA1350" s="17" t="s">
        <v>21</v>
      </c>
      <c r="AB1350" s="17">
        <v>7</v>
      </c>
      <c r="AC1350" s="17" t="s">
        <v>48</v>
      </c>
      <c r="AD1350" s="17">
        <v>154</v>
      </c>
      <c r="AE1350" s="17" t="s">
        <v>123</v>
      </c>
      <c r="AH1350">
        <v>1222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1</v>
      </c>
      <c r="AY1350">
        <v>0</v>
      </c>
      <c r="AZ1350">
        <v>0</v>
      </c>
      <c r="BA1350" s="30">
        <v>52340</v>
      </c>
      <c r="BB1350" s="31">
        <v>26802</v>
      </c>
    </row>
    <row r="1351" spans="1:54" x14ac:dyDescent="0.25">
      <c r="A1351">
        <v>1223</v>
      </c>
      <c r="B1351" s="17" t="s">
        <v>53</v>
      </c>
      <c r="C1351" s="9" t="s">
        <v>337</v>
      </c>
      <c r="D1351" s="17" t="s">
        <v>14</v>
      </c>
      <c r="E1351" s="16">
        <v>40054</v>
      </c>
      <c r="F1351" s="27">
        <f t="shared" si="358"/>
        <v>7</v>
      </c>
      <c r="G1351" s="27">
        <f t="shared" si="359"/>
        <v>0</v>
      </c>
      <c r="H1351" s="27">
        <f t="shared" si="360"/>
        <v>0</v>
      </c>
      <c r="I1351" s="27">
        <f t="shared" si="361"/>
        <v>0</v>
      </c>
      <c r="J1351" s="27">
        <f t="shared" si="362"/>
        <v>0</v>
      </c>
      <c r="K1351" s="27">
        <f t="shared" si="363"/>
        <v>0</v>
      </c>
      <c r="L1351" s="27">
        <f t="shared" si="364"/>
        <v>0</v>
      </c>
      <c r="M1351" s="27">
        <f t="shared" si="365"/>
        <v>1</v>
      </c>
      <c r="O1351" s="17">
        <v>3</v>
      </c>
      <c r="P1351" s="9">
        <v>0</v>
      </c>
      <c r="Q1351" s="12">
        <f t="shared" si="366"/>
        <v>0</v>
      </c>
      <c r="R1351" s="12">
        <f t="shared" si="367"/>
        <v>130</v>
      </c>
      <c r="S1351" s="12">
        <f t="shared" si="373"/>
        <v>1013</v>
      </c>
      <c r="T1351" s="12">
        <f t="shared" si="368"/>
        <v>7.7923076923076922</v>
      </c>
      <c r="U1351" s="12">
        <f t="shared" si="371"/>
        <v>0</v>
      </c>
      <c r="V1351" s="12">
        <f t="shared" si="369"/>
        <v>1</v>
      </c>
      <c r="W1351" s="12">
        <f t="shared" si="372"/>
        <v>50</v>
      </c>
      <c r="X1351" s="12">
        <f t="shared" si="370"/>
        <v>80</v>
      </c>
      <c r="Y1351" s="12">
        <f t="shared" si="357"/>
        <v>0.38461538461538464</v>
      </c>
      <c r="Z1351" s="17">
        <v>84</v>
      </c>
      <c r="AA1351" s="17" t="s">
        <v>21</v>
      </c>
      <c r="AB1351" s="17">
        <v>6</v>
      </c>
      <c r="AC1351" s="17" t="s">
        <v>48</v>
      </c>
      <c r="AD1351" s="17">
        <v>130</v>
      </c>
      <c r="AE1351" s="17" t="s">
        <v>124</v>
      </c>
      <c r="AF1351" s="17">
        <v>1410</v>
      </c>
      <c r="AG1351" t="s">
        <v>362</v>
      </c>
      <c r="AH1351">
        <v>1223</v>
      </c>
      <c r="AJ1351">
        <v>0</v>
      </c>
      <c r="AK1351">
        <v>0</v>
      </c>
      <c r="AL1351">
        <v>0</v>
      </c>
      <c r="AM1351">
        <v>0</v>
      </c>
      <c r="AN1351">
        <v>1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1</v>
      </c>
      <c r="AZ1351">
        <v>0</v>
      </c>
      <c r="BA1351" s="30">
        <v>52340</v>
      </c>
      <c r="BB1351" s="31">
        <v>26802</v>
      </c>
    </row>
    <row r="1352" spans="1:54" x14ac:dyDescent="0.25">
      <c r="A1352">
        <v>1224</v>
      </c>
      <c r="B1352" s="17" t="s">
        <v>53</v>
      </c>
      <c r="C1352" s="9" t="s">
        <v>337</v>
      </c>
      <c r="D1352" s="17" t="s">
        <v>14</v>
      </c>
      <c r="E1352" s="16">
        <v>40055</v>
      </c>
      <c r="F1352" s="27">
        <f t="shared" si="358"/>
        <v>1</v>
      </c>
      <c r="G1352" s="27">
        <f t="shared" si="359"/>
        <v>1</v>
      </c>
      <c r="H1352" s="27">
        <f t="shared" si="360"/>
        <v>0</v>
      </c>
      <c r="I1352" s="27">
        <f t="shared" si="361"/>
        <v>0</v>
      </c>
      <c r="J1352" s="27">
        <f t="shared" si="362"/>
        <v>0</v>
      </c>
      <c r="K1352" s="27">
        <f t="shared" si="363"/>
        <v>0</v>
      </c>
      <c r="L1352" s="27">
        <f t="shared" si="364"/>
        <v>0</v>
      </c>
      <c r="M1352" s="27">
        <f t="shared" si="365"/>
        <v>0</v>
      </c>
      <c r="O1352" s="17">
        <v>2</v>
      </c>
      <c r="P1352" s="9">
        <v>6</v>
      </c>
      <c r="Q1352" s="12">
        <f t="shared" si="366"/>
        <v>0</v>
      </c>
      <c r="R1352" s="12">
        <f t="shared" si="367"/>
        <v>131</v>
      </c>
      <c r="S1352" s="12">
        <f t="shared" si="373"/>
        <v>1021</v>
      </c>
      <c r="T1352" s="12">
        <f t="shared" si="368"/>
        <v>7.7938931297709928</v>
      </c>
      <c r="U1352" s="12">
        <f t="shared" si="371"/>
        <v>1</v>
      </c>
      <c r="V1352" s="12">
        <f t="shared" si="369"/>
        <v>0</v>
      </c>
      <c r="W1352" s="12">
        <f t="shared" si="372"/>
        <v>51</v>
      </c>
      <c r="X1352" s="12">
        <f t="shared" si="370"/>
        <v>80</v>
      </c>
      <c r="Y1352" s="12">
        <f t="shared" si="357"/>
        <v>0.38931297709923662</v>
      </c>
      <c r="Z1352" s="17">
        <v>88</v>
      </c>
      <c r="AA1352" s="17" t="s">
        <v>21</v>
      </c>
      <c r="AB1352" s="17">
        <v>6</v>
      </c>
      <c r="AC1352" s="17" t="s">
        <v>48</v>
      </c>
      <c r="AD1352" s="17">
        <v>144.99999999999997</v>
      </c>
      <c r="AF1352" s="17">
        <v>168</v>
      </c>
      <c r="AH1352">
        <v>1224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 s="30">
        <v>52340</v>
      </c>
      <c r="BB1352" s="31">
        <v>26802</v>
      </c>
    </row>
    <row r="1353" spans="1:54" x14ac:dyDescent="0.25">
      <c r="A1353">
        <v>1225</v>
      </c>
      <c r="B1353" s="17" t="s">
        <v>58</v>
      </c>
      <c r="C1353" s="9" t="s">
        <v>337</v>
      </c>
      <c r="D1353" s="17" t="s">
        <v>14</v>
      </c>
      <c r="E1353" s="16">
        <v>40057</v>
      </c>
      <c r="F1353" s="27">
        <f t="shared" si="358"/>
        <v>3</v>
      </c>
      <c r="G1353" s="27">
        <f t="shared" si="359"/>
        <v>0</v>
      </c>
      <c r="H1353" s="27">
        <f t="shared" si="360"/>
        <v>0</v>
      </c>
      <c r="I1353" s="27">
        <f t="shared" si="361"/>
        <v>1</v>
      </c>
      <c r="J1353" s="27">
        <f t="shared" si="362"/>
        <v>0</v>
      </c>
      <c r="K1353" s="27">
        <f t="shared" si="363"/>
        <v>0</v>
      </c>
      <c r="L1353" s="27">
        <f t="shared" si="364"/>
        <v>0</v>
      </c>
      <c r="M1353" s="27">
        <f t="shared" si="365"/>
        <v>0</v>
      </c>
      <c r="O1353" s="17">
        <v>0</v>
      </c>
      <c r="P1353" s="9">
        <v>1</v>
      </c>
      <c r="Q1353" s="12">
        <f t="shared" si="366"/>
        <v>0</v>
      </c>
      <c r="R1353" s="12">
        <f t="shared" si="367"/>
        <v>132</v>
      </c>
      <c r="S1353" s="12">
        <f t="shared" si="373"/>
        <v>1022</v>
      </c>
      <c r="T1353" s="12">
        <f t="shared" si="368"/>
        <v>7.7424242424242422</v>
      </c>
      <c r="U1353" s="12">
        <f t="shared" si="371"/>
        <v>1</v>
      </c>
      <c r="V1353" s="12">
        <f t="shared" si="369"/>
        <v>0</v>
      </c>
      <c r="W1353" s="12">
        <f t="shared" si="372"/>
        <v>52</v>
      </c>
      <c r="X1353" s="12">
        <f t="shared" si="370"/>
        <v>80</v>
      </c>
      <c r="Y1353" s="12">
        <f t="shared" si="357"/>
        <v>0.39393939393939392</v>
      </c>
      <c r="Z1353" s="17">
        <v>84</v>
      </c>
      <c r="AA1353" s="17" t="s">
        <v>21</v>
      </c>
      <c r="AB1353" s="17">
        <v>7</v>
      </c>
      <c r="AC1353" s="17" t="s">
        <v>103</v>
      </c>
      <c r="AD1353" s="17">
        <v>134</v>
      </c>
      <c r="AF1353" s="17">
        <v>155</v>
      </c>
      <c r="AG1353" t="s">
        <v>363</v>
      </c>
      <c r="AH1353">
        <v>1225</v>
      </c>
      <c r="AJ1353">
        <v>0</v>
      </c>
      <c r="AK1353">
        <v>0</v>
      </c>
      <c r="AL1353">
        <v>0</v>
      </c>
      <c r="AM1353">
        <v>1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 s="30">
        <v>52340</v>
      </c>
      <c r="BB1353" s="31">
        <v>26802</v>
      </c>
    </row>
    <row r="1354" spans="1:54" x14ac:dyDescent="0.25">
      <c r="A1354">
        <v>1226</v>
      </c>
      <c r="B1354" s="17" t="s">
        <v>58</v>
      </c>
      <c r="C1354" s="9" t="s">
        <v>337</v>
      </c>
      <c r="D1354" s="17" t="s">
        <v>14</v>
      </c>
      <c r="E1354" s="16">
        <v>40058</v>
      </c>
      <c r="F1354" s="27">
        <f t="shared" si="358"/>
        <v>4</v>
      </c>
      <c r="G1354" s="27">
        <f t="shared" si="359"/>
        <v>0</v>
      </c>
      <c r="H1354" s="27">
        <f t="shared" si="360"/>
        <v>0</v>
      </c>
      <c r="I1354" s="27">
        <f t="shared" si="361"/>
        <v>0</v>
      </c>
      <c r="J1354" s="27">
        <f t="shared" si="362"/>
        <v>1</v>
      </c>
      <c r="K1354" s="27">
        <f t="shared" si="363"/>
        <v>0</v>
      </c>
      <c r="L1354" s="27">
        <f t="shared" si="364"/>
        <v>0</v>
      </c>
      <c r="M1354" s="27">
        <f t="shared" si="365"/>
        <v>0</v>
      </c>
      <c r="O1354" s="17">
        <v>7</v>
      </c>
      <c r="P1354" s="9">
        <v>0</v>
      </c>
      <c r="Q1354" s="12">
        <f t="shared" si="366"/>
        <v>0</v>
      </c>
      <c r="R1354" s="12">
        <f t="shared" si="367"/>
        <v>133</v>
      </c>
      <c r="S1354" s="12">
        <f t="shared" si="373"/>
        <v>1029</v>
      </c>
      <c r="T1354" s="12">
        <f t="shared" si="368"/>
        <v>7.7368421052631575</v>
      </c>
      <c r="U1354" s="12">
        <f t="shared" si="371"/>
        <v>0</v>
      </c>
      <c r="V1354" s="12">
        <f t="shared" si="369"/>
        <v>1</v>
      </c>
      <c r="W1354" s="12">
        <f t="shared" si="372"/>
        <v>52</v>
      </c>
      <c r="X1354" s="12">
        <f t="shared" si="370"/>
        <v>81</v>
      </c>
      <c r="Y1354" s="12">
        <f t="shared" ref="Y1354:Y1417" si="374">W1354/(W1354+X1354)</f>
        <v>0.39097744360902253</v>
      </c>
      <c r="Z1354" s="17">
        <v>86</v>
      </c>
      <c r="AA1354" s="17" t="s">
        <v>15</v>
      </c>
      <c r="AB1354" s="17">
        <v>9</v>
      </c>
      <c r="AC1354" s="17" t="s">
        <v>48</v>
      </c>
      <c r="AD1354" s="17">
        <v>152</v>
      </c>
      <c r="AF1354" s="17">
        <v>155</v>
      </c>
      <c r="AH1354">
        <v>1226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 s="30">
        <v>52340</v>
      </c>
      <c r="BB1354" s="31">
        <v>26802</v>
      </c>
    </row>
    <row r="1355" spans="1:54" x14ac:dyDescent="0.25">
      <c r="A1355">
        <v>1227</v>
      </c>
      <c r="B1355" s="17" t="s">
        <v>58</v>
      </c>
      <c r="C1355" s="9" t="s">
        <v>337</v>
      </c>
      <c r="D1355" s="17" t="s">
        <v>14</v>
      </c>
      <c r="E1355" s="16">
        <v>40059</v>
      </c>
      <c r="F1355" s="27">
        <f t="shared" si="358"/>
        <v>5</v>
      </c>
      <c r="G1355" s="27">
        <f t="shared" si="359"/>
        <v>0</v>
      </c>
      <c r="H1355" s="27">
        <f t="shared" si="360"/>
        <v>0</v>
      </c>
      <c r="I1355" s="27">
        <f t="shared" si="361"/>
        <v>0</v>
      </c>
      <c r="J1355" s="27">
        <f t="shared" si="362"/>
        <v>0</v>
      </c>
      <c r="K1355" s="27">
        <f t="shared" si="363"/>
        <v>1</v>
      </c>
      <c r="L1355" s="27">
        <f t="shared" si="364"/>
        <v>0</v>
      </c>
      <c r="M1355" s="27">
        <f t="shared" si="365"/>
        <v>0</v>
      </c>
      <c r="O1355" s="17">
        <v>3</v>
      </c>
      <c r="P1355" s="9">
        <v>2</v>
      </c>
      <c r="Q1355" s="12">
        <f t="shared" si="366"/>
        <v>0</v>
      </c>
      <c r="R1355" s="12">
        <f t="shared" si="367"/>
        <v>134</v>
      </c>
      <c r="S1355" s="12">
        <f t="shared" si="373"/>
        <v>1034</v>
      </c>
      <c r="T1355" s="12">
        <f t="shared" si="368"/>
        <v>7.7164179104477615</v>
      </c>
      <c r="U1355" s="12">
        <f t="shared" si="371"/>
        <v>0</v>
      </c>
      <c r="V1355" s="12">
        <f t="shared" si="369"/>
        <v>1</v>
      </c>
      <c r="W1355" s="12">
        <f t="shared" si="372"/>
        <v>52</v>
      </c>
      <c r="X1355" s="12">
        <f t="shared" si="370"/>
        <v>82</v>
      </c>
      <c r="Y1355" s="12">
        <f t="shared" si="374"/>
        <v>0.38805970149253732</v>
      </c>
      <c r="Z1355" s="17">
        <v>84</v>
      </c>
      <c r="AA1355" s="17" t="s">
        <v>40</v>
      </c>
      <c r="AB1355" s="17">
        <v>6</v>
      </c>
      <c r="AC1355" s="17" t="s">
        <v>23</v>
      </c>
      <c r="AD1355" s="17">
        <v>142</v>
      </c>
      <c r="AF1355" s="17">
        <v>2448</v>
      </c>
      <c r="AG1355" t="s">
        <v>354</v>
      </c>
      <c r="AH1355">
        <v>1227</v>
      </c>
      <c r="AJ1355">
        <v>1</v>
      </c>
      <c r="AK1355">
        <v>1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 s="30">
        <v>52340</v>
      </c>
      <c r="BB1355" s="31">
        <v>26802</v>
      </c>
    </row>
    <row r="1356" spans="1:54" x14ac:dyDescent="0.25">
      <c r="A1356">
        <v>1228</v>
      </c>
      <c r="B1356" s="17" t="s">
        <v>53</v>
      </c>
      <c r="C1356" s="9" t="s">
        <v>337</v>
      </c>
      <c r="D1356" s="17" t="s">
        <v>26</v>
      </c>
      <c r="E1356" s="16">
        <v>40060</v>
      </c>
      <c r="F1356" s="27">
        <f t="shared" si="358"/>
        <v>6</v>
      </c>
      <c r="G1356" s="27">
        <f t="shared" si="359"/>
        <v>0</v>
      </c>
      <c r="H1356" s="27">
        <f t="shared" si="360"/>
        <v>0</v>
      </c>
      <c r="I1356" s="27">
        <f t="shared" si="361"/>
        <v>0</v>
      </c>
      <c r="J1356" s="27">
        <f t="shared" si="362"/>
        <v>0</v>
      </c>
      <c r="K1356" s="27">
        <f t="shared" si="363"/>
        <v>0</v>
      </c>
      <c r="L1356" s="27">
        <f t="shared" si="364"/>
        <v>1</v>
      </c>
      <c r="M1356" s="27">
        <f t="shared" si="365"/>
        <v>0</v>
      </c>
      <c r="O1356" s="17">
        <v>0</v>
      </c>
      <c r="P1356" s="9">
        <v>1</v>
      </c>
      <c r="Q1356" s="12">
        <f t="shared" si="366"/>
        <v>0</v>
      </c>
      <c r="R1356" s="12">
        <f t="shared" si="367"/>
        <v>135</v>
      </c>
      <c r="S1356" s="12">
        <f t="shared" si="373"/>
        <v>1035</v>
      </c>
      <c r="T1356" s="12">
        <f t="shared" si="368"/>
        <v>7.666666666666667</v>
      </c>
      <c r="U1356" s="12">
        <f t="shared" si="371"/>
        <v>1</v>
      </c>
      <c r="V1356" s="12">
        <f t="shared" si="369"/>
        <v>0</v>
      </c>
      <c r="W1356" s="12">
        <f t="shared" si="372"/>
        <v>53</v>
      </c>
      <c r="X1356" s="12">
        <f t="shared" si="370"/>
        <v>82</v>
      </c>
      <c r="Y1356" s="12">
        <f t="shared" si="374"/>
        <v>0.3925925925925926</v>
      </c>
      <c r="AH1356">
        <v>1228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 s="30">
        <v>52340</v>
      </c>
      <c r="BB1356" s="31">
        <v>26802</v>
      </c>
    </row>
    <row r="1357" spans="1:54" x14ac:dyDescent="0.25">
      <c r="A1357">
        <v>1229</v>
      </c>
      <c r="B1357" s="17" t="s">
        <v>53</v>
      </c>
      <c r="C1357" s="9" t="s">
        <v>337</v>
      </c>
      <c r="D1357" s="17" t="s">
        <v>26</v>
      </c>
      <c r="E1357" s="16">
        <v>40061</v>
      </c>
      <c r="F1357" s="27">
        <f t="shared" si="358"/>
        <v>7</v>
      </c>
      <c r="G1357" s="27">
        <f t="shared" si="359"/>
        <v>0</v>
      </c>
      <c r="H1357" s="27">
        <f t="shared" si="360"/>
        <v>0</v>
      </c>
      <c r="I1357" s="27">
        <f t="shared" si="361"/>
        <v>0</v>
      </c>
      <c r="J1357" s="27">
        <f t="shared" si="362"/>
        <v>0</v>
      </c>
      <c r="K1357" s="27">
        <f t="shared" si="363"/>
        <v>0</v>
      </c>
      <c r="L1357" s="27">
        <f t="shared" si="364"/>
        <v>0</v>
      </c>
      <c r="M1357" s="27">
        <f t="shared" si="365"/>
        <v>1</v>
      </c>
      <c r="O1357" s="17">
        <v>1</v>
      </c>
      <c r="P1357" s="9">
        <v>4</v>
      </c>
      <c r="Q1357" s="12">
        <f t="shared" si="366"/>
        <v>0</v>
      </c>
      <c r="R1357" s="12">
        <f t="shared" si="367"/>
        <v>136</v>
      </c>
      <c r="S1357" s="12">
        <f t="shared" si="373"/>
        <v>1040</v>
      </c>
      <c r="T1357" s="12">
        <f t="shared" si="368"/>
        <v>7.6470588235294121</v>
      </c>
      <c r="U1357" s="12">
        <f t="shared" si="371"/>
        <v>1</v>
      </c>
      <c r="V1357" s="12">
        <f t="shared" si="369"/>
        <v>0</v>
      </c>
      <c r="W1357" s="12">
        <f t="shared" si="372"/>
        <v>54</v>
      </c>
      <c r="X1357" s="12">
        <f t="shared" si="370"/>
        <v>82</v>
      </c>
      <c r="Y1357" s="12">
        <f t="shared" si="374"/>
        <v>0.39705882352941174</v>
      </c>
      <c r="AH1357">
        <v>1229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 s="30">
        <v>52340</v>
      </c>
      <c r="BB1357" s="31">
        <v>26802</v>
      </c>
    </row>
    <row r="1358" spans="1:54" x14ac:dyDescent="0.25">
      <c r="A1358">
        <v>1230</v>
      </c>
      <c r="B1358" s="17" t="s">
        <v>53</v>
      </c>
      <c r="C1358" s="9" t="s">
        <v>337</v>
      </c>
      <c r="D1358" s="17" t="s">
        <v>26</v>
      </c>
      <c r="E1358" s="16">
        <v>40062</v>
      </c>
      <c r="F1358" s="27">
        <f t="shared" si="358"/>
        <v>1</v>
      </c>
      <c r="G1358" s="27">
        <f t="shared" si="359"/>
        <v>1</v>
      </c>
      <c r="H1358" s="27">
        <f t="shared" si="360"/>
        <v>0</v>
      </c>
      <c r="I1358" s="27">
        <f t="shared" si="361"/>
        <v>0</v>
      </c>
      <c r="J1358" s="27">
        <f t="shared" si="362"/>
        <v>0</v>
      </c>
      <c r="K1358" s="27">
        <f t="shared" si="363"/>
        <v>0</v>
      </c>
      <c r="L1358" s="27">
        <f t="shared" si="364"/>
        <v>0</v>
      </c>
      <c r="M1358" s="27">
        <f t="shared" si="365"/>
        <v>0</v>
      </c>
      <c r="O1358" s="17">
        <v>0</v>
      </c>
      <c r="P1358" s="9">
        <v>4</v>
      </c>
      <c r="Q1358" s="12">
        <f t="shared" si="366"/>
        <v>0</v>
      </c>
      <c r="R1358" s="12">
        <f t="shared" si="367"/>
        <v>137</v>
      </c>
      <c r="S1358" s="12">
        <f t="shared" si="373"/>
        <v>1044</v>
      </c>
      <c r="T1358" s="12">
        <f t="shared" si="368"/>
        <v>7.6204379562043796</v>
      </c>
      <c r="U1358" s="12">
        <f t="shared" si="371"/>
        <v>1</v>
      </c>
      <c r="V1358" s="12">
        <f t="shared" si="369"/>
        <v>0</v>
      </c>
      <c r="W1358" s="12">
        <f t="shared" si="372"/>
        <v>55</v>
      </c>
      <c r="X1358" s="12">
        <f t="shared" si="370"/>
        <v>82</v>
      </c>
      <c r="Y1358" s="12">
        <f t="shared" si="374"/>
        <v>0.40145985401459855</v>
      </c>
      <c r="AH1358">
        <v>1230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 s="30">
        <v>52340</v>
      </c>
      <c r="BB1358" s="31">
        <v>26802</v>
      </c>
    </row>
    <row r="1359" spans="1:54" x14ac:dyDescent="0.25">
      <c r="A1359">
        <v>1231</v>
      </c>
      <c r="B1359" s="17" t="s">
        <v>52</v>
      </c>
      <c r="C1359" s="13" t="s">
        <v>364</v>
      </c>
      <c r="D1359" s="17" t="s">
        <v>101</v>
      </c>
      <c r="E1359" s="16">
        <v>39912</v>
      </c>
      <c r="F1359" s="27">
        <f t="shared" si="358"/>
        <v>5</v>
      </c>
      <c r="G1359" s="27">
        <f t="shared" si="359"/>
        <v>0</v>
      </c>
      <c r="H1359" s="27">
        <f t="shared" si="360"/>
        <v>0</v>
      </c>
      <c r="I1359" s="27">
        <f t="shared" si="361"/>
        <v>0</v>
      </c>
      <c r="J1359" s="27">
        <f t="shared" si="362"/>
        <v>0</v>
      </c>
      <c r="K1359" s="27">
        <f t="shared" si="363"/>
        <v>1</v>
      </c>
      <c r="L1359" s="27">
        <f t="shared" si="364"/>
        <v>0</v>
      </c>
      <c r="M1359" s="27">
        <f t="shared" si="365"/>
        <v>0</v>
      </c>
      <c r="O1359" s="17">
        <v>9</v>
      </c>
      <c r="P1359" s="9">
        <v>3</v>
      </c>
      <c r="Q1359" s="12">
        <f t="shared" si="366"/>
        <v>1</v>
      </c>
      <c r="R1359" s="12">
        <f t="shared" si="367"/>
        <v>1</v>
      </c>
      <c r="S1359" s="12">
        <f t="shared" si="373"/>
        <v>12</v>
      </c>
      <c r="T1359" s="12">
        <f t="shared" si="368"/>
        <v>12</v>
      </c>
      <c r="U1359" s="12">
        <f t="shared" si="371"/>
        <v>0</v>
      </c>
      <c r="V1359" s="12">
        <f t="shared" si="369"/>
        <v>1</v>
      </c>
      <c r="W1359" s="12">
        <f t="shared" si="372"/>
        <v>0</v>
      </c>
      <c r="X1359" s="12">
        <f t="shared" si="370"/>
        <v>1</v>
      </c>
      <c r="Y1359" s="12">
        <f t="shared" si="374"/>
        <v>0</v>
      </c>
      <c r="Z1359" s="17">
        <v>72</v>
      </c>
      <c r="AA1359" s="17" t="s">
        <v>15</v>
      </c>
      <c r="AB1359" s="17">
        <v>8</v>
      </c>
      <c r="AC1359" s="17" t="s">
        <v>44</v>
      </c>
      <c r="AD1359" s="17">
        <v>149</v>
      </c>
      <c r="AF1359" s="17">
        <v>3167</v>
      </c>
      <c r="AG1359" t="s">
        <v>365</v>
      </c>
      <c r="AH1359">
        <v>1231</v>
      </c>
      <c r="AJ1359">
        <v>1</v>
      </c>
      <c r="AK1359">
        <v>1</v>
      </c>
      <c r="AL1359">
        <v>1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 s="30">
        <v>88769</v>
      </c>
      <c r="BB1359" s="31">
        <v>22269</v>
      </c>
    </row>
    <row r="1360" spans="1:54" x14ac:dyDescent="0.25">
      <c r="A1360">
        <v>1232</v>
      </c>
      <c r="B1360" s="17" t="s">
        <v>52</v>
      </c>
      <c r="C1360" s="9" t="s">
        <v>364</v>
      </c>
      <c r="D1360" s="17" t="s">
        <v>101</v>
      </c>
      <c r="E1360" s="16">
        <v>39913</v>
      </c>
      <c r="F1360" s="27">
        <f t="shared" si="358"/>
        <v>6</v>
      </c>
      <c r="G1360" s="27">
        <f t="shared" si="359"/>
        <v>0</v>
      </c>
      <c r="H1360" s="27">
        <f t="shared" si="360"/>
        <v>0</v>
      </c>
      <c r="I1360" s="27">
        <f t="shared" si="361"/>
        <v>0</v>
      </c>
      <c r="J1360" s="27">
        <f t="shared" si="362"/>
        <v>0</v>
      </c>
      <c r="K1360" s="27">
        <f t="shared" si="363"/>
        <v>0</v>
      </c>
      <c r="L1360" s="27">
        <f t="shared" si="364"/>
        <v>1</v>
      </c>
      <c r="M1360" s="27">
        <f t="shared" si="365"/>
        <v>0</v>
      </c>
      <c r="O1360" s="17">
        <v>5</v>
      </c>
      <c r="P1360" s="9">
        <v>6</v>
      </c>
      <c r="Q1360" s="12">
        <f t="shared" si="366"/>
        <v>0</v>
      </c>
      <c r="R1360" s="12">
        <f t="shared" si="367"/>
        <v>2</v>
      </c>
      <c r="S1360" s="12">
        <f t="shared" si="373"/>
        <v>23</v>
      </c>
      <c r="T1360" s="12">
        <f t="shared" si="368"/>
        <v>11.5</v>
      </c>
      <c r="U1360" s="12">
        <f t="shared" si="371"/>
        <v>1</v>
      </c>
      <c r="V1360" s="12">
        <f t="shared" si="369"/>
        <v>0</v>
      </c>
      <c r="W1360" s="12">
        <f t="shared" si="372"/>
        <v>1</v>
      </c>
      <c r="X1360" s="12">
        <f t="shared" si="370"/>
        <v>1</v>
      </c>
      <c r="Y1360" s="12">
        <f t="shared" si="374"/>
        <v>0.5</v>
      </c>
      <c r="Z1360" s="17">
        <v>76</v>
      </c>
      <c r="AA1360" s="17" t="s">
        <v>15</v>
      </c>
      <c r="AB1360" s="17">
        <v>12</v>
      </c>
      <c r="AC1360" s="17" t="s">
        <v>44</v>
      </c>
      <c r="AD1360" s="17">
        <v>162</v>
      </c>
      <c r="AF1360" s="17">
        <v>1522</v>
      </c>
      <c r="AG1360" t="s">
        <v>366</v>
      </c>
      <c r="AH1360">
        <v>1232</v>
      </c>
      <c r="AJ1360">
        <v>0</v>
      </c>
      <c r="AK1360">
        <v>0</v>
      </c>
      <c r="AL1360">
        <v>0</v>
      </c>
      <c r="AM1360">
        <v>0</v>
      </c>
      <c r="AN1360">
        <v>1</v>
      </c>
      <c r="AO1360">
        <v>0</v>
      </c>
      <c r="AP1360">
        <v>0</v>
      </c>
      <c r="AQ1360">
        <v>1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 s="30">
        <v>88769</v>
      </c>
      <c r="BB1360" s="31">
        <v>22269</v>
      </c>
    </row>
    <row r="1361" spans="1:54" x14ac:dyDescent="0.25">
      <c r="A1361">
        <v>1233</v>
      </c>
      <c r="B1361" s="17" t="s">
        <v>52</v>
      </c>
      <c r="C1361" s="9" t="s">
        <v>364</v>
      </c>
      <c r="D1361" s="17" t="s">
        <v>101</v>
      </c>
      <c r="E1361" s="16">
        <v>39914</v>
      </c>
      <c r="F1361" s="27">
        <f t="shared" si="358"/>
        <v>7</v>
      </c>
      <c r="G1361" s="27">
        <f t="shared" si="359"/>
        <v>0</v>
      </c>
      <c r="H1361" s="27">
        <f t="shared" si="360"/>
        <v>0</v>
      </c>
      <c r="I1361" s="27">
        <f t="shared" si="361"/>
        <v>0</v>
      </c>
      <c r="J1361" s="27">
        <f t="shared" si="362"/>
        <v>0</v>
      </c>
      <c r="K1361" s="27">
        <f t="shared" si="363"/>
        <v>0</v>
      </c>
      <c r="L1361" s="27">
        <f t="shared" si="364"/>
        <v>0</v>
      </c>
      <c r="M1361" s="27">
        <f t="shared" si="365"/>
        <v>1</v>
      </c>
      <c r="O1361" s="17">
        <v>4</v>
      </c>
      <c r="P1361" s="9">
        <v>2</v>
      </c>
      <c r="Q1361" s="12">
        <f t="shared" si="366"/>
        <v>0</v>
      </c>
      <c r="R1361" s="12">
        <f t="shared" si="367"/>
        <v>3</v>
      </c>
      <c r="S1361" s="12">
        <f t="shared" si="373"/>
        <v>29</v>
      </c>
      <c r="T1361" s="12">
        <f t="shared" si="368"/>
        <v>9.6666666666666661</v>
      </c>
      <c r="U1361" s="12">
        <f t="shared" si="371"/>
        <v>0</v>
      </c>
      <c r="V1361" s="12">
        <f t="shared" si="369"/>
        <v>1</v>
      </c>
      <c r="W1361" s="12">
        <f t="shared" si="372"/>
        <v>1</v>
      </c>
      <c r="X1361" s="12">
        <f t="shared" si="370"/>
        <v>2</v>
      </c>
      <c r="Y1361" s="12">
        <f t="shared" si="374"/>
        <v>0.33333333333333331</v>
      </c>
      <c r="Z1361" s="17">
        <v>85</v>
      </c>
      <c r="AA1361" s="17" t="s">
        <v>15</v>
      </c>
      <c r="AB1361" s="17">
        <v>7</v>
      </c>
      <c r="AC1361" s="17" t="s">
        <v>44</v>
      </c>
      <c r="AD1361" s="17">
        <v>153</v>
      </c>
      <c r="AF1361" s="17">
        <v>3191</v>
      </c>
      <c r="AG1361" t="s">
        <v>367</v>
      </c>
      <c r="AH1361">
        <v>1233</v>
      </c>
      <c r="AJ1361">
        <v>0</v>
      </c>
      <c r="AK1361">
        <v>1</v>
      </c>
      <c r="AL1361">
        <v>0</v>
      </c>
      <c r="AM1361">
        <v>1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 s="30">
        <v>88769</v>
      </c>
      <c r="BB1361" s="31">
        <v>22269</v>
      </c>
    </row>
    <row r="1362" spans="1:54" x14ac:dyDescent="0.25">
      <c r="A1362">
        <v>1234</v>
      </c>
      <c r="B1362" s="17" t="s">
        <v>52</v>
      </c>
      <c r="C1362" s="9" t="s">
        <v>364</v>
      </c>
      <c r="D1362" s="17" t="s">
        <v>101</v>
      </c>
      <c r="E1362" s="16">
        <v>39915</v>
      </c>
      <c r="F1362" s="27">
        <f t="shared" si="358"/>
        <v>1</v>
      </c>
      <c r="G1362" s="27">
        <f t="shared" si="359"/>
        <v>1</v>
      </c>
      <c r="H1362" s="27">
        <f t="shared" si="360"/>
        <v>0</v>
      </c>
      <c r="I1362" s="27">
        <f t="shared" si="361"/>
        <v>0</v>
      </c>
      <c r="J1362" s="27">
        <f t="shared" si="362"/>
        <v>0</v>
      </c>
      <c r="K1362" s="27">
        <f t="shared" si="363"/>
        <v>0</v>
      </c>
      <c r="L1362" s="27">
        <f t="shared" si="364"/>
        <v>0</v>
      </c>
      <c r="M1362" s="27">
        <f t="shared" si="365"/>
        <v>0</v>
      </c>
      <c r="O1362" s="17">
        <v>0</v>
      </c>
      <c r="P1362" s="9">
        <v>1</v>
      </c>
      <c r="Q1362" s="12">
        <f t="shared" si="366"/>
        <v>0</v>
      </c>
      <c r="R1362" s="12">
        <f t="shared" si="367"/>
        <v>4</v>
      </c>
      <c r="S1362" s="12">
        <f t="shared" si="373"/>
        <v>30</v>
      </c>
      <c r="T1362" s="12">
        <f t="shared" si="368"/>
        <v>7.5</v>
      </c>
      <c r="U1362" s="12">
        <f t="shared" si="371"/>
        <v>1</v>
      </c>
      <c r="V1362" s="12">
        <f t="shared" si="369"/>
        <v>0</v>
      </c>
      <c r="W1362" s="12">
        <f t="shared" si="372"/>
        <v>2</v>
      </c>
      <c r="X1362" s="12">
        <f t="shared" si="370"/>
        <v>2</v>
      </c>
      <c r="Y1362" s="12">
        <f t="shared" si="374"/>
        <v>0.5</v>
      </c>
      <c r="Z1362" s="17">
        <v>83</v>
      </c>
      <c r="AA1362" s="17" t="s">
        <v>37</v>
      </c>
      <c r="AB1362" s="17">
        <v>7</v>
      </c>
      <c r="AC1362" s="17" t="s">
        <v>44</v>
      </c>
      <c r="AD1362" s="17">
        <v>156</v>
      </c>
      <c r="AF1362" s="17">
        <v>1125</v>
      </c>
      <c r="AG1362" t="s">
        <v>368</v>
      </c>
      <c r="AH1362">
        <v>1234</v>
      </c>
      <c r="AJ1362">
        <v>0</v>
      </c>
      <c r="AK1362">
        <v>1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1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 s="30">
        <v>88769</v>
      </c>
      <c r="BB1362" s="31">
        <v>22269</v>
      </c>
    </row>
    <row r="1363" spans="1:54" x14ac:dyDescent="0.25">
      <c r="A1363">
        <v>1235</v>
      </c>
      <c r="B1363" s="17" t="s">
        <v>53</v>
      </c>
      <c r="C1363" s="9" t="s">
        <v>364</v>
      </c>
      <c r="D1363" s="17" t="s">
        <v>101</v>
      </c>
      <c r="E1363" s="16">
        <v>39917</v>
      </c>
      <c r="F1363" s="27">
        <f t="shared" si="358"/>
        <v>3</v>
      </c>
      <c r="G1363" s="27">
        <f t="shared" si="359"/>
        <v>0</v>
      </c>
      <c r="H1363" s="27">
        <f t="shared" si="360"/>
        <v>0</v>
      </c>
      <c r="I1363" s="27">
        <f t="shared" si="361"/>
        <v>1</v>
      </c>
      <c r="J1363" s="27">
        <f t="shared" si="362"/>
        <v>0</v>
      </c>
      <c r="K1363" s="27">
        <f t="shared" si="363"/>
        <v>0</v>
      </c>
      <c r="L1363" s="27">
        <f t="shared" si="364"/>
        <v>0</v>
      </c>
      <c r="M1363" s="27">
        <f t="shared" si="365"/>
        <v>0</v>
      </c>
      <c r="O1363" s="17">
        <v>4</v>
      </c>
      <c r="P1363" s="9">
        <v>1</v>
      </c>
      <c r="Q1363" s="12">
        <f t="shared" si="366"/>
        <v>0</v>
      </c>
      <c r="R1363" s="12">
        <f t="shared" si="367"/>
        <v>5</v>
      </c>
      <c r="S1363" s="12">
        <f t="shared" si="373"/>
        <v>35</v>
      </c>
      <c r="T1363" s="12">
        <f t="shared" si="368"/>
        <v>7</v>
      </c>
      <c r="U1363" s="12">
        <f t="shared" si="371"/>
        <v>0</v>
      </c>
      <c r="V1363" s="12">
        <f t="shared" si="369"/>
        <v>1</v>
      </c>
      <c r="W1363" s="12">
        <f t="shared" si="372"/>
        <v>2</v>
      </c>
      <c r="X1363" s="12">
        <f t="shared" si="370"/>
        <v>3</v>
      </c>
      <c r="Y1363" s="12">
        <f t="shared" si="374"/>
        <v>0.4</v>
      </c>
      <c r="Z1363" s="17">
        <v>77</v>
      </c>
      <c r="AA1363" s="17" t="s">
        <v>40</v>
      </c>
      <c r="AB1363" s="17">
        <v>18</v>
      </c>
      <c r="AC1363" s="17" t="s">
        <v>19</v>
      </c>
      <c r="AD1363" s="17">
        <v>160</v>
      </c>
      <c r="AF1363" s="17">
        <v>529</v>
      </c>
      <c r="AG1363" t="s">
        <v>369</v>
      </c>
      <c r="AH1363">
        <v>1235</v>
      </c>
      <c r="AJ1363">
        <v>0</v>
      </c>
      <c r="AK1363">
        <v>0</v>
      </c>
      <c r="AL1363">
        <v>0</v>
      </c>
      <c r="AM1363">
        <v>1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 s="30">
        <v>88769</v>
      </c>
      <c r="BB1363" s="31">
        <v>22269</v>
      </c>
    </row>
    <row r="1364" spans="1:54" x14ac:dyDescent="0.25">
      <c r="A1364">
        <v>1236</v>
      </c>
      <c r="B1364" s="17" t="s">
        <v>53</v>
      </c>
      <c r="C1364" s="9" t="s">
        <v>364</v>
      </c>
      <c r="D1364" s="17" t="s">
        <v>101</v>
      </c>
      <c r="E1364" s="16">
        <v>39918</v>
      </c>
      <c r="F1364" s="27">
        <f t="shared" si="358"/>
        <v>4</v>
      </c>
      <c r="G1364" s="27">
        <f t="shared" si="359"/>
        <v>0</v>
      </c>
      <c r="H1364" s="27">
        <f t="shared" si="360"/>
        <v>0</v>
      </c>
      <c r="I1364" s="27">
        <f t="shared" si="361"/>
        <v>0</v>
      </c>
      <c r="J1364" s="27">
        <f t="shared" si="362"/>
        <v>1</v>
      </c>
      <c r="K1364" s="27">
        <f t="shared" si="363"/>
        <v>0</v>
      </c>
      <c r="L1364" s="27">
        <f t="shared" si="364"/>
        <v>0</v>
      </c>
      <c r="M1364" s="27">
        <f t="shared" si="365"/>
        <v>0</v>
      </c>
      <c r="O1364" s="17">
        <v>2</v>
      </c>
      <c r="P1364" s="9">
        <v>5</v>
      </c>
      <c r="Q1364" s="12">
        <f t="shared" si="366"/>
        <v>0</v>
      </c>
      <c r="R1364" s="12">
        <f t="shared" si="367"/>
        <v>6</v>
      </c>
      <c r="S1364" s="12">
        <f t="shared" si="373"/>
        <v>42</v>
      </c>
      <c r="T1364" s="12">
        <f t="shared" si="368"/>
        <v>7</v>
      </c>
      <c r="U1364" s="12">
        <f t="shared" si="371"/>
        <v>1</v>
      </c>
      <c r="V1364" s="12">
        <f t="shared" si="369"/>
        <v>0</v>
      </c>
      <c r="W1364" s="12">
        <f t="shared" si="372"/>
        <v>3</v>
      </c>
      <c r="X1364" s="12">
        <f t="shared" si="370"/>
        <v>3</v>
      </c>
      <c r="Y1364" s="12">
        <f t="shared" si="374"/>
        <v>0.5</v>
      </c>
      <c r="Z1364" s="17">
        <v>81</v>
      </c>
      <c r="AA1364" s="17" t="s">
        <v>15</v>
      </c>
      <c r="AB1364" s="17">
        <v>7</v>
      </c>
      <c r="AC1364" s="17" t="s">
        <v>19</v>
      </c>
      <c r="AD1364" s="17">
        <v>156</v>
      </c>
      <c r="AF1364" s="17">
        <v>1215</v>
      </c>
      <c r="AG1364" t="s">
        <v>370</v>
      </c>
      <c r="AH1364">
        <v>1236</v>
      </c>
      <c r="AJ1364">
        <v>1</v>
      </c>
      <c r="AK1364">
        <v>1</v>
      </c>
      <c r="AL1364">
        <v>0</v>
      </c>
      <c r="AM1364">
        <v>0</v>
      </c>
      <c r="AN1364">
        <v>0</v>
      </c>
      <c r="AO1364">
        <v>0</v>
      </c>
      <c r="AP1364">
        <v>1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 s="30">
        <v>88769</v>
      </c>
      <c r="BB1364" s="31">
        <v>22269</v>
      </c>
    </row>
    <row r="1365" spans="1:54" x14ac:dyDescent="0.25">
      <c r="A1365">
        <v>1237</v>
      </c>
      <c r="B1365" s="17" t="s">
        <v>53</v>
      </c>
      <c r="C1365" s="9" t="s">
        <v>364</v>
      </c>
      <c r="D1365" s="17" t="s">
        <v>101</v>
      </c>
      <c r="E1365" s="16">
        <v>39919</v>
      </c>
      <c r="F1365" s="27">
        <f t="shared" si="358"/>
        <v>5</v>
      </c>
      <c r="G1365" s="27">
        <f t="shared" si="359"/>
        <v>0</v>
      </c>
      <c r="H1365" s="27">
        <f t="shared" si="360"/>
        <v>0</v>
      </c>
      <c r="I1365" s="27">
        <f t="shared" si="361"/>
        <v>0</v>
      </c>
      <c r="J1365" s="27">
        <f t="shared" si="362"/>
        <v>0</v>
      </c>
      <c r="K1365" s="27">
        <f t="shared" si="363"/>
        <v>1</v>
      </c>
      <c r="L1365" s="27">
        <f t="shared" si="364"/>
        <v>0</v>
      </c>
      <c r="M1365" s="27">
        <f t="shared" si="365"/>
        <v>0</v>
      </c>
      <c r="O1365" s="17">
        <v>7</v>
      </c>
      <c r="P1365" s="9">
        <v>8</v>
      </c>
      <c r="Q1365" s="12">
        <f t="shared" si="366"/>
        <v>0</v>
      </c>
      <c r="R1365" s="12">
        <f t="shared" si="367"/>
        <v>7</v>
      </c>
      <c r="S1365" s="12">
        <f t="shared" si="373"/>
        <v>57</v>
      </c>
      <c r="T1365" s="12">
        <f t="shared" si="368"/>
        <v>8.1428571428571423</v>
      </c>
      <c r="U1365" s="12">
        <f t="shared" si="371"/>
        <v>1</v>
      </c>
      <c r="V1365" s="12">
        <f t="shared" si="369"/>
        <v>0</v>
      </c>
      <c r="W1365" s="12">
        <f t="shared" si="372"/>
        <v>4</v>
      </c>
      <c r="X1365" s="12">
        <f t="shared" si="370"/>
        <v>3</v>
      </c>
      <c r="Y1365" s="12">
        <f t="shared" si="374"/>
        <v>0.5714285714285714</v>
      </c>
      <c r="Z1365" s="17">
        <v>80</v>
      </c>
      <c r="AA1365" s="17" t="s">
        <v>15</v>
      </c>
      <c r="AB1365" s="17">
        <v>15</v>
      </c>
      <c r="AC1365" s="17" t="s">
        <v>61</v>
      </c>
      <c r="AD1365" s="17">
        <v>261</v>
      </c>
      <c r="AF1365" s="17">
        <v>1817</v>
      </c>
      <c r="AG1365" t="s">
        <v>371</v>
      </c>
      <c r="AH1365">
        <v>1237</v>
      </c>
      <c r="AJ1365">
        <v>1</v>
      </c>
      <c r="AK1365">
        <v>1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 s="30">
        <v>88769</v>
      </c>
      <c r="BB1365" s="31">
        <v>22269</v>
      </c>
    </row>
    <row r="1366" spans="1:54" x14ac:dyDescent="0.25">
      <c r="A1366">
        <v>1238</v>
      </c>
      <c r="B1366" s="17" t="s">
        <v>47</v>
      </c>
      <c r="C1366" s="9" t="s">
        <v>364</v>
      </c>
      <c r="D1366" s="17" t="s">
        <v>101</v>
      </c>
      <c r="E1366" s="16">
        <v>39920</v>
      </c>
      <c r="F1366" s="27">
        <f t="shared" si="358"/>
        <v>6</v>
      </c>
      <c r="G1366" s="27">
        <f t="shared" si="359"/>
        <v>0</v>
      </c>
      <c r="H1366" s="27">
        <f t="shared" si="360"/>
        <v>0</v>
      </c>
      <c r="I1366" s="27">
        <f t="shared" si="361"/>
        <v>0</v>
      </c>
      <c r="J1366" s="27">
        <f t="shared" si="362"/>
        <v>0</v>
      </c>
      <c r="K1366" s="27">
        <f t="shared" si="363"/>
        <v>0</v>
      </c>
      <c r="L1366" s="27">
        <f t="shared" si="364"/>
        <v>1</v>
      </c>
      <c r="M1366" s="27">
        <f t="shared" si="365"/>
        <v>0</v>
      </c>
      <c r="O1366" s="17">
        <v>1</v>
      </c>
      <c r="P1366" s="9">
        <v>3</v>
      </c>
      <c r="Q1366" s="12">
        <f t="shared" si="366"/>
        <v>0</v>
      </c>
      <c r="R1366" s="12">
        <f t="shared" si="367"/>
        <v>8</v>
      </c>
      <c r="S1366" s="12">
        <f t="shared" si="373"/>
        <v>61</v>
      </c>
      <c r="T1366" s="12">
        <f t="shared" si="368"/>
        <v>7.625</v>
      </c>
      <c r="U1366" s="12">
        <f t="shared" si="371"/>
        <v>1</v>
      </c>
      <c r="V1366" s="12">
        <f t="shared" si="369"/>
        <v>0</v>
      </c>
      <c r="W1366" s="12">
        <f t="shared" si="372"/>
        <v>5</v>
      </c>
      <c r="X1366" s="12">
        <f t="shared" si="370"/>
        <v>3</v>
      </c>
      <c r="Y1366" s="12">
        <f t="shared" si="374"/>
        <v>0.625</v>
      </c>
      <c r="Z1366" s="17">
        <v>78</v>
      </c>
      <c r="AA1366" s="17" t="s">
        <v>15</v>
      </c>
      <c r="AB1366" s="17">
        <v>17</v>
      </c>
      <c r="AC1366" s="17" t="s">
        <v>61</v>
      </c>
      <c r="AD1366" s="17">
        <v>144.99999999999997</v>
      </c>
      <c r="AF1366" s="17">
        <v>3226</v>
      </c>
      <c r="AG1366" t="s">
        <v>372</v>
      </c>
      <c r="AH1366">
        <v>1238</v>
      </c>
      <c r="AJ1366">
        <v>0</v>
      </c>
      <c r="AK1366">
        <v>0</v>
      </c>
      <c r="AL1366">
        <v>0</v>
      </c>
      <c r="AM1366">
        <v>0</v>
      </c>
      <c r="AN1366">
        <v>1</v>
      </c>
      <c r="AO1366">
        <v>0</v>
      </c>
      <c r="AP1366">
        <v>1</v>
      </c>
      <c r="AQ1366">
        <v>1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 s="30">
        <v>88769</v>
      </c>
      <c r="BB1366" s="31">
        <v>22269</v>
      </c>
    </row>
    <row r="1367" spans="1:54" x14ac:dyDescent="0.25">
      <c r="A1367">
        <v>1239</v>
      </c>
      <c r="B1367" s="17" t="s">
        <v>47</v>
      </c>
      <c r="C1367" s="9" t="s">
        <v>364</v>
      </c>
      <c r="D1367" s="17" t="s">
        <v>101</v>
      </c>
      <c r="E1367" s="16">
        <v>39921</v>
      </c>
      <c r="F1367" s="27">
        <f t="shared" si="358"/>
        <v>7</v>
      </c>
      <c r="G1367" s="27">
        <f t="shared" si="359"/>
        <v>0</v>
      </c>
      <c r="H1367" s="27">
        <f t="shared" si="360"/>
        <v>0</v>
      </c>
      <c r="I1367" s="27">
        <f t="shared" si="361"/>
        <v>0</v>
      </c>
      <c r="J1367" s="27">
        <f t="shared" si="362"/>
        <v>0</v>
      </c>
      <c r="K1367" s="27">
        <f t="shared" si="363"/>
        <v>0</v>
      </c>
      <c r="L1367" s="27">
        <f t="shared" si="364"/>
        <v>0</v>
      </c>
      <c r="M1367" s="27">
        <f t="shared" si="365"/>
        <v>1</v>
      </c>
      <c r="O1367" s="17">
        <v>1</v>
      </c>
      <c r="P1367" s="9">
        <v>8</v>
      </c>
      <c r="Q1367" s="12">
        <f t="shared" si="366"/>
        <v>0</v>
      </c>
      <c r="R1367" s="12">
        <f t="shared" si="367"/>
        <v>9</v>
      </c>
      <c r="S1367" s="12">
        <f t="shared" si="373"/>
        <v>70</v>
      </c>
      <c r="T1367" s="12">
        <f t="shared" si="368"/>
        <v>7.7777777777777777</v>
      </c>
      <c r="U1367" s="12">
        <f t="shared" si="371"/>
        <v>1</v>
      </c>
      <c r="V1367" s="12">
        <f t="shared" si="369"/>
        <v>0</v>
      </c>
      <c r="W1367" s="12">
        <f t="shared" si="372"/>
        <v>6</v>
      </c>
      <c r="X1367" s="12">
        <f t="shared" si="370"/>
        <v>3</v>
      </c>
      <c r="Y1367" s="12">
        <f t="shared" si="374"/>
        <v>0.66666666666666663</v>
      </c>
      <c r="Z1367" s="17">
        <v>75</v>
      </c>
      <c r="AA1367" s="17" t="s">
        <v>15</v>
      </c>
      <c r="AB1367" s="17">
        <v>15</v>
      </c>
      <c r="AC1367" s="17" t="s">
        <v>44</v>
      </c>
      <c r="AD1367" s="17">
        <v>158</v>
      </c>
      <c r="AF1367" s="17">
        <v>2480</v>
      </c>
      <c r="AG1367" t="s">
        <v>373</v>
      </c>
      <c r="AH1367">
        <v>1239</v>
      </c>
      <c r="AJ1367">
        <v>0</v>
      </c>
      <c r="AK1367">
        <v>1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 s="30">
        <v>88769</v>
      </c>
      <c r="BB1367" s="31">
        <v>22269</v>
      </c>
    </row>
    <row r="1368" spans="1:54" x14ac:dyDescent="0.25">
      <c r="A1368">
        <v>1240</v>
      </c>
      <c r="B1368" s="17" t="s">
        <v>47</v>
      </c>
      <c r="C1368" s="9" t="s">
        <v>364</v>
      </c>
      <c r="D1368" s="17" t="s">
        <v>101</v>
      </c>
      <c r="E1368" s="16">
        <v>39922</v>
      </c>
      <c r="F1368" s="27">
        <f t="shared" si="358"/>
        <v>1</v>
      </c>
      <c r="G1368" s="27">
        <f t="shared" si="359"/>
        <v>1</v>
      </c>
      <c r="H1368" s="27">
        <f t="shared" si="360"/>
        <v>0</v>
      </c>
      <c r="I1368" s="27">
        <f t="shared" si="361"/>
        <v>0</v>
      </c>
      <c r="J1368" s="27">
        <f t="shared" si="362"/>
        <v>0</v>
      </c>
      <c r="K1368" s="27">
        <f t="shared" si="363"/>
        <v>0</v>
      </c>
      <c r="L1368" s="27">
        <f t="shared" si="364"/>
        <v>0</v>
      </c>
      <c r="M1368" s="27">
        <f t="shared" si="365"/>
        <v>0</v>
      </c>
      <c r="O1368" s="17">
        <v>4</v>
      </c>
      <c r="P1368" s="9">
        <v>2</v>
      </c>
      <c r="Q1368" s="12">
        <f t="shared" si="366"/>
        <v>0</v>
      </c>
      <c r="R1368" s="12">
        <f t="shared" si="367"/>
        <v>10</v>
      </c>
      <c r="S1368" s="12">
        <f t="shared" si="373"/>
        <v>76</v>
      </c>
      <c r="T1368" s="12">
        <f t="shared" si="368"/>
        <v>7.6</v>
      </c>
      <c r="U1368" s="12">
        <f t="shared" si="371"/>
        <v>0</v>
      </c>
      <c r="V1368" s="12">
        <f t="shared" si="369"/>
        <v>1</v>
      </c>
      <c r="W1368" s="12">
        <f t="shared" si="372"/>
        <v>6</v>
      </c>
      <c r="X1368" s="12">
        <f t="shared" si="370"/>
        <v>4</v>
      </c>
      <c r="Y1368" s="12">
        <f t="shared" si="374"/>
        <v>0.6</v>
      </c>
      <c r="Z1368" s="17">
        <v>78</v>
      </c>
      <c r="AA1368" s="17" t="s">
        <v>37</v>
      </c>
      <c r="AB1368" s="17">
        <v>10</v>
      </c>
      <c r="AC1368" s="17" t="s">
        <v>44</v>
      </c>
      <c r="AD1368" s="17">
        <v>163</v>
      </c>
      <c r="AF1368" s="17">
        <v>1212</v>
      </c>
      <c r="AG1368" t="s">
        <v>374</v>
      </c>
      <c r="AH1368">
        <v>1240</v>
      </c>
      <c r="AJ1368">
        <v>0</v>
      </c>
      <c r="AK1368">
        <v>1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1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 s="30">
        <v>88769</v>
      </c>
      <c r="BB1368" s="31">
        <v>22269</v>
      </c>
    </row>
    <row r="1369" spans="1:54" x14ac:dyDescent="0.25">
      <c r="A1369">
        <v>1241</v>
      </c>
      <c r="B1369" s="17" t="s">
        <v>59</v>
      </c>
      <c r="C1369" s="9" t="s">
        <v>364</v>
      </c>
      <c r="D1369" s="17" t="s">
        <v>26</v>
      </c>
      <c r="E1369" s="16">
        <v>39924</v>
      </c>
      <c r="F1369" s="27">
        <f t="shared" si="358"/>
        <v>3</v>
      </c>
      <c r="G1369" s="27">
        <f t="shared" si="359"/>
        <v>0</v>
      </c>
      <c r="H1369" s="27">
        <f t="shared" si="360"/>
        <v>0</v>
      </c>
      <c r="I1369" s="27">
        <f t="shared" si="361"/>
        <v>1</v>
      </c>
      <c r="J1369" s="27">
        <f t="shared" si="362"/>
        <v>0</v>
      </c>
      <c r="K1369" s="27">
        <f t="shared" si="363"/>
        <v>0</v>
      </c>
      <c r="L1369" s="27">
        <f t="shared" si="364"/>
        <v>0</v>
      </c>
      <c r="M1369" s="27">
        <f t="shared" si="365"/>
        <v>0</v>
      </c>
      <c r="O1369" s="17">
        <v>1</v>
      </c>
      <c r="P1369" s="9">
        <v>7</v>
      </c>
      <c r="Q1369" s="12">
        <f t="shared" si="366"/>
        <v>0</v>
      </c>
      <c r="R1369" s="12">
        <f t="shared" si="367"/>
        <v>11</v>
      </c>
      <c r="S1369" s="12">
        <f t="shared" si="373"/>
        <v>84</v>
      </c>
      <c r="T1369" s="12">
        <f t="shared" si="368"/>
        <v>7.6363636363636367</v>
      </c>
      <c r="U1369" s="12">
        <f t="shared" si="371"/>
        <v>1</v>
      </c>
      <c r="V1369" s="12">
        <f t="shared" si="369"/>
        <v>0</v>
      </c>
      <c r="W1369" s="12">
        <f t="shared" si="372"/>
        <v>7</v>
      </c>
      <c r="X1369" s="12">
        <f t="shared" si="370"/>
        <v>4</v>
      </c>
      <c r="Y1369" s="12">
        <f t="shared" si="374"/>
        <v>0.63636363636363635</v>
      </c>
      <c r="AH1369">
        <v>1241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 s="30">
        <v>88769</v>
      </c>
      <c r="BB1369" s="31">
        <v>22269</v>
      </c>
    </row>
    <row r="1370" spans="1:54" x14ac:dyDescent="0.25">
      <c r="A1370">
        <v>1242</v>
      </c>
      <c r="B1370" s="17" t="s">
        <v>59</v>
      </c>
      <c r="C1370" s="9" t="s">
        <v>364</v>
      </c>
      <c r="D1370" s="17" t="s">
        <v>26</v>
      </c>
      <c r="E1370" s="16">
        <v>39925</v>
      </c>
      <c r="F1370" s="27">
        <f t="shared" si="358"/>
        <v>4</v>
      </c>
      <c r="G1370" s="27">
        <f t="shared" si="359"/>
        <v>0</v>
      </c>
      <c r="H1370" s="27">
        <f t="shared" si="360"/>
        <v>0</v>
      </c>
      <c r="I1370" s="27">
        <f t="shared" si="361"/>
        <v>0</v>
      </c>
      <c r="J1370" s="27">
        <f t="shared" si="362"/>
        <v>1</v>
      </c>
      <c r="K1370" s="27">
        <f t="shared" si="363"/>
        <v>0</v>
      </c>
      <c r="L1370" s="27">
        <f t="shared" si="364"/>
        <v>0</v>
      </c>
      <c r="M1370" s="27">
        <f t="shared" si="365"/>
        <v>0</v>
      </c>
      <c r="O1370" s="17">
        <v>11</v>
      </c>
      <c r="P1370" s="9">
        <v>0</v>
      </c>
      <c r="Q1370" s="12">
        <f t="shared" si="366"/>
        <v>0</v>
      </c>
      <c r="R1370" s="12">
        <f t="shared" si="367"/>
        <v>12</v>
      </c>
      <c r="S1370" s="12">
        <f t="shared" si="373"/>
        <v>95</v>
      </c>
      <c r="T1370" s="12">
        <f t="shared" si="368"/>
        <v>7.916666666666667</v>
      </c>
      <c r="U1370" s="12">
        <f t="shared" si="371"/>
        <v>0</v>
      </c>
      <c r="V1370" s="12">
        <f t="shared" si="369"/>
        <v>1</v>
      </c>
      <c r="W1370" s="12">
        <f t="shared" si="372"/>
        <v>7</v>
      </c>
      <c r="X1370" s="12">
        <f t="shared" si="370"/>
        <v>5</v>
      </c>
      <c r="Y1370" s="12">
        <f t="shared" si="374"/>
        <v>0.58333333333333337</v>
      </c>
      <c r="AH1370">
        <v>1242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 s="30">
        <v>88769</v>
      </c>
      <c r="BB1370" s="31">
        <v>22269</v>
      </c>
    </row>
    <row r="1371" spans="1:54" x14ac:dyDescent="0.25">
      <c r="A1371">
        <v>1243</v>
      </c>
      <c r="B1371" s="17" t="s">
        <v>59</v>
      </c>
      <c r="C1371" s="9" t="s">
        <v>364</v>
      </c>
      <c r="D1371" s="17" t="s">
        <v>26</v>
      </c>
      <c r="E1371" s="16">
        <v>39926</v>
      </c>
      <c r="F1371" s="27">
        <f t="shared" si="358"/>
        <v>5</v>
      </c>
      <c r="G1371" s="27">
        <f t="shared" si="359"/>
        <v>0</v>
      </c>
      <c r="H1371" s="27">
        <f t="shared" si="360"/>
        <v>0</v>
      </c>
      <c r="I1371" s="27">
        <f t="shared" si="361"/>
        <v>0</v>
      </c>
      <c r="J1371" s="27">
        <f t="shared" si="362"/>
        <v>0</v>
      </c>
      <c r="K1371" s="27">
        <f t="shared" si="363"/>
        <v>1</v>
      </c>
      <c r="L1371" s="27">
        <f t="shared" si="364"/>
        <v>0</v>
      </c>
      <c r="M1371" s="27">
        <f t="shared" si="365"/>
        <v>0</v>
      </c>
      <c r="O1371" s="17">
        <v>3</v>
      </c>
      <c r="P1371" s="9">
        <v>2</v>
      </c>
      <c r="Q1371" s="12">
        <f t="shared" si="366"/>
        <v>0</v>
      </c>
      <c r="R1371" s="12">
        <f t="shared" si="367"/>
        <v>13</v>
      </c>
      <c r="S1371" s="12">
        <f t="shared" si="373"/>
        <v>100</v>
      </c>
      <c r="T1371" s="12">
        <f t="shared" si="368"/>
        <v>7.6923076923076925</v>
      </c>
      <c r="U1371" s="12">
        <f t="shared" si="371"/>
        <v>0</v>
      </c>
      <c r="V1371" s="12">
        <f t="shared" si="369"/>
        <v>1</v>
      </c>
      <c r="W1371" s="12">
        <f t="shared" si="372"/>
        <v>7</v>
      </c>
      <c r="X1371" s="12">
        <f t="shared" si="370"/>
        <v>6</v>
      </c>
      <c r="Y1371" s="12">
        <f t="shared" si="374"/>
        <v>0.53846153846153844</v>
      </c>
      <c r="AH1371">
        <v>1243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 s="30">
        <v>88769</v>
      </c>
      <c r="BB1371" s="31">
        <v>22269</v>
      </c>
    </row>
    <row r="1372" spans="1:54" x14ac:dyDescent="0.25">
      <c r="A1372">
        <v>1244</v>
      </c>
      <c r="B1372" s="17" t="s">
        <v>53</v>
      </c>
      <c r="C1372" s="9" t="s">
        <v>364</v>
      </c>
      <c r="D1372" s="17" t="s">
        <v>26</v>
      </c>
      <c r="E1372" s="16">
        <v>39927</v>
      </c>
      <c r="F1372" s="27">
        <f t="shared" si="358"/>
        <v>6</v>
      </c>
      <c r="G1372" s="27">
        <f t="shared" si="359"/>
        <v>0</v>
      </c>
      <c r="H1372" s="27">
        <f t="shared" si="360"/>
        <v>0</v>
      </c>
      <c r="I1372" s="27">
        <f t="shared" si="361"/>
        <v>0</v>
      </c>
      <c r="J1372" s="27">
        <f t="shared" si="362"/>
        <v>0</v>
      </c>
      <c r="K1372" s="27">
        <f t="shared" si="363"/>
        <v>0</v>
      </c>
      <c r="L1372" s="27">
        <f t="shared" si="364"/>
        <v>1</v>
      </c>
      <c r="M1372" s="27">
        <f t="shared" si="365"/>
        <v>0</v>
      </c>
      <c r="O1372" s="17">
        <v>3</v>
      </c>
      <c r="P1372" s="9">
        <v>1</v>
      </c>
      <c r="Q1372" s="12">
        <f t="shared" si="366"/>
        <v>0</v>
      </c>
      <c r="R1372" s="12">
        <f t="shared" si="367"/>
        <v>14</v>
      </c>
      <c r="S1372" s="12">
        <f t="shared" si="373"/>
        <v>104</v>
      </c>
      <c r="T1372" s="12">
        <f t="shared" si="368"/>
        <v>7.4285714285714288</v>
      </c>
      <c r="U1372" s="12">
        <f t="shared" si="371"/>
        <v>0</v>
      </c>
      <c r="V1372" s="12">
        <f t="shared" si="369"/>
        <v>1</v>
      </c>
      <c r="W1372" s="12">
        <f t="shared" si="372"/>
        <v>7</v>
      </c>
      <c r="X1372" s="12">
        <f t="shared" si="370"/>
        <v>7</v>
      </c>
      <c r="Y1372" s="12">
        <f t="shared" si="374"/>
        <v>0.5</v>
      </c>
      <c r="AH1372">
        <v>1244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 s="30">
        <v>88769</v>
      </c>
      <c r="BB1372" s="31">
        <v>22269</v>
      </c>
    </row>
    <row r="1373" spans="1:54" x14ac:dyDescent="0.25">
      <c r="A1373">
        <v>1245</v>
      </c>
      <c r="B1373" s="17" t="s">
        <v>53</v>
      </c>
      <c r="C1373" s="9" t="s">
        <v>364</v>
      </c>
      <c r="D1373" s="17" t="s">
        <v>26</v>
      </c>
      <c r="E1373" s="16">
        <v>39928</v>
      </c>
      <c r="F1373" s="27">
        <f t="shared" si="358"/>
        <v>7</v>
      </c>
      <c r="G1373" s="27">
        <f t="shared" si="359"/>
        <v>0</v>
      </c>
      <c r="H1373" s="27">
        <f t="shared" si="360"/>
        <v>0</v>
      </c>
      <c r="I1373" s="27">
        <f t="shared" si="361"/>
        <v>0</v>
      </c>
      <c r="J1373" s="27">
        <f t="shared" si="362"/>
        <v>0</v>
      </c>
      <c r="K1373" s="27">
        <f t="shared" si="363"/>
        <v>0</v>
      </c>
      <c r="L1373" s="27">
        <f t="shared" si="364"/>
        <v>0</v>
      </c>
      <c r="M1373" s="27">
        <f t="shared" si="365"/>
        <v>1</v>
      </c>
      <c r="O1373" s="17">
        <v>4</v>
      </c>
      <c r="P1373" s="9">
        <v>2</v>
      </c>
      <c r="Q1373" s="12">
        <f t="shared" si="366"/>
        <v>0</v>
      </c>
      <c r="R1373" s="12">
        <f t="shared" si="367"/>
        <v>15</v>
      </c>
      <c r="S1373" s="12">
        <f t="shared" si="373"/>
        <v>110</v>
      </c>
      <c r="T1373" s="12">
        <f t="shared" si="368"/>
        <v>7.333333333333333</v>
      </c>
      <c r="U1373" s="12">
        <f t="shared" si="371"/>
        <v>0</v>
      </c>
      <c r="V1373" s="12">
        <f t="shared" si="369"/>
        <v>1</v>
      </c>
      <c r="W1373" s="12">
        <f t="shared" si="372"/>
        <v>7</v>
      </c>
      <c r="X1373" s="12">
        <f t="shared" si="370"/>
        <v>8</v>
      </c>
      <c r="Y1373" s="12">
        <f t="shared" si="374"/>
        <v>0.46666666666666667</v>
      </c>
      <c r="AH1373">
        <v>1245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 s="30">
        <v>88769</v>
      </c>
      <c r="BB1373" s="31">
        <v>22269</v>
      </c>
    </row>
    <row r="1374" spans="1:54" x14ac:dyDescent="0.25">
      <c r="A1374">
        <v>1246</v>
      </c>
      <c r="B1374" s="17" t="s">
        <v>53</v>
      </c>
      <c r="C1374" s="9" t="s">
        <v>364</v>
      </c>
      <c r="D1374" s="17" t="s">
        <v>26</v>
      </c>
      <c r="E1374" s="16">
        <v>39929</v>
      </c>
      <c r="F1374" s="27">
        <f t="shared" si="358"/>
        <v>1</v>
      </c>
      <c r="G1374" s="27">
        <f t="shared" si="359"/>
        <v>1</v>
      </c>
      <c r="H1374" s="27">
        <f t="shared" si="360"/>
        <v>0</v>
      </c>
      <c r="I1374" s="27">
        <f t="shared" si="361"/>
        <v>0</v>
      </c>
      <c r="J1374" s="27">
        <f t="shared" si="362"/>
        <v>0</v>
      </c>
      <c r="K1374" s="27">
        <f t="shared" si="363"/>
        <v>0</v>
      </c>
      <c r="L1374" s="27">
        <f t="shared" si="364"/>
        <v>0</v>
      </c>
      <c r="M1374" s="27">
        <f t="shared" si="365"/>
        <v>0</v>
      </c>
      <c r="O1374" s="17">
        <v>3</v>
      </c>
      <c r="P1374" s="9">
        <v>2</v>
      </c>
      <c r="Q1374" s="12">
        <f t="shared" si="366"/>
        <v>0</v>
      </c>
      <c r="R1374" s="12">
        <f t="shared" si="367"/>
        <v>16</v>
      </c>
      <c r="S1374" s="12">
        <f t="shared" si="373"/>
        <v>115</v>
      </c>
      <c r="T1374" s="12">
        <f t="shared" si="368"/>
        <v>7.1875</v>
      </c>
      <c r="U1374" s="12">
        <f t="shared" si="371"/>
        <v>0</v>
      </c>
      <c r="V1374" s="12">
        <f t="shared" si="369"/>
        <v>1</v>
      </c>
      <c r="W1374" s="12">
        <f t="shared" si="372"/>
        <v>7</v>
      </c>
      <c r="X1374" s="12">
        <f t="shared" si="370"/>
        <v>9</v>
      </c>
      <c r="Y1374" s="12">
        <f t="shared" si="374"/>
        <v>0.4375</v>
      </c>
      <c r="AH1374">
        <v>1246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 s="30">
        <v>88769</v>
      </c>
      <c r="BB1374" s="31">
        <v>22269</v>
      </c>
    </row>
    <row r="1375" spans="1:54" x14ac:dyDescent="0.25">
      <c r="A1375">
        <v>1247</v>
      </c>
      <c r="B1375" s="17" t="s">
        <v>59</v>
      </c>
      <c r="C1375" s="9" t="s">
        <v>364</v>
      </c>
      <c r="D1375" s="17" t="s">
        <v>101</v>
      </c>
      <c r="E1375" s="16">
        <v>39930</v>
      </c>
      <c r="F1375" s="27">
        <f t="shared" si="358"/>
        <v>2</v>
      </c>
      <c r="G1375" s="27">
        <f t="shared" si="359"/>
        <v>0</v>
      </c>
      <c r="H1375" s="27">
        <f t="shared" si="360"/>
        <v>1</v>
      </c>
      <c r="I1375" s="27">
        <f t="shared" si="361"/>
        <v>0</v>
      </c>
      <c r="J1375" s="27">
        <f t="shared" si="362"/>
        <v>0</v>
      </c>
      <c r="K1375" s="27">
        <f t="shared" si="363"/>
        <v>0</v>
      </c>
      <c r="L1375" s="27">
        <f t="shared" si="364"/>
        <v>0</v>
      </c>
      <c r="M1375" s="27">
        <f t="shared" si="365"/>
        <v>0</v>
      </c>
      <c r="O1375" s="17">
        <v>2</v>
      </c>
      <c r="P1375" s="9">
        <v>1</v>
      </c>
      <c r="Q1375" s="12">
        <f t="shared" si="366"/>
        <v>0</v>
      </c>
      <c r="R1375" s="12">
        <f t="shared" si="367"/>
        <v>17</v>
      </c>
      <c r="S1375" s="12">
        <f t="shared" si="373"/>
        <v>118</v>
      </c>
      <c r="T1375" s="12">
        <f t="shared" si="368"/>
        <v>6.9411764705882355</v>
      </c>
      <c r="U1375" s="12">
        <f t="shared" si="371"/>
        <v>0</v>
      </c>
      <c r="V1375" s="12">
        <f t="shared" si="369"/>
        <v>1</v>
      </c>
      <c r="W1375" s="12">
        <f t="shared" si="372"/>
        <v>7</v>
      </c>
      <c r="X1375" s="12">
        <f t="shared" si="370"/>
        <v>10</v>
      </c>
      <c r="Y1375" s="12">
        <f t="shared" si="374"/>
        <v>0.41176470588235292</v>
      </c>
      <c r="Z1375" s="17">
        <v>78</v>
      </c>
      <c r="AA1375" s="17" t="s">
        <v>15</v>
      </c>
      <c r="AB1375" s="17">
        <v>18</v>
      </c>
      <c r="AC1375" s="17" t="s">
        <v>44</v>
      </c>
      <c r="AD1375" s="17">
        <v>190</v>
      </c>
      <c r="AF1375" s="17">
        <v>559</v>
      </c>
      <c r="AG1375" t="s">
        <v>375</v>
      </c>
      <c r="AH1375">
        <v>1247</v>
      </c>
      <c r="AJ1375">
        <v>1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 s="30">
        <v>88769</v>
      </c>
      <c r="BB1375" s="31">
        <v>22269</v>
      </c>
    </row>
    <row r="1376" spans="1:54" x14ac:dyDescent="0.25">
      <c r="A1376">
        <v>1248</v>
      </c>
      <c r="B1376" s="17" t="s">
        <v>59</v>
      </c>
      <c r="C1376" s="9" t="s">
        <v>364</v>
      </c>
      <c r="D1376" s="17" t="s">
        <v>101</v>
      </c>
      <c r="E1376" s="16">
        <v>39931</v>
      </c>
      <c r="F1376" s="27">
        <f t="shared" si="358"/>
        <v>3</v>
      </c>
      <c r="G1376" s="27">
        <f t="shared" si="359"/>
        <v>0</v>
      </c>
      <c r="H1376" s="27">
        <f t="shared" si="360"/>
        <v>0</v>
      </c>
      <c r="I1376" s="27">
        <f t="shared" si="361"/>
        <v>1</v>
      </c>
      <c r="J1376" s="27">
        <f t="shared" si="362"/>
        <v>0</v>
      </c>
      <c r="K1376" s="27">
        <f t="shared" si="363"/>
        <v>0</v>
      </c>
      <c r="L1376" s="27">
        <f t="shared" si="364"/>
        <v>0</v>
      </c>
      <c r="M1376" s="27">
        <f t="shared" si="365"/>
        <v>0</v>
      </c>
      <c r="O1376" s="17">
        <v>3</v>
      </c>
      <c r="P1376" s="9">
        <v>4</v>
      </c>
      <c r="Q1376" s="12">
        <f t="shared" si="366"/>
        <v>0</v>
      </c>
      <c r="R1376" s="12">
        <f t="shared" si="367"/>
        <v>18</v>
      </c>
      <c r="S1376" s="12">
        <f t="shared" si="373"/>
        <v>125</v>
      </c>
      <c r="T1376" s="12">
        <f t="shared" si="368"/>
        <v>6.9444444444444446</v>
      </c>
      <c r="U1376" s="12">
        <f t="shared" si="371"/>
        <v>1</v>
      </c>
      <c r="V1376" s="12">
        <f t="shared" si="369"/>
        <v>0</v>
      </c>
      <c r="W1376" s="12">
        <f t="shared" si="372"/>
        <v>8</v>
      </c>
      <c r="X1376" s="12">
        <f t="shared" si="370"/>
        <v>10</v>
      </c>
      <c r="Y1376" s="12">
        <f t="shared" si="374"/>
        <v>0.44444444444444442</v>
      </c>
      <c r="Z1376" s="17">
        <v>80</v>
      </c>
      <c r="AA1376" s="17" t="s">
        <v>15</v>
      </c>
      <c r="AB1376" s="17">
        <v>12</v>
      </c>
      <c r="AC1376" s="17" t="s">
        <v>19</v>
      </c>
      <c r="AD1376" s="17">
        <v>171</v>
      </c>
      <c r="AF1376" s="17">
        <v>456</v>
      </c>
      <c r="AG1376" t="s">
        <v>376</v>
      </c>
      <c r="AH1376">
        <v>1248</v>
      </c>
      <c r="AJ1376">
        <v>0</v>
      </c>
      <c r="AK1376">
        <v>0</v>
      </c>
      <c r="AL1376">
        <v>0</v>
      </c>
      <c r="AM1376">
        <v>1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 s="30">
        <v>88769</v>
      </c>
      <c r="BB1376" s="31">
        <v>22269</v>
      </c>
    </row>
    <row r="1377" spans="1:54" x14ac:dyDescent="0.25">
      <c r="A1377">
        <v>1249</v>
      </c>
      <c r="B1377" s="17" t="s">
        <v>59</v>
      </c>
      <c r="C1377" s="9" t="s">
        <v>364</v>
      </c>
      <c r="D1377" s="17" t="s">
        <v>101</v>
      </c>
      <c r="E1377" s="16">
        <v>39932</v>
      </c>
      <c r="F1377" s="27">
        <f t="shared" si="358"/>
        <v>4</v>
      </c>
      <c r="G1377" s="27">
        <f t="shared" si="359"/>
        <v>0</v>
      </c>
      <c r="H1377" s="27">
        <f t="shared" si="360"/>
        <v>0</v>
      </c>
      <c r="I1377" s="27">
        <f t="shared" si="361"/>
        <v>0</v>
      </c>
      <c r="J1377" s="27">
        <f t="shared" si="362"/>
        <v>1</v>
      </c>
      <c r="K1377" s="27">
        <f t="shared" si="363"/>
        <v>0</v>
      </c>
      <c r="L1377" s="27">
        <f t="shared" si="364"/>
        <v>0</v>
      </c>
      <c r="M1377" s="27">
        <f t="shared" si="365"/>
        <v>0</v>
      </c>
      <c r="O1377" s="17">
        <v>1</v>
      </c>
      <c r="P1377" s="9">
        <v>2</v>
      </c>
      <c r="Q1377" s="12">
        <f t="shared" si="366"/>
        <v>0</v>
      </c>
      <c r="R1377" s="12">
        <f t="shared" si="367"/>
        <v>19</v>
      </c>
      <c r="S1377" s="12">
        <f t="shared" si="373"/>
        <v>128</v>
      </c>
      <c r="T1377" s="12">
        <f t="shared" si="368"/>
        <v>6.7368421052631575</v>
      </c>
      <c r="U1377" s="12">
        <f t="shared" si="371"/>
        <v>1</v>
      </c>
      <c r="V1377" s="12">
        <f t="shared" si="369"/>
        <v>0</v>
      </c>
      <c r="W1377" s="12">
        <f t="shared" si="372"/>
        <v>9</v>
      </c>
      <c r="X1377" s="12">
        <f t="shared" si="370"/>
        <v>10</v>
      </c>
      <c r="Y1377" s="12">
        <f t="shared" si="374"/>
        <v>0.47368421052631576</v>
      </c>
      <c r="Z1377" s="17">
        <v>78</v>
      </c>
      <c r="AA1377" s="17" t="s">
        <v>15</v>
      </c>
      <c r="AB1377" s="17">
        <v>10</v>
      </c>
      <c r="AC1377" s="17" t="s">
        <v>44</v>
      </c>
      <c r="AD1377" s="17">
        <v>238</v>
      </c>
      <c r="AF1377" s="17">
        <v>955</v>
      </c>
      <c r="AG1377" t="s">
        <v>377</v>
      </c>
      <c r="AH1377">
        <v>1249</v>
      </c>
      <c r="AJ1377">
        <v>1</v>
      </c>
      <c r="AK1377">
        <v>1</v>
      </c>
      <c r="AL1377">
        <v>0</v>
      </c>
      <c r="AM1377">
        <v>0</v>
      </c>
      <c r="AN1377">
        <v>0</v>
      </c>
      <c r="AO1377">
        <v>0</v>
      </c>
      <c r="AP1377">
        <v>1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 s="30">
        <v>88769</v>
      </c>
      <c r="BB1377" s="31">
        <v>22269</v>
      </c>
    </row>
    <row r="1378" spans="1:54" x14ac:dyDescent="0.25">
      <c r="A1378">
        <v>1250</v>
      </c>
      <c r="B1378" s="17" t="s">
        <v>52</v>
      </c>
      <c r="C1378" s="9" t="s">
        <v>364</v>
      </c>
      <c r="D1378" s="17" t="s">
        <v>101</v>
      </c>
      <c r="E1378" s="16">
        <v>39933</v>
      </c>
      <c r="F1378" s="27">
        <f t="shared" si="358"/>
        <v>5</v>
      </c>
      <c r="G1378" s="27">
        <f t="shared" si="359"/>
        <v>0</v>
      </c>
      <c r="H1378" s="27">
        <f t="shared" si="360"/>
        <v>0</v>
      </c>
      <c r="I1378" s="27">
        <f t="shared" si="361"/>
        <v>0</v>
      </c>
      <c r="J1378" s="27">
        <f t="shared" si="362"/>
        <v>0</v>
      </c>
      <c r="K1378" s="27">
        <f t="shared" si="363"/>
        <v>1</v>
      </c>
      <c r="L1378" s="27">
        <f t="shared" si="364"/>
        <v>0</v>
      </c>
      <c r="M1378" s="27">
        <f t="shared" si="365"/>
        <v>0</v>
      </c>
      <c r="O1378" s="17">
        <v>5</v>
      </c>
      <c r="P1378" s="9">
        <v>7</v>
      </c>
      <c r="Q1378" s="12">
        <f t="shared" si="366"/>
        <v>0</v>
      </c>
      <c r="R1378" s="12">
        <f t="shared" si="367"/>
        <v>20</v>
      </c>
      <c r="S1378" s="12">
        <f t="shared" si="373"/>
        <v>140</v>
      </c>
      <c r="T1378" s="12">
        <f t="shared" si="368"/>
        <v>7</v>
      </c>
      <c r="U1378" s="12">
        <f t="shared" si="371"/>
        <v>1</v>
      </c>
      <c r="V1378" s="12">
        <f t="shared" si="369"/>
        <v>0</v>
      </c>
      <c r="W1378" s="12">
        <f t="shared" si="372"/>
        <v>10</v>
      </c>
      <c r="X1378" s="12">
        <f t="shared" si="370"/>
        <v>10</v>
      </c>
      <c r="Y1378" s="12">
        <f t="shared" si="374"/>
        <v>0.5</v>
      </c>
      <c r="Z1378" s="17">
        <v>81</v>
      </c>
      <c r="AA1378" s="17" t="s">
        <v>21</v>
      </c>
      <c r="AB1378" s="17">
        <v>10</v>
      </c>
      <c r="AC1378" s="17" t="s">
        <v>44</v>
      </c>
      <c r="AD1378" s="17">
        <v>165</v>
      </c>
      <c r="AF1378" s="17">
        <v>1599</v>
      </c>
      <c r="AG1378" t="s">
        <v>378</v>
      </c>
      <c r="AH1378">
        <v>1250</v>
      </c>
      <c r="AJ1378">
        <v>1</v>
      </c>
      <c r="AK1378">
        <v>1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 s="30">
        <v>88769</v>
      </c>
      <c r="BB1378" s="31">
        <v>22269</v>
      </c>
    </row>
    <row r="1379" spans="1:54" x14ac:dyDescent="0.25">
      <c r="A1379">
        <v>1251</v>
      </c>
      <c r="B1379" s="17" t="s">
        <v>52</v>
      </c>
      <c r="C1379" s="9" t="s">
        <v>364</v>
      </c>
      <c r="D1379" s="17" t="s">
        <v>101</v>
      </c>
      <c r="E1379" s="16">
        <v>39934</v>
      </c>
      <c r="F1379" s="27">
        <f t="shared" si="358"/>
        <v>6</v>
      </c>
      <c r="G1379" s="27">
        <f t="shared" si="359"/>
        <v>0</v>
      </c>
      <c r="H1379" s="27">
        <f t="shared" si="360"/>
        <v>0</v>
      </c>
      <c r="I1379" s="27">
        <f t="shared" si="361"/>
        <v>0</v>
      </c>
      <c r="J1379" s="27">
        <f t="shared" si="362"/>
        <v>0</v>
      </c>
      <c r="K1379" s="27">
        <f t="shared" si="363"/>
        <v>0</v>
      </c>
      <c r="L1379" s="27">
        <f t="shared" si="364"/>
        <v>1</v>
      </c>
      <c r="M1379" s="27">
        <f t="shared" si="365"/>
        <v>0</v>
      </c>
      <c r="O1379" s="17">
        <v>3</v>
      </c>
      <c r="P1379" s="9">
        <v>4</v>
      </c>
      <c r="Q1379" s="12">
        <f t="shared" si="366"/>
        <v>0</v>
      </c>
      <c r="R1379" s="12">
        <f t="shared" si="367"/>
        <v>21</v>
      </c>
      <c r="S1379" s="12">
        <f t="shared" si="373"/>
        <v>147</v>
      </c>
      <c r="T1379" s="12">
        <f t="shared" si="368"/>
        <v>7</v>
      </c>
      <c r="U1379" s="12">
        <f t="shared" si="371"/>
        <v>1</v>
      </c>
      <c r="V1379" s="12">
        <f t="shared" si="369"/>
        <v>0</v>
      </c>
      <c r="W1379" s="12">
        <f t="shared" si="372"/>
        <v>11</v>
      </c>
      <c r="X1379" s="12">
        <f t="shared" si="370"/>
        <v>10</v>
      </c>
      <c r="Y1379" s="12">
        <f t="shared" si="374"/>
        <v>0.52380952380952384</v>
      </c>
      <c r="Z1379" s="17">
        <v>80</v>
      </c>
      <c r="AA1379" s="17" t="s">
        <v>21</v>
      </c>
      <c r="AB1379" s="17">
        <v>13</v>
      </c>
      <c r="AC1379" s="17" t="s">
        <v>44</v>
      </c>
      <c r="AD1379" s="17">
        <v>171</v>
      </c>
      <c r="AF1379" s="17">
        <v>4153</v>
      </c>
      <c r="AG1379" t="s">
        <v>379</v>
      </c>
      <c r="AH1379">
        <v>1251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0</v>
      </c>
      <c r="AP1379">
        <v>0</v>
      </c>
      <c r="AQ1379">
        <v>1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 s="30">
        <v>88769</v>
      </c>
      <c r="BB1379" s="31">
        <v>22269</v>
      </c>
    </row>
    <row r="1380" spans="1:54" x14ac:dyDescent="0.25">
      <c r="A1380">
        <v>1252</v>
      </c>
      <c r="B1380" s="17" t="s">
        <v>52</v>
      </c>
      <c r="C1380" s="9" t="s">
        <v>364</v>
      </c>
      <c r="D1380" s="17" t="s">
        <v>26</v>
      </c>
      <c r="E1380" s="16">
        <v>39935</v>
      </c>
      <c r="F1380" s="27">
        <f t="shared" si="358"/>
        <v>7</v>
      </c>
      <c r="G1380" s="27">
        <f t="shared" si="359"/>
        <v>0</v>
      </c>
      <c r="H1380" s="27">
        <f t="shared" si="360"/>
        <v>0</v>
      </c>
      <c r="I1380" s="27">
        <f t="shared" si="361"/>
        <v>0</v>
      </c>
      <c r="J1380" s="27">
        <f t="shared" si="362"/>
        <v>0</v>
      </c>
      <c r="K1380" s="27">
        <f t="shared" si="363"/>
        <v>0</v>
      </c>
      <c r="L1380" s="27">
        <f t="shared" si="364"/>
        <v>0</v>
      </c>
      <c r="M1380" s="27">
        <f t="shared" si="365"/>
        <v>1</v>
      </c>
      <c r="O1380" s="17">
        <v>0</v>
      </c>
      <c r="P1380" s="9">
        <v>2</v>
      </c>
      <c r="Q1380" s="12">
        <f t="shared" si="366"/>
        <v>0</v>
      </c>
      <c r="R1380" s="12">
        <f t="shared" si="367"/>
        <v>22</v>
      </c>
      <c r="S1380" s="12">
        <f t="shared" si="373"/>
        <v>149</v>
      </c>
      <c r="T1380" s="12">
        <f t="shared" si="368"/>
        <v>6.7727272727272725</v>
      </c>
      <c r="U1380" s="12">
        <f t="shared" si="371"/>
        <v>1</v>
      </c>
      <c r="V1380" s="12">
        <f t="shared" si="369"/>
        <v>0</v>
      </c>
      <c r="W1380" s="12">
        <f t="shared" si="372"/>
        <v>12</v>
      </c>
      <c r="X1380" s="12">
        <f t="shared" si="370"/>
        <v>10</v>
      </c>
      <c r="Y1380" s="12">
        <f t="shared" si="374"/>
        <v>0.54545454545454541</v>
      </c>
      <c r="AH1380">
        <v>1252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 s="30">
        <v>88769</v>
      </c>
      <c r="BB1380" s="31">
        <v>22269</v>
      </c>
    </row>
    <row r="1381" spans="1:54" x14ac:dyDescent="0.25">
      <c r="A1381">
        <v>1253</v>
      </c>
      <c r="B1381" s="17" t="s">
        <v>52</v>
      </c>
      <c r="C1381" s="9" t="s">
        <v>364</v>
      </c>
      <c r="D1381" s="17" t="s">
        <v>26</v>
      </c>
      <c r="E1381" s="16">
        <v>39936</v>
      </c>
      <c r="F1381" s="27">
        <f t="shared" si="358"/>
        <v>1</v>
      </c>
      <c r="G1381" s="27">
        <f t="shared" si="359"/>
        <v>1</v>
      </c>
      <c r="H1381" s="27">
        <f t="shared" si="360"/>
        <v>0</v>
      </c>
      <c r="I1381" s="27">
        <f t="shared" si="361"/>
        <v>0</v>
      </c>
      <c r="J1381" s="27">
        <f t="shared" si="362"/>
        <v>0</v>
      </c>
      <c r="K1381" s="27">
        <f t="shared" si="363"/>
        <v>0</v>
      </c>
      <c r="L1381" s="27">
        <f t="shared" si="364"/>
        <v>0</v>
      </c>
      <c r="M1381" s="27">
        <f t="shared" si="365"/>
        <v>0</v>
      </c>
      <c r="O1381" s="17">
        <v>4</v>
      </c>
      <c r="P1381" s="9">
        <v>3</v>
      </c>
      <c r="Q1381" s="12">
        <f t="shared" si="366"/>
        <v>0</v>
      </c>
      <c r="R1381" s="12">
        <f t="shared" si="367"/>
        <v>23</v>
      </c>
      <c r="S1381" s="12">
        <f t="shared" si="373"/>
        <v>156</v>
      </c>
      <c r="T1381" s="12">
        <f t="shared" si="368"/>
        <v>6.7826086956521738</v>
      </c>
      <c r="U1381" s="12">
        <f t="shared" si="371"/>
        <v>0</v>
      </c>
      <c r="V1381" s="12">
        <f t="shared" si="369"/>
        <v>1</v>
      </c>
      <c r="W1381" s="12">
        <f t="shared" si="372"/>
        <v>12</v>
      </c>
      <c r="X1381" s="12">
        <f t="shared" si="370"/>
        <v>11</v>
      </c>
      <c r="Y1381" s="12">
        <f t="shared" si="374"/>
        <v>0.52173913043478259</v>
      </c>
      <c r="AH1381">
        <v>1253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 s="30">
        <v>88769</v>
      </c>
      <c r="BB1381" s="31">
        <v>22269</v>
      </c>
    </row>
    <row r="1382" spans="1:54" x14ac:dyDescent="0.25">
      <c r="A1382">
        <v>1254</v>
      </c>
      <c r="B1382" s="17" t="s">
        <v>58</v>
      </c>
      <c r="C1382" s="9" t="s">
        <v>364</v>
      </c>
      <c r="D1382" s="17" t="s">
        <v>101</v>
      </c>
      <c r="E1382" s="16">
        <v>39937</v>
      </c>
      <c r="F1382" s="27">
        <f t="shared" si="358"/>
        <v>2</v>
      </c>
      <c r="G1382" s="27">
        <f t="shared" si="359"/>
        <v>0</v>
      </c>
      <c r="H1382" s="27">
        <f t="shared" si="360"/>
        <v>1</v>
      </c>
      <c r="I1382" s="27">
        <f t="shared" si="361"/>
        <v>0</v>
      </c>
      <c r="J1382" s="27">
        <f t="shared" si="362"/>
        <v>0</v>
      </c>
      <c r="K1382" s="27">
        <f t="shared" si="363"/>
        <v>0</v>
      </c>
      <c r="L1382" s="27">
        <f t="shared" si="364"/>
        <v>0</v>
      </c>
      <c r="M1382" s="27">
        <f t="shared" si="365"/>
        <v>0</v>
      </c>
      <c r="O1382" s="17">
        <v>6</v>
      </c>
      <c r="P1382" s="9">
        <v>7</v>
      </c>
      <c r="Q1382" s="12">
        <f t="shared" si="366"/>
        <v>0</v>
      </c>
      <c r="R1382" s="12">
        <f t="shared" si="367"/>
        <v>24</v>
      </c>
      <c r="S1382" s="12">
        <f t="shared" si="373"/>
        <v>169</v>
      </c>
      <c r="T1382" s="12">
        <f t="shared" si="368"/>
        <v>7.041666666666667</v>
      </c>
      <c r="U1382" s="12">
        <f t="shared" si="371"/>
        <v>1</v>
      </c>
      <c r="V1382" s="12">
        <f t="shared" si="369"/>
        <v>0</v>
      </c>
      <c r="W1382" s="12">
        <f t="shared" si="372"/>
        <v>13</v>
      </c>
      <c r="X1382" s="12">
        <f t="shared" si="370"/>
        <v>11</v>
      </c>
      <c r="Y1382" s="12">
        <f t="shared" si="374"/>
        <v>0.54166666666666663</v>
      </c>
      <c r="Z1382" s="17">
        <v>81</v>
      </c>
      <c r="AA1382" s="17" t="s">
        <v>15</v>
      </c>
      <c r="AB1382" s="17">
        <v>12</v>
      </c>
      <c r="AC1382" s="17" t="s">
        <v>44</v>
      </c>
      <c r="AD1382" s="17">
        <v>185.00000000000003</v>
      </c>
      <c r="AF1382" s="17">
        <v>471</v>
      </c>
      <c r="AG1382" t="s">
        <v>380</v>
      </c>
      <c r="AH1382">
        <v>1254</v>
      </c>
      <c r="AJ1382">
        <v>1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 s="30">
        <v>88769</v>
      </c>
      <c r="BB1382" s="31">
        <v>22269</v>
      </c>
    </row>
    <row r="1383" spans="1:54" x14ac:dyDescent="0.25">
      <c r="A1383">
        <v>1255</v>
      </c>
      <c r="B1383" s="17" t="s">
        <v>58</v>
      </c>
      <c r="C1383" s="9" t="s">
        <v>364</v>
      </c>
      <c r="D1383" s="17" t="s">
        <v>101</v>
      </c>
      <c r="E1383" s="16">
        <v>39938</v>
      </c>
      <c r="F1383" s="27">
        <f t="shared" si="358"/>
        <v>3</v>
      </c>
      <c r="G1383" s="27">
        <f t="shared" si="359"/>
        <v>0</v>
      </c>
      <c r="H1383" s="27">
        <f t="shared" si="360"/>
        <v>0</v>
      </c>
      <c r="I1383" s="27">
        <f t="shared" si="361"/>
        <v>1</v>
      </c>
      <c r="J1383" s="27">
        <f t="shared" si="362"/>
        <v>0</v>
      </c>
      <c r="K1383" s="27">
        <f t="shared" si="363"/>
        <v>0</v>
      </c>
      <c r="L1383" s="27">
        <f t="shared" si="364"/>
        <v>0</v>
      </c>
      <c r="M1383" s="27">
        <f t="shared" si="365"/>
        <v>0</v>
      </c>
      <c r="O1383" s="17">
        <v>1</v>
      </c>
      <c r="P1383" s="9">
        <v>5</v>
      </c>
      <c r="Q1383" s="12">
        <f t="shared" si="366"/>
        <v>0</v>
      </c>
      <c r="R1383" s="12">
        <f t="shared" si="367"/>
        <v>25</v>
      </c>
      <c r="S1383" s="12">
        <f t="shared" si="373"/>
        <v>175</v>
      </c>
      <c r="T1383" s="12">
        <f t="shared" si="368"/>
        <v>7</v>
      </c>
      <c r="U1383" s="12">
        <f t="shared" si="371"/>
        <v>1</v>
      </c>
      <c r="V1383" s="12">
        <f t="shared" si="369"/>
        <v>0</v>
      </c>
      <c r="W1383" s="12">
        <f t="shared" si="372"/>
        <v>14</v>
      </c>
      <c r="X1383" s="12">
        <f t="shared" si="370"/>
        <v>11</v>
      </c>
      <c r="Y1383" s="12">
        <f t="shared" si="374"/>
        <v>0.56000000000000005</v>
      </c>
      <c r="Z1383" s="17">
        <v>74</v>
      </c>
      <c r="AA1383" s="17" t="s">
        <v>37</v>
      </c>
      <c r="AB1383" s="17">
        <v>8</v>
      </c>
      <c r="AC1383" s="17" t="s">
        <v>44</v>
      </c>
      <c r="AD1383" s="17">
        <v>151</v>
      </c>
      <c r="AF1383" s="17">
        <v>2332</v>
      </c>
      <c r="AG1383" t="s">
        <v>208</v>
      </c>
      <c r="AH1383">
        <v>1255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1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 s="30">
        <v>88769</v>
      </c>
      <c r="BB1383" s="31">
        <v>22269</v>
      </c>
    </row>
    <row r="1384" spans="1:54" x14ac:dyDescent="0.25">
      <c r="A1384">
        <v>1256</v>
      </c>
      <c r="B1384" s="17" t="s">
        <v>58</v>
      </c>
      <c r="C1384" s="9" t="s">
        <v>364</v>
      </c>
      <c r="D1384" s="17" t="s">
        <v>101</v>
      </c>
      <c r="E1384" s="16">
        <v>39939</v>
      </c>
      <c r="F1384" s="27">
        <f t="shared" si="358"/>
        <v>4</v>
      </c>
      <c r="G1384" s="27">
        <f t="shared" si="359"/>
        <v>0</v>
      </c>
      <c r="H1384" s="27">
        <f t="shared" si="360"/>
        <v>0</v>
      </c>
      <c r="I1384" s="27">
        <f t="shared" si="361"/>
        <v>0</v>
      </c>
      <c r="J1384" s="27">
        <f t="shared" si="362"/>
        <v>1</v>
      </c>
      <c r="K1384" s="27">
        <f t="shared" si="363"/>
        <v>0</v>
      </c>
      <c r="L1384" s="27">
        <f t="shared" si="364"/>
        <v>0</v>
      </c>
      <c r="M1384" s="27">
        <f t="shared" si="365"/>
        <v>0</v>
      </c>
      <c r="O1384" s="17">
        <v>0</v>
      </c>
      <c r="P1384" s="9">
        <v>9</v>
      </c>
      <c r="Q1384" s="12">
        <f t="shared" si="366"/>
        <v>0</v>
      </c>
      <c r="R1384" s="12">
        <f t="shared" si="367"/>
        <v>26</v>
      </c>
      <c r="S1384" s="12">
        <f t="shared" si="373"/>
        <v>184</v>
      </c>
      <c r="T1384" s="12">
        <f t="shared" si="368"/>
        <v>7.0769230769230766</v>
      </c>
      <c r="U1384" s="12">
        <f t="shared" si="371"/>
        <v>1</v>
      </c>
      <c r="V1384" s="12">
        <f t="shared" si="369"/>
        <v>0</v>
      </c>
      <c r="W1384" s="12">
        <f t="shared" si="372"/>
        <v>15</v>
      </c>
      <c r="X1384" s="12">
        <f t="shared" si="370"/>
        <v>11</v>
      </c>
      <c r="Y1384" s="12">
        <f t="shared" si="374"/>
        <v>0.57692307692307687</v>
      </c>
      <c r="Z1384" s="17">
        <v>80</v>
      </c>
      <c r="AA1384" s="17" t="s">
        <v>15</v>
      </c>
      <c r="AB1384" s="17">
        <v>10</v>
      </c>
      <c r="AC1384" s="17" t="s">
        <v>381</v>
      </c>
      <c r="AD1384" s="17">
        <v>149</v>
      </c>
      <c r="AF1384" s="17">
        <v>948</v>
      </c>
      <c r="AG1384" t="s">
        <v>382</v>
      </c>
      <c r="AH1384">
        <v>1256</v>
      </c>
      <c r="AJ1384">
        <v>1</v>
      </c>
      <c r="AK1384">
        <v>1</v>
      </c>
      <c r="AL1384">
        <v>0</v>
      </c>
      <c r="AM1384">
        <v>0</v>
      </c>
      <c r="AN1384">
        <v>0</v>
      </c>
      <c r="AO1384">
        <v>0</v>
      </c>
      <c r="AP1384">
        <v>1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 s="30">
        <v>88769</v>
      </c>
      <c r="BB1384" s="31">
        <v>22269</v>
      </c>
    </row>
    <row r="1385" spans="1:54" x14ac:dyDescent="0.25">
      <c r="A1385">
        <v>1257</v>
      </c>
      <c r="B1385" s="17" t="s">
        <v>47</v>
      </c>
      <c r="C1385" s="9" t="s">
        <v>364</v>
      </c>
      <c r="D1385" s="17" t="s">
        <v>26</v>
      </c>
      <c r="E1385" s="16">
        <v>39940</v>
      </c>
      <c r="F1385" s="27">
        <f t="shared" si="358"/>
        <v>5</v>
      </c>
      <c r="G1385" s="27">
        <f t="shared" si="359"/>
        <v>0</v>
      </c>
      <c r="H1385" s="27">
        <f t="shared" si="360"/>
        <v>0</v>
      </c>
      <c r="I1385" s="27">
        <f t="shared" si="361"/>
        <v>0</v>
      </c>
      <c r="J1385" s="27">
        <f t="shared" si="362"/>
        <v>0</v>
      </c>
      <c r="K1385" s="27">
        <f t="shared" si="363"/>
        <v>1</v>
      </c>
      <c r="L1385" s="27">
        <f t="shared" si="364"/>
        <v>0</v>
      </c>
      <c r="M1385" s="27">
        <f t="shared" si="365"/>
        <v>0</v>
      </c>
      <c r="O1385" s="17">
        <v>1</v>
      </c>
      <c r="P1385" s="9">
        <v>0</v>
      </c>
      <c r="Q1385" s="12">
        <f t="shared" si="366"/>
        <v>0</v>
      </c>
      <c r="R1385" s="12">
        <f t="shared" si="367"/>
        <v>27</v>
      </c>
      <c r="S1385" s="12">
        <f t="shared" si="373"/>
        <v>185</v>
      </c>
      <c r="T1385" s="12">
        <f t="shared" si="368"/>
        <v>6.8518518518518521</v>
      </c>
      <c r="U1385" s="12">
        <f t="shared" si="371"/>
        <v>0</v>
      </c>
      <c r="V1385" s="12">
        <f t="shared" si="369"/>
        <v>1</v>
      </c>
      <c r="W1385" s="12">
        <f t="shared" si="372"/>
        <v>15</v>
      </c>
      <c r="X1385" s="12">
        <f t="shared" si="370"/>
        <v>12</v>
      </c>
      <c r="Y1385" s="12">
        <f t="shared" si="374"/>
        <v>0.55555555555555558</v>
      </c>
      <c r="AH1385">
        <v>1257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 s="30">
        <v>88769</v>
      </c>
      <c r="BB1385" s="31">
        <v>22269</v>
      </c>
    </row>
    <row r="1386" spans="1:54" x14ac:dyDescent="0.25">
      <c r="A1386">
        <v>1258</v>
      </c>
      <c r="B1386" s="17" t="s">
        <v>47</v>
      </c>
      <c r="C1386" s="9" t="s">
        <v>364</v>
      </c>
      <c r="D1386" s="17" t="s">
        <v>26</v>
      </c>
      <c r="E1386" s="16">
        <v>39941</v>
      </c>
      <c r="F1386" s="27">
        <f t="shared" si="358"/>
        <v>6</v>
      </c>
      <c r="G1386" s="27">
        <f t="shared" si="359"/>
        <v>0</v>
      </c>
      <c r="H1386" s="27">
        <f t="shared" si="360"/>
        <v>0</v>
      </c>
      <c r="I1386" s="27">
        <f t="shared" si="361"/>
        <v>0</v>
      </c>
      <c r="J1386" s="27">
        <f t="shared" si="362"/>
        <v>0</v>
      </c>
      <c r="K1386" s="27">
        <f t="shared" si="363"/>
        <v>0</v>
      </c>
      <c r="L1386" s="27">
        <f t="shared" si="364"/>
        <v>1</v>
      </c>
      <c r="M1386" s="27">
        <f t="shared" si="365"/>
        <v>0</v>
      </c>
      <c r="O1386" s="17">
        <v>4</v>
      </c>
      <c r="P1386" s="9">
        <v>3</v>
      </c>
      <c r="Q1386" s="12">
        <f t="shared" si="366"/>
        <v>0</v>
      </c>
      <c r="R1386" s="12">
        <f t="shared" si="367"/>
        <v>28</v>
      </c>
      <c r="S1386" s="12">
        <f t="shared" si="373"/>
        <v>192</v>
      </c>
      <c r="T1386" s="12">
        <f t="shared" si="368"/>
        <v>6.8571428571428568</v>
      </c>
      <c r="U1386" s="12">
        <f t="shared" si="371"/>
        <v>0</v>
      </c>
      <c r="V1386" s="12">
        <f t="shared" si="369"/>
        <v>1</v>
      </c>
      <c r="W1386" s="12">
        <f t="shared" si="372"/>
        <v>15</v>
      </c>
      <c r="X1386" s="12">
        <f t="shared" si="370"/>
        <v>13</v>
      </c>
      <c r="Y1386" s="12">
        <f t="shared" si="374"/>
        <v>0.5357142857142857</v>
      </c>
      <c r="AH1386">
        <v>1258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 s="30">
        <v>88769</v>
      </c>
      <c r="BB1386" s="31">
        <v>22269</v>
      </c>
    </row>
    <row r="1387" spans="1:54" x14ac:dyDescent="0.25">
      <c r="A1387">
        <v>1259</v>
      </c>
      <c r="B1387" s="17" t="s">
        <v>47</v>
      </c>
      <c r="C1387" s="9" t="s">
        <v>364</v>
      </c>
      <c r="D1387" s="17" t="s">
        <v>26</v>
      </c>
      <c r="E1387" s="16">
        <v>39942</v>
      </c>
      <c r="F1387" s="27">
        <f t="shared" si="358"/>
        <v>7</v>
      </c>
      <c r="G1387" s="27">
        <f t="shared" si="359"/>
        <v>0</v>
      </c>
      <c r="H1387" s="27">
        <f t="shared" si="360"/>
        <v>0</v>
      </c>
      <c r="I1387" s="27">
        <f t="shared" si="361"/>
        <v>0</v>
      </c>
      <c r="J1387" s="27">
        <f t="shared" si="362"/>
        <v>0</v>
      </c>
      <c r="K1387" s="27">
        <f t="shared" si="363"/>
        <v>0</v>
      </c>
      <c r="L1387" s="27">
        <f t="shared" si="364"/>
        <v>0</v>
      </c>
      <c r="M1387" s="27">
        <f t="shared" si="365"/>
        <v>1</v>
      </c>
      <c r="O1387" s="17">
        <v>7</v>
      </c>
      <c r="P1387" s="9">
        <v>5</v>
      </c>
      <c r="Q1387" s="12">
        <f t="shared" si="366"/>
        <v>0</v>
      </c>
      <c r="R1387" s="12">
        <f t="shared" si="367"/>
        <v>29</v>
      </c>
      <c r="S1387" s="12">
        <f t="shared" si="373"/>
        <v>204</v>
      </c>
      <c r="T1387" s="12">
        <f t="shared" si="368"/>
        <v>7.0344827586206895</v>
      </c>
      <c r="U1387" s="12">
        <f t="shared" si="371"/>
        <v>0</v>
      </c>
      <c r="V1387" s="12">
        <f t="shared" si="369"/>
        <v>1</v>
      </c>
      <c r="W1387" s="12">
        <f t="shared" si="372"/>
        <v>15</v>
      </c>
      <c r="X1387" s="12">
        <f t="shared" si="370"/>
        <v>14</v>
      </c>
      <c r="Y1387" s="12">
        <f t="shared" si="374"/>
        <v>0.51724137931034486</v>
      </c>
      <c r="AH1387">
        <v>1259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 s="30">
        <v>88769</v>
      </c>
      <c r="BB1387" s="31">
        <v>22269</v>
      </c>
    </row>
    <row r="1388" spans="1:54" x14ac:dyDescent="0.25">
      <c r="A1388">
        <v>1260</v>
      </c>
      <c r="B1388" s="17" t="s">
        <v>58</v>
      </c>
      <c r="C1388" s="9" t="s">
        <v>364</v>
      </c>
      <c r="D1388" s="17" t="s">
        <v>26</v>
      </c>
      <c r="E1388" s="16">
        <v>39944</v>
      </c>
      <c r="F1388" s="27">
        <f t="shared" si="358"/>
        <v>2</v>
      </c>
      <c r="G1388" s="27">
        <f t="shared" si="359"/>
        <v>0</v>
      </c>
      <c r="H1388" s="27">
        <f t="shared" si="360"/>
        <v>1</v>
      </c>
      <c r="I1388" s="27">
        <f t="shared" si="361"/>
        <v>0</v>
      </c>
      <c r="J1388" s="27">
        <f t="shared" si="362"/>
        <v>0</v>
      </c>
      <c r="K1388" s="27">
        <f t="shared" si="363"/>
        <v>0</v>
      </c>
      <c r="L1388" s="27">
        <f t="shared" si="364"/>
        <v>0</v>
      </c>
      <c r="M1388" s="27">
        <f t="shared" si="365"/>
        <v>0</v>
      </c>
      <c r="O1388" s="17">
        <v>0</v>
      </c>
      <c r="P1388" s="9">
        <v>3</v>
      </c>
      <c r="Q1388" s="12">
        <f t="shared" si="366"/>
        <v>0</v>
      </c>
      <c r="R1388" s="12">
        <f t="shared" si="367"/>
        <v>30</v>
      </c>
      <c r="S1388" s="12">
        <f t="shared" si="373"/>
        <v>207</v>
      </c>
      <c r="T1388" s="12">
        <f t="shared" si="368"/>
        <v>6.9</v>
      </c>
      <c r="U1388" s="12">
        <f t="shared" si="371"/>
        <v>1</v>
      </c>
      <c r="V1388" s="12">
        <f t="shared" si="369"/>
        <v>0</v>
      </c>
      <c r="W1388" s="12">
        <f t="shared" si="372"/>
        <v>16</v>
      </c>
      <c r="X1388" s="12">
        <f t="shared" si="370"/>
        <v>14</v>
      </c>
      <c r="Y1388" s="12">
        <f t="shared" si="374"/>
        <v>0.53333333333333333</v>
      </c>
      <c r="AH1388">
        <v>1260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 s="30">
        <v>88769</v>
      </c>
      <c r="BB1388" s="31">
        <v>22269</v>
      </c>
    </row>
    <row r="1389" spans="1:54" x14ac:dyDescent="0.25">
      <c r="A1389">
        <v>1261</v>
      </c>
      <c r="B1389" s="17" t="s">
        <v>58</v>
      </c>
      <c r="C1389" s="9" t="s">
        <v>364</v>
      </c>
      <c r="D1389" s="17" t="s">
        <v>26</v>
      </c>
      <c r="E1389" s="16">
        <v>39945</v>
      </c>
      <c r="F1389" s="27">
        <f t="shared" si="358"/>
        <v>3</v>
      </c>
      <c r="G1389" s="27">
        <f t="shared" si="359"/>
        <v>0</v>
      </c>
      <c r="H1389" s="27">
        <f t="shared" si="360"/>
        <v>0</v>
      </c>
      <c r="I1389" s="27">
        <f t="shared" si="361"/>
        <v>1</v>
      </c>
      <c r="J1389" s="27">
        <f t="shared" si="362"/>
        <v>0</v>
      </c>
      <c r="K1389" s="27">
        <f t="shared" si="363"/>
        <v>0</v>
      </c>
      <c r="L1389" s="27">
        <f t="shared" si="364"/>
        <v>0</v>
      </c>
      <c r="M1389" s="27">
        <f t="shared" si="365"/>
        <v>0</v>
      </c>
      <c r="O1389" s="17">
        <v>6</v>
      </c>
      <c r="P1389" s="9">
        <v>12</v>
      </c>
      <c r="Q1389" s="12">
        <f t="shared" si="366"/>
        <v>0</v>
      </c>
      <c r="R1389" s="12">
        <f t="shared" si="367"/>
        <v>31</v>
      </c>
      <c r="S1389" s="12">
        <f t="shared" si="373"/>
        <v>225</v>
      </c>
      <c r="T1389" s="12">
        <f t="shared" si="368"/>
        <v>7.258064516129032</v>
      </c>
      <c r="U1389" s="12">
        <f t="shared" si="371"/>
        <v>1</v>
      </c>
      <c r="V1389" s="12">
        <f t="shared" si="369"/>
        <v>0</v>
      </c>
      <c r="W1389" s="12">
        <f t="shared" si="372"/>
        <v>17</v>
      </c>
      <c r="X1389" s="12">
        <f t="shared" si="370"/>
        <v>14</v>
      </c>
      <c r="Y1389" s="12">
        <f t="shared" si="374"/>
        <v>0.54838709677419351</v>
      </c>
      <c r="AH1389">
        <v>1261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 s="30">
        <v>88769</v>
      </c>
      <c r="BB1389" s="31">
        <v>22269</v>
      </c>
    </row>
    <row r="1390" spans="1:54" x14ac:dyDescent="0.25">
      <c r="A1390">
        <v>1262</v>
      </c>
      <c r="B1390" s="17" t="s">
        <v>58</v>
      </c>
      <c r="C1390" s="9" t="s">
        <v>364</v>
      </c>
      <c r="D1390" s="17" t="s">
        <v>26</v>
      </c>
      <c r="E1390" s="16">
        <v>39946</v>
      </c>
      <c r="F1390" s="27">
        <f t="shared" si="358"/>
        <v>4</v>
      </c>
      <c r="G1390" s="27">
        <f t="shared" si="359"/>
        <v>0</v>
      </c>
      <c r="H1390" s="27">
        <f t="shared" si="360"/>
        <v>0</v>
      </c>
      <c r="I1390" s="27">
        <f t="shared" si="361"/>
        <v>0</v>
      </c>
      <c r="J1390" s="27">
        <f t="shared" si="362"/>
        <v>1</v>
      </c>
      <c r="K1390" s="27">
        <f t="shared" si="363"/>
        <v>0</v>
      </c>
      <c r="L1390" s="27">
        <f t="shared" si="364"/>
        <v>0</v>
      </c>
      <c r="M1390" s="27">
        <f t="shared" si="365"/>
        <v>0</v>
      </c>
      <c r="O1390" s="17">
        <v>4</v>
      </c>
      <c r="P1390" s="9">
        <v>9</v>
      </c>
      <c r="Q1390" s="12">
        <f t="shared" si="366"/>
        <v>0</v>
      </c>
      <c r="R1390" s="12">
        <f t="shared" si="367"/>
        <v>32</v>
      </c>
      <c r="S1390" s="12">
        <f t="shared" si="373"/>
        <v>238</v>
      </c>
      <c r="T1390" s="12">
        <f t="shared" si="368"/>
        <v>7.4375</v>
      </c>
      <c r="U1390" s="12">
        <f t="shared" si="371"/>
        <v>1</v>
      </c>
      <c r="V1390" s="12">
        <f t="shared" si="369"/>
        <v>0</v>
      </c>
      <c r="W1390" s="12">
        <f t="shared" si="372"/>
        <v>18</v>
      </c>
      <c r="X1390" s="12">
        <f t="shared" si="370"/>
        <v>14</v>
      </c>
      <c r="Y1390" s="12">
        <f t="shared" si="374"/>
        <v>0.5625</v>
      </c>
      <c r="AH1390">
        <v>1262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 s="30">
        <v>88769</v>
      </c>
      <c r="BB1390" s="31">
        <v>22269</v>
      </c>
    </row>
    <row r="1391" spans="1:54" x14ac:dyDescent="0.25">
      <c r="A1391">
        <v>1263</v>
      </c>
      <c r="B1391" s="17" t="s">
        <v>47</v>
      </c>
      <c r="C1391" s="9" t="s">
        <v>364</v>
      </c>
      <c r="D1391" s="17" t="s">
        <v>101</v>
      </c>
      <c r="E1391" s="16">
        <v>39947</v>
      </c>
      <c r="F1391" s="27">
        <f t="shared" si="358"/>
        <v>5</v>
      </c>
      <c r="G1391" s="27">
        <f t="shared" si="359"/>
        <v>0</v>
      </c>
      <c r="H1391" s="27">
        <f t="shared" si="360"/>
        <v>0</v>
      </c>
      <c r="I1391" s="27">
        <f t="shared" si="361"/>
        <v>0</v>
      </c>
      <c r="J1391" s="27">
        <f t="shared" si="362"/>
        <v>0</v>
      </c>
      <c r="K1391" s="27">
        <f t="shared" si="363"/>
        <v>1</v>
      </c>
      <c r="L1391" s="27">
        <f t="shared" si="364"/>
        <v>0</v>
      </c>
      <c r="M1391" s="27">
        <f t="shared" si="365"/>
        <v>0</v>
      </c>
      <c r="O1391" s="19">
        <v>19</v>
      </c>
      <c r="P1391" s="9">
        <v>4</v>
      </c>
      <c r="Q1391" s="12">
        <f t="shared" si="366"/>
        <v>0</v>
      </c>
      <c r="R1391" s="12">
        <f t="shared" si="367"/>
        <v>33</v>
      </c>
      <c r="S1391" s="12">
        <f t="shared" si="373"/>
        <v>261</v>
      </c>
      <c r="T1391" s="12">
        <f t="shared" si="368"/>
        <v>7.9090909090909092</v>
      </c>
      <c r="U1391" s="12">
        <f t="shared" si="371"/>
        <v>0</v>
      </c>
      <c r="V1391" s="12">
        <f t="shared" si="369"/>
        <v>1</v>
      </c>
      <c r="W1391" s="12">
        <f t="shared" si="372"/>
        <v>18</v>
      </c>
      <c r="X1391" s="12">
        <f t="shared" si="370"/>
        <v>15</v>
      </c>
      <c r="Y1391" s="12">
        <f t="shared" si="374"/>
        <v>0.54545454545454541</v>
      </c>
      <c r="Z1391" s="17">
        <v>81</v>
      </c>
      <c r="AA1391" s="17" t="s">
        <v>15</v>
      </c>
      <c r="AB1391" s="17">
        <v>12</v>
      </c>
      <c r="AC1391" s="17" t="s">
        <v>44</v>
      </c>
      <c r="AD1391" s="17">
        <v>260</v>
      </c>
      <c r="AF1391" s="17">
        <v>1567</v>
      </c>
      <c r="AG1391" t="s">
        <v>383</v>
      </c>
      <c r="AH1391">
        <v>1263</v>
      </c>
      <c r="AJ1391">
        <v>1</v>
      </c>
      <c r="AK1391">
        <v>1</v>
      </c>
      <c r="AL1391">
        <v>1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 s="30">
        <v>88769</v>
      </c>
      <c r="BB1391" s="31">
        <v>22269</v>
      </c>
    </row>
    <row r="1392" spans="1:54" x14ac:dyDescent="0.25">
      <c r="A1392">
        <v>1264</v>
      </c>
      <c r="B1392" s="17" t="s">
        <v>47</v>
      </c>
      <c r="C1392" s="9" t="s">
        <v>364</v>
      </c>
      <c r="D1392" s="17" t="s">
        <v>101</v>
      </c>
      <c r="E1392" s="16">
        <v>39948</v>
      </c>
      <c r="F1392" s="27">
        <f t="shared" si="358"/>
        <v>6</v>
      </c>
      <c r="G1392" s="27">
        <f t="shared" si="359"/>
        <v>0</v>
      </c>
      <c r="H1392" s="27">
        <f t="shared" si="360"/>
        <v>0</v>
      </c>
      <c r="I1392" s="27">
        <f t="shared" si="361"/>
        <v>0</v>
      </c>
      <c r="J1392" s="27">
        <f t="shared" si="362"/>
        <v>0</v>
      </c>
      <c r="K1392" s="27">
        <f t="shared" si="363"/>
        <v>0</v>
      </c>
      <c r="L1392" s="27">
        <f t="shared" si="364"/>
        <v>1</v>
      </c>
      <c r="M1392" s="27">
        <f t="shared" si="365"/>
        <v>0</v>
      </c>
      <c r="O1392" s="17">
        <v>4</v>
      </c>
      <c r="P1392" s="9">
        <v>3</v>
      </c>
      <c r="Q1392" s="12">
        <f t="shared" si="366"/>
        <v>0</v>
      </c>
      <c r="R1392" s="12">
        <f t="shared" si="367"/>
        <v>34</v>
      </c>
      <c r="S1392" s="12">
        <f t="shared" si="373"/>
        <v>268</v>
      </c>
      <c r="T1392" s="12">
        <f t="shared" si="368"/>
        <v>7.882352941176471</v>
      </c>
      <c r="U1392" s="12">
        <f t="shared" si="371"/>
        <v>0</v>
      </c>
      <c r="V1392" s="12">
        <f t="shared" si="369"/>
        <v>1</v>
      </c>
      <c r="W1392" s="12">
        <f t="shared" si="372"/>
        <v>18</v>
      </c>
      <c r="X1392" s="12">
        <f t="shared" si="370"/>
        <v>16</v>
      </c>
      <c r="Y1392" s="12">
        <f t="shared" si="374"/>
        <v>0.52941176470588236</v>
      </c>
      <c r="Z1392" s="17">
        <v>82</v>
      </c>
      <c r="AA1392" s="17" t="s">
        <v>15</v>
      </c>
      <c r="AB1392" s="17">
        <v>12</v>
      </c>
      <c r="AC1392" s="17" t="s">
        <v>44</v>
      </c>
      <c r="AD1392" s="17">
        <v>164</v>
      </c>
      <c r="AF1392" s="17">
        <v>4435</v>
      </c>
      <c r="AG1392" t="s">
        <v>384</v>
      </c>
      <c r="AH1392">
        <v>1264</v>
      </c>
      <c r="AJ1392">
        <v>0</v>
      </c>
      <c r="AK1392">
        <v>0</v>
      </c>
      <c r="AL1392">
        <v>0</v>
      </c>
      <c r="AM1392">
        <v>0</v>
      </c>
      <c r="AN1392">
        <v>1</v>
      </c>
      <c r="AO1392">
        <v>0</v>
      </c>
      <c r="AP1392">
        <v>1</v>
      </c>
      <c r="AQ1392">
        <v>1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 s="30">
        <v>88769</v>
      </c>
      <c r="BB1392" s="31">
        <v>22269</v>
      </c>
    </row>
    <row r="1393" spans="1:54" x14ac:dyDescent="0.25">
      <c r="A1393">
        <v>1265</v>
      </c>
      <c r="B1393" s="17" t="s">
        <v>47</v>
      </c>
      <c r="C1393" s="9" t="s">
        <v>364</v>
      </c>
      <c r="D1393" s="17" t="s">
        <v>101</v>
      </c>
      <c r="E1393" s="16">
        <v>39949</v>
      </c>
      <c r="F1393" s="27">
        <f t="shared" si="358"/>
        <v>7</v>
      </c>
      <c r="G1393" s="27">
        <f t="shared" si="359"/>
        <v>0</v>
      </c>
      <c r="H1393" s="27">
        <f t="shared" si="360"/>
        <v>0</v>
      </c>
      <c r="I1393" s="27">
        <f t="shared" si="361"/>
        <v>0</v>
      </c>
      <c r="J1393" s="27">
        <f t="shared" si="362"/>
        <v>0</v>
      </c>
      <c r="K1393" s="27">
        <f t="shared" si="363"/>
        <v>0</v>
      </c>
      <c r="L1393" s="27">
        <f t="shared" si="364"/>
        <v>0</v>
      </c>
      <c r="M1393" s="27">
        <f t="shared" si="365"/>
        <v>1</v>
      </c>
      <c r="O1393" s="17">
        <v>11</v>
      </c>
      <c r="P1393" s="9">
        <v>9</v>
      </c>
      <c r="Q1393" s="12">
        <f t="shared" si="366"/>
        <v>0</v>
      </c>
      <c r="R1393" s="12">
        <f t="shared" si="367"/>
        <v>35</v>
      </c>
      <c r="S1393" s="12">
        <f t="shared" si="373"/>
        <v>288</v>
      </c>
      <c r="T1393" s="12">
        <f t="shared" si="368"/>
        <v>8.2285714285714278</v>
      </c>
      <c r="U1393" s="12">
        <f t="shared" si="371"/>
        <v>0</v>
      </c>
      <c r="V1393" s="12">
        <f t="shared" si="369"/>
        <v>1</v>
      </c>
      <c r="W1393" s="12">
        <f t="shared" si="372"/>
        <v>18</v>
      </c>
      <c r="X1393" s="12">
        <f t="shared" si="370"/>
        <v>17</v>
      </c>
      <c r="Y1393" s="12">
        <f t="shared" si="374"/>
        <v>0.51428571428571423</v>
      </c>
      <c r="Z1393" s="17">
        <v>82</v>
      </c>
      <c r="AA1393" s="17" t="s">
        <v>15</v>
      </c>
      <c r="AB1393" s="17">
        <v>17</v>
      </c>
      <c r="AC1393" s="17" t="s">
        <v>44</v>
      </c>
      <c r="AD1393" s="17">
        <v>298</v>
      </c>
      <c r="AF1393" s="17">
        <v>2124</v>
      </c>
      <c r="AG1393" t="s">
        <v>385</v>
      </c>
      <c r="AH1393">
        <v>1265</v>
      </c>
      <c r="AJ1393">
        <v>0</v>
      </c>
      <c r="AK1393">
        <v>1</v>
      </c>
      <c r="AL1393">
        <v>1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 s="30">
        <v>88769</v>
      </c>
      <c r="BB1393" s="31">
        <v>22269</v>
      </c>
    </row>
    <row r="1394" spans="1:54" x14ac:dyDescent="0.25">
      <c r="A1394">
        <v>1266</v>
      </c>
      <c r="B1394" s="17" t="s">
        <v>53</v>
      </c>
      <c r="C1394" s="9" t="s">
        <v>364</v>
      </c>
      <c r="D1394" s="17" t="s">
        <v>26</v>
      </c>
      <c r="E1394" s="16">
        <v>39952</v>
      </c>
      <c r="F1394" s="27">
        <f t="shared" si="358"/>
        <v>3</v>
      </c>
      <c r="G1394" s="27">
        <f t="shared" si="359"/>
        <v>0</v>
      </c>
      <c r="H1394" s="27">
        <f t="shared" si="360"/>
        <v>0</v>
      </c>
      <c r="I1394" s="27">
        <f t="shared" si="361"/>
        <v>1</v>
      </c>
      <c r="J1394" s="27">
        <f t="shared" si="362"/>
        <v>0</v>
      </c>
      <c r="K1394" s="27">
        <f t="shared" si="363"/>
        <v>0</v>
      </c>
      <c r="L1394" s="27">
        <f t="shared" si="364"/>
        <v>0</v>
      </c>
      <c r="M1394" s="27">
        <f t="shared" si="365"/>
        <v>0</v>
      </c>
      <c r="O1394" s="17">
        <v>3</v>
      </c>
      <c r="P1394" s="9">
        <v>4</v>
      </c>
      <c r="Q1394" s="12">
        <f t="shared" si="366"/>
        <v>0</v>
      </c>
      <c r="R1394" s="12">
        <f t="shared" si="367"/>
        <v>36</v>
      </c>
      <c r="S1394" s="12">
        <f t="shared" si="373"/>
        <v>295</v>
      </c>
      <c r="T1394" s="12">
        <f t="shared" si="368"/>
        <v>8.1944444444444446</v>
      </c>
      <c r="U1394" s="12">
        <f t="shared" si="371"/>
        <v>1</v>
      </c>
      <c r="V1394" s="12">
        <f t="shared" si="369"/>
        <v>0</v>
      </c>
      <c r="W1394" s="12">
        <f t="shared" si="372"/>
        <v>19</v>
      </c>
      <c r="X1394" s="12">
        <f t="shared" si="370"/>
        <v>17</v>
      </c>
      <c r="Y1394" s="12">
        <f t="shared" si="374"/>
        <v>0.52777777777777779</v>
      </c>
      <c r="AH1394">
        <v>1266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 s="30">
        <v>88769</v>
      </c>
      <c r="BB1394" s="31">
        <v>22269</v>
      </c>
    </row>
    <row r="1395" spans="1:54" x14ac:dyDescent="0.25">
      <c r="A1395">
        <v>1267</v>
      </c>
      <c r="B1395" s="17" t="s">
        <v>47</v>
      </c>
      <c r="C1395" s="9" t="s">
        <v>364</v>
      </c>
      <c r="D1395" s="17" t="s">
        <v>26</v>
      </c>
      <c r="E1395" s="16">
        <v>39953</v>
      </c>
      <c r="F1395" s="27">
        <f t="shared" si="358"/>
        <v>4</v>
      </c>
      <c r="G1395" s="27">
        <f t="shared" si="359"/>
        <v>0</v>
      </c>
      <c r="H1395" s="27">
        <f t="shared" si="360"/>
        <v>0</v>
      </c>
      <c r="I1395" s="27">
        <f t="shared" si="361"/>
        <v>0</v>
      </c>
      <c r="J1395" s="27">
        <f t="shared" si="362"/>
        <v>1</v>
      </c>
      <c r="K1395" s="27">
        <f t="shared" si="363"/>
        <v>0</v>
      </c>
      <c r="L1395" s="27">
        <f t="shared" si="364"/>
        <v>0</v>
      </c>
      <c r="M1395" s="27">
        <f t="shared" si="365"/>
        <v>0</v>
      </c>
      <c r="O1395" s="17">
        <v>2</v>
      </c>
      <c r="P1395" s="9">
        <v>5</v>
      </c>
      <c r="Q1395" s="12">
        <f t="shared" si="366"/>
        <v>0</v>
      </c>
      <c r="R1395" s="12">
        <f t="shared" si="367"/>
        <v>37</v>
      </c>
      <c r="S1395" s="12">
        <f t="shared" si="373"/>
        <v>302</v>
      </c>
      <c r="T1395" s="12">
        <f t="shared" si="368"/>
        <v>8.1621621621621614</v>
      </c>
      <c r="U1395" s="12">
        <f t="shared" si="371"/>
        <v>1</v>
      </c>
      <c r="V1395" s="12">
        <f t="shared" si="369"/>
        <v>0</v>
      </c>
      <c r="W1395" s="12">
        <f t="shared" si="372"/>
        <v>20</v>
      </c>
      <c r="X1395" s="12">
        <f t="shared" si="370"/>
        <v>17</v>
      </c>
      <c r="Y1395" s="12">
        <f t="shared" si="374"/>
        <v>0.54054054054054057</v>
      </c>
      <c r="AH1395">
        <v>1267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 s="30">
        <v>88769</v>
      </c>
      <c r="BB1395" s="31">
        <v>22269</v>
      </c>
    </row>
    <row r="1396" spans="1:54" x14ac:dyDescent="0.25">
      <c r="A1396">
        <v>1268</v>
      </c>
      <c r="B1396" s="17" t="s">
        <v>47</v>
      </c>
      <c r="C1396" s="9" t="s">
        <v>364</v>
      </c>
      <c r="D1396" s="17" t="s">
        <v>26</v>
      </c>
      <c r="E1396" s="16">
        <v>39954</v>
      </c>
      <c r="F1396" s="27">
        <f t="shared" si="358"/>
        <v>5</v>
      </c>
      <c r="G1396" s="27">
        <f t="shared" si="359"/>
        <v>0</v>
      </c>
      <c r="H1396" s="27">
        <f t="shared" si="360"/>
        <v>0</v>
      </c>
      <c r="I1396" s="27">
        <f t="shared" si="361"/>
        <v>0</v>
      </c>
      <c r="J1396" s="27">
        <f t="shared" si="362"/>
        <v>0</v>
      </c>
      <c r="K1396" s="27">
        <f t="shared" si="363"/>
        <v>1</v>
      </c>
      <c r="L1396" s="27">
        <f t="shared" si="364"/>
        <v>0</v>
      </c>
      <c r="M1396" s="27">
        <f t="shared" si="365"/>
        <v>0</v>
      </c>
      <c r="O1396" s="17">
        <v>2</v>
      </c>
      <c r="P1396" s="9">
        <v>1</v>
      </c>
      <c r="Q1396" s="12">
        <f t="shared" si="366"/>
        <v>0</v>
      </c>
      <c r="R1396" s="12">
        <f t="shared" si="367"/>
        <v>38</v>
      </c>
      <c r="S1396" s="12">
        <f t="shared" si="373"/>
        <v>305</v>
      </c>
      <c r="T1396" s="12">
        <f t="shared" si="368"/>
        <v>8.026315789473685</v>
      </c>
      <c r="U1396" s="12">
        <f t="shared" si="371"/>
        <v>0</v>
      </c>
      <c r="V1396" s="12">
        <f t="shared" si="369"/>
        <v>1</v>
      </c>
      <c r="W1396" s="12">
        <f t="shared" si="372"/>
        <v>20</v>
      </c>
      <c r="X1396" s="12">
        <f t="shared" si="370"/>
        <v>18</v>
      </c>
      <c r="Y1396" s="12">
        <f t="shared" si="374"/>
        <v>0.52631578947368418</v>
      </c>
      <c r="AH1396">
        <v>1268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 s="30">
        <v>88769</v>
      </c>
      <c r="BB1396" s="31">
        <v>22269</v>
      </c>
    </row>
    <row r="1397" spans="1:54" x14ac:dyDescent="0.25">
      <c r="A1397">
        <v>1269</v>
      </c>
      <c r="B1397" s="17" t="s">
        <v>47</v>
      </c>
      <c r="C1397" s="9" t="s">
        <v>364</v>
      </c>
      <c r="D1397" s="17" t="s">
        <v>26</v>
      </c>
      <c r="E1397" s="16">
        <v>39955</v>
      </c>
      <c r="F1397" s="27">
        <f t="shared" si="358"/>
        <v>6</v>
      </c>
      <c r="G1397" s="27">
        <f t="shared" si="359"/>
        <v>0</v>
      </c>
      <c r="H1397" s="27">
        <f t="shared" si="360"/>
        <v>0</v>
      </c>
      <c r="I1397" s="27">
        <f t="shared" si="361"/>
        <v>0</v>
      </c>
      <c r="J1397" s="27">
        <f t="shared" si="362"/>
        <v>0</v>
      </c>
      <c r="K1397" s="27">
        <f t="shared" si="363"/>
        <v>0</v>
      </c>
      <c r="L1397" s="27">
        <f t="shared" si="364"/>
        <v>1</v>
      </c>
      <c r="M1397" s="27">
        <f t="shared" si="365"/>
        <v>0</v>
      </c>
      <c r="O1397" s="17">
        <v>3</v>
      </c>
      <c r="P1397" s="9">
        <v>1</v>
      </c>
      <c r="Q1397" s="12">
        <f t="shared" si="366"/>
        <v>0</v>
      </c>
      <c r="R1397" s="12">
        <f t="shared" si="367"/>
        <v>39</v>
      </c>
      <c r="S1397" s="12">
        <f t="shared" si="373"/>
        <v>309</v>
      </c>
      <c r="T1397" s="12">
        <f t="shared" si="368"/>
        <v>7.9230769230769234</v>
      </c>
      <c r="U1397" s="12">
        <f t="shared" si="371"/>
        <v>0</v>
      </c>
      <c r="V1397" s="12">
        <f t="shared" si="369"/>
        <v>1</v>
      </c>
      <c r="W1397" s="12">
        <f t="shared" si="372"/>
        <v>20</v>
      </c>
      <c r="X1397" s="12">
        <f t="shared" si="370"/>
        <v>19</v>
      </c>
      <c r="Y1397" s="12">
        <f t="shared" si="374"/>
        <v>0.51282051282051277</v>
      </c>
      <c r="AH1397">
        <v>1269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 s="30">
        <v>88769</v>
      </c>
      <c r="BB1397" s="31">
        <v>22269</v>
      </c>
    </row>
    <row r="1398" spans="1:54" x14ac:dyDescent="0.25">
      <c r="A1398">
        <v>1270</v>
      </c>
      <c r="B1398" s="17" t="s">
        <v>52</v>
      </c>
      <c r="C1398" s="9" t="s">
        <v>364</v>
      </c>
      <c r="D1398" s="17" t="s">
        <v>26</v>
      </c>
      <c r="E1398" s="16">
        <v>39956</v>
      </c>
      <c r="F1398" s="27">
        <f t="shared" si="358"/>
        <v>7</v>
      </c>
      <c r="G1398" s="27">
        <f t="shared" si="359"/>
        <v>0</v>
      </c>
      <c r="H1398" s="27">
        <f t="shared" si="360"/>
        <v>0</v>
      </c>
      <c r="I1398" s="27">
        <f t="shared" si="361"/>
        <v>0</v>
      </c>
      <c r="J1398" s="27">
        <f t="shared" si="362"/>
        <v>0</v>
      </c>
      <c r="K1398" s="27">
        <f t="shared" si="363"/>
        <v>0</v>
      </c>
      <c r="L1398" s="27">
        <f t="shared" si="364"/>
        <v>0</v>
      </c>
      <c r="M1398" s="27">
        <f t="shared" si="365"/>
        <v>1</v>
      </c>
      <c r="O1398" s="17">
        <v>3</v>
      </c>
      <c r="P1398" s="9">
        <v>2</v>
      </c>
      <c r="Q1398" s="12">
        <f t="shared" si="366"/>
        <v>0</v>
      </c>
      <c r="R1398" s="12">
        <f t="shared" si="367"/>
        <v>40</v>
      </c>
      <c r="S1398" s="12">
        <f t="shared" si="373"/>
        <v>314</v>
      </c>
      <c r="T1398" s="12">
        <f t="shared" si="368"/>
        <v>7.85</v>
      </c>
      <c r="U1398" s="12">
        <f t="shared" si="371"/>
        <v>0</v>
      </c>
      <c r="V1398" s="12">
        <f t="shared" si="369"/>
        <v>1</v>
      </c>
      <c r="W1398" s="12">
        <f t="shared" si="372"/>
        <v>20</v>
      </c>
      <c r="X1398" s="12">
        <f t="shared" si="370"/>
        <v>20</v>
      </c>
      <c r="Y1398" s="12">
        <f t="shared" si="374"/>
        <v>0.5</v>
      </c>
      <c r="AH1398">
        <v>1270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 s="30">
        <v>88769</v>
      </c>
      <c r="BB1398" s="31">
        <v>22269</v>
      </c>
    </row>
    <row r="1399" spans="1:54" x14ac:dyDescent="0.25">
      <c r="A1399">
        <v>1271</v>
      </c>
      <c r="B1399" s="17" t="s">
        <v>52</v>
      </c>
      <c r="C1399" s="9" t="s">
        <v>364</v>
      </c>
      <c r="D1399" s="17" t="s">
        <v>26</v>
      </c>
      <c r="E1399" s="16">
        <v>39957</v>
      </c>
      <c r="F1399" s="27">
        <f t="shared" si="358"/>
        <v>1</v>
      </c>
      <c r="G1399" s="27">
        <f t="shared" si="359"/>
        <v>1</v>
      </c>
      <c r="H1399" s="27">
        <f t="shared" si="360"/>
        <v>0</v>
      </c>
      <c r="I1399" s="27">
        <f t="shared" si="361"/>
        <v>0</v>
      </c>
      <c r="J1399" s="27">
        <f t="shared" si="362"/>
        <v>0</v>
      </c>
      <c r="K1399" s="27">
        <f t="shared" si="363"/>
        <v>0</v>
      </c>
      <c r="L1399" s="27">
        <f t="shared" si="364"/>
        <v>0</v>
      </c>
      <c r="M1399" s="27">
        <f t="shared" si="365"/>
        <v>0</v>
      </c>
      <c r="O1399" s="17">
        <v>1</v>
      </c>
      <c r="P1399" s="9">
        <v>6</v>
      </c>
      <c r="Q1399" s="12">
        <f t="shared" si="366"/>
        <v>0</v>
      </c>
      <c r="R1399" s="12">
        <f t="shared" si="367"/>
        <v>41</v>
      </c>
      <c r="S1399" s="12">
        <f t="shared" si="373"/>
        <v>321</v>
      </c>
      <c r="T1399" s="12">
        <f t="shared" si="368"/>
        <v>7.8292682926829267</v>
      </c>
      <c r="U1399" s="12">
        <f t="shared" si="371"/>
        <v>1</v>
      </c>
      <c r="V1399" s="12">
        <f t="shared" si="369"/>
        <v>0</v>
      </c>
      <c r="W1399" s="12">
        <f t="shared" si="372"/>
        <v>21</v>
      </c>
      <c r="X1399" s="12">
        <f t="shared" si="370"/>
        <v>20</v>
      </c>
      <c r="Y1399" s="12">
        <f t="shared" si="374"/>
        <v>0.51219512195121952</v>
      </c>
      <c r="AH1399">
        <v>1271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 s="30">
        <v>88769</v>
      </c>
      <c r="BB1399" s="31">
        <v>22269</v>
      </c>
    </row>
    <row r="1400" spans="1:54" x14ac:dyDescent="0.25">
      <c r="A1400">
        <v>1272</v>
      </c>
      <c r="B1400" s="17" t="s">
        <v>128</v>
      </c>
      <c r="C1400" s="9" t="s">
        <v>364</v>
      </c>
      <c r="D1400" s="17" t="s">
        <v>26</v>
      </c>
      <c r="E1400" s="16">
        <v>39960</v>
      </c>
      <c r="F1400" s="27">
        <f t="shared" si="358"/>
        <v>4</v>
      </c>
      <c r="G1400" s="27">
        <f t="shared" si="359"/>
        <v>0</v>
      </c>
      <c r="H1400" s="27">
        <f t="shared" si="360"/>
        <v>0</v>
      </c>
      <c r="I1400" s="27">
        <f t="shared" si="361"/>
        <v>0</v>
      </c>
      <c r="J1400" s="27">
        <f t="shared" si="362"/>
        <v>1</v>
      </c>
      <c r="K1400" s="27">
        <f t="shared" si="363"/>
        <v>0</v>
      </c>
      <c r="L1400" s="27">
        <f t="shared" si="364"/>
        <v>0</v>
      </c>
      <c r="M1400" s="27">
        <f t="shared" si="365"/>
        <v>0</v>
      </c>
      <c r="O1400" s="17">
        <v>6</v>
      </c>
      <c r="P1400" s="9">
        <v>5</v>
      </c>
      <c r="Q1400" s="12">
        <f t="shared" si="366"/>
        <v>0</v>
      </c>
      <c r="R1400" s="12">
        <f t="shared" si="367"/>
        <v>42</v>
      </c>
      <c r="S1400" s="12">
        <f t="shared" si="373"/>
        <v>332</v>
      </c>
      <c r="T1400" s="12">
        <f t="shared" si="368"/>
        <v>7.9047619047619051</v>
      </c>
      <c r="U1400" s="12">
        <f t="shared" si="371"/>
        <v>0</v>
      </c>
      <c r="V1400" s="12">
        <f t="shared" si="369"/>
        <v>1</v>
      </c>
      <c r="W1400" s="12">
        <f t="shared" si="372"/>
        <v>21</v>
      </c>
      <c r="X1400" s="12">
        <f t="shared" si="370"/>
        <v>21</v>
      </c>
      <c r="Y1400" s="12">
        <f t="shared" si="374"/>
        <v>0.5</v>
      </c>
      <c r="AE1400" s="17" t="s">
        <v>123</v>
      </c>
      <c r="AH1400">
        <v>1272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 s="30">
        <v>88769</v>
      </c>
      <c r="BB1400" s="31">
        <v>22269</v>
      </c>
    </row>
    <row r="1401" spans="1:54" x14ac:dyDescent="0.25">
      <c r="A1401">
        <v>1273</v>
      </c>
      <c r="B1401" s="17" t="s">
        <v>128</v>
      </c>
      <c r="C1401" s="9" t="s">
        <v>364</v>
      </c>
      <c r="D1401" s="17" t="s">
        <v>26</v>
      </c>
      <c r="E1401" s="16">
        <v>39960</v>
      </c>
      <c r="F1401" s="27">
        <f t="shared" si="358"/>
        <v>4</v>
      </c>
      <c r="G1401" s="27">
        <f t="shared" si="359"/>
        <v>0</v>
      </c>
      <c r="H1401" s="27">
        <f t="shared" si="360"/>
        <v>0</v>
      </c>
      <c r="I1401" s="27">
        <f t="shared" si="361"/>
        <v>0</v>
      </c>
      <c r="J1401" s="27">
        <f t="shared" si="362"/>
        <v>1</v>
      </c>
      <c r="K1401" s="27">
        <f t="shared" si="363"/>
        <v>0</v>
      </c>
      <c r="L1401" s="27">
        <f t="shared" si="364"/>
        <v>0</v>
      </c>
      <c r="M1401" s="27">
        <f t="shared" si="365"/>
        <v>0</v>
      </c>
      <c r="O1401" s="17">
        <v>0</v>
      </c>
      <c r="P1401" s="9">
        <v>5</v>
      </c>
      <c r="Q1401" s="12">
        <f t="shared" si="366"/>
        <v>0</v>
      </c>
      <c r="R1401" s="12">
        <f t="shared" si="367"/>
        <v>43</v>
      </c>
      <c r="S1401" s="12">
        <f t="shared" si="373"/>
        <v>337</v>
      </c>
      <c r="T1401" s="12">
        <f t="shared" si="368"/>
        <v>7.8372093023255811</v>
      </c>
      <c r="U1401" s="12">
        <f t="shared" si="371"/>
        <v>1</v>
      </c>
      <c r="V1401" s="12">
        <f t="shared" si="369"/>
        <v>0</v>
      </c>
      <c r="W1401" s="12">
        <f t="shared" si="372"/>
        <v>22</v>
      </c>
      <c r="X1401" s="12">
        <f t="shared" si="370"/>
        <v>21</v>
      </c>
      <c r="Y1401" s="12">
        <f t="shared" si="374"/>
        <v>0.51162790697674421</v>
      </c>
      <c r="AE1401" s="17" t="s">
        <v>124</v>
      </c>
      <c r="AH1401">
        <v>1273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 s="30">
        <v>88769</v>
      </c>
      <c r="BB1401" s="31">
        <v>22269</v>
      </c>
    </row>
    <row r="1402" spans="1:54" x14ac:dyDescent="0.25">
      <c r="A1402">
        <v>1274</v>
      </c>
      <c r="B1402" s="17" t="s">
        <v>128</v>
      </c>
      <c r="C1402" s="9" t="s">
        <v>364</v>
      </c>
      <c r="D1402" s="17" t="s">
        <v>101</v>
      </c>
      <c r="E1402" s="16">
        <v>39961</v>
      </c>
      <c r="F1402" s="27">
        <f t="shared" si="358"/>
        <v>5</v>
      </c>
      <c r="G1402" s="27">
        <f t="shared" si="359"/>
        <v>0</v>
      </c>
      <c r="H1402" s="27">
        <f t="shared" si="360"/>
        <v>0</v>
      </c>
      <c r="I1402" s="27">
        <f t="shared" si="361"/>
        <v>0</v>
      </c>
      <c r="J1402" s="27">
        <f t="shared" si="362"/>
        <v>0</v>
      </c>
      <c r="K1402" s="27">
        <f t="shared" si="363"/>
        <v>1</v>
      </c>
      <c r="L1402" s="27">
        <f t="shared" si="364"/>
        <v>0</v>
      </c>
      <c r="M1402" s="27">
        <f t="shared" si="365"/>
        <v>0</v>
      </c>
      <c r="O1402" s="17">
        <v>4</v>
      </c>
      <c r="P1402" s="9">
        <v>3</v>
      </c>
      <c r="Q1402" s="12">
        <f t="shared" si="366"/>
        <v>0</v>
      </c>
      <c r="R1402" s="12">
        <f t="shared" si="367"/>
        <v>44</v>
      </c>
      <c r="S1402" s="12">
        <f t="shared" si="373"/>
        <v>344</v>
      </c>
      <c r="T1402" s="12">
        <f t="shared" si="368"/>
        <v>7.8181818181818183</v>
      </c>
      <c r="U1402" s="12">
        <f t="shared" si="371"/>
        <v>0</v>
      </c>
      <c r="V1402" s="12">
        <f t="shared" si="369"/>
        <v>1</v>
      </c>
      <c r="W1402" s="12">
        <f t="shared" si="372"/>
        <v>22</v>
      </c>
      <c r="X1402" s="12">
        <f t="shared" si="370"/>
        <v>22</v>
      </c>
      <c r="Y1402" s="12">
        <f t="shared" si="374"/>
        <v>0.5</v>
      </c>
      <c r="Z1402" s="17">
        <v>81</v>
      </c>
      <c r="AA1402" s="17" t="s">
        <v>40</v>
      </c>
      <c r="AB1402" s="17">
        <v>3</v>
      </c>
      <c r="AC1402" s="17" t="s">
        <v>103</v>
      </c>
      <c r="AD1402" s="17">
        <v>178</v>
      </c>
      <c r="AF1402" s="17">
        <v>586</v>
      </c>
      <c r="AG1402" t="s">
        <v>386</v>
      </c>
      <c r="AH1402">
        <v>1274</v>
      </c>
      <c r="AJ1402">
        <v>1</v>
      </c>
      <c r="AK1402">
        <v>1</v>
      </c>
      <c r="AL1402">
        <v>1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 s="30">
        <v>88769</v>
      </c>
      <c r="BB1402" s="31">
        <v>22269</v>
      </c>
    </row>
    <row r="1403" spans="1:54" x14ac:dyDescent="0.25">
      <c r="A1403">
        <v>1275</v>
      </c>
      <c r="B1403" s="17" t="s">
        <v>36</v>
      </c>
      <c r="C1403" s="9" t="s">
        <v>364</v>
      </c>
      <c r="D1403" s="17" t="s">
        <v>101</v>
      </c>
      <c r="E1403" s="16">
        <v>39963</v>
      </c>
      <c r="F1403" s="27">
        <f t="shared" si="358"/>
        <v>7</v>
      </c>
      <c r="G1403" s="27">
        <f t="shared" si="359"/>
        <v>0</v>
      </c>
      <c r="H1403" s="27">
        <f t="shared" si="360"/>
        <v>0</v>
      </c>
      <c r="I1403" s="27">
        <f t="shared" si="361"/>
        <v>0</v>
      </c>
      <c r="J1403" s="27">
        <f t="shared" si="362"/>
        <v>0</v>
      </c>
      <c r="K1403" s="27">
        <f t="shared" si="363"/>
        <v>0</v>
      </c>
      <c r="L1403" s="27">
        <f t="shared" si="364"/>
        <v>0</v>
      </c>
      <c r="M1403" s="27">
        <f t="shared" si="365"/>
        <v>1</v>
      </c>
      <c r="O1403" s="17">
        <v>3</v>
      </c>
      <c r="P1403" s="9">
        <v>4</v>
      </c>
      <c r="Q1403" s="12">
        <f t="shared" si="366"/>
        <v>0</v>
      </c>
      <c r="R1403" s="12">
        <f t="shared" si="367"/>
        <v>45</v>
      </c>
      <c r="S1403" s="12">
        <f t="shared" si="373"/>
        <v>351</v>
      </c>
      <c r="T1403" s="12">
        <f t="shared" si="368"/>
        <v>7.8</v>
      </c>
      <c r="U1403" s="12">
        <f t="shared" si="371"/>
        <v>1</v>
      </c>
      <c r="V1403" s="12">
        <f t="shared" si="369"/>
        <v>0</v>
      </c>
      <c r="W1403" s="12">
        <f t="shared" si="372"/>
        <v>23</v>
      </c>
      <c r="X1403" s="12">
        <f t="shared" si="370"/>
        <v>22</v>
      </c>
      <c r="Y1403" s="12">
        <f t="shared" si="374"/>
        <v>0.51111111111111107</v>
      </c>
      <c r="Z1403" s="17">
        <v>80</v>
      </c>
      <c r="AA1403" s="17" t="s">
        <v>40</v>
      </c>
      <c r="AB1403" s="17">
        <v>5</v>
      </c>
      <c r="AC1403" s="17" t="s">
        <v>44</v>
      </c>
      <c r="AD1403" s="17">
        <v>147.00000000000003</v>
      </c>
      <c r="AF1403" s="17">
        <v>1787</v>
      </c>
      <c r="AG1403" t="s">
        <v>387</v>
      </c>
      <c r="AH1403">
        <v>1275</v>
      </c>
      <c r="AJ1403">
        <v>0</v>
      </c>
      <c r="AK1403">
        <v>1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1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 s="30">
        <v>88769</v>
      </c>
      <c r="BB1403" s="31">
        <v>22269</v>
      </c>
    </row>
    <row r="1404" spans="1:54" x14ac:dyDescent="0.25">
      <c r="A1404">
        <v>1276</v>
      </c>
      <c r="B1404" s="17" t="s">
        <v>36</v>
      </c>
      <c r="C1404" s="9" t="s">
        <v>364</v>
      </c>
      <c r="D1404" s="17" t="s">
        <v>101</v>
      </c>
      <c r="E1404" s="16">
        <v>39964</v>
      </c>
      <c r="F1404" s="27">
        <f t="shared" si="358"/>
        <v>1</v>
      </c>
      <c r="G1404" s="27">
        <f t="shared" si="359"/>
        <v>1</v>
      </c>
      <c r="H1404" s="27">
        <f t="shared" si="360"/>
        <v>0</v>
      </c>
      <c r="I1404" s="27">
        <f t="shared" si="361"/>
        <v>0</v>
      </c>
      <c r="J1404" s="27">
        <f t="shared" si="362"/>
        <v>0</v>
      </c>
      <c r="K1404" s="27">
        <f t="shared" si="363"/>
        <v>0</v>
      </c>
      <c r="L1404" s="27">
        <f t="shared" si="364"/>
        <v>0</v>
      </c>
      <c r="M1404" s="27">
        <f t="shared" si="365"/>
        <v>0</v>
      </c>
      <c r="O1404" s="17">
        <v>0</v>
      </c>
      <c r="P1404" s="9">
        <v>6</v>
      </c>
      <c r="Q1404" s="12">
        <f t="shared" si="366"/>
        <v>0</v>
      </c>
      <c r="R1404" s="12">
        <f t="shared" si="367"/>
        <v>46</v>
      </c>
      <c r="S1404" s="12">
        <f t="shared" si="373"/>
        <v>357</v>
      </c>
      <c r="T1404" s="12">
        <f t="shared" si="368"/>
        <v>7.7608695652173916</v>
      </c>
      <c r="U1404" s="12">
        <f t="shared" si="371"/>
        <v>1</v>
      </c>
      <c r="V1404" s="12">
        <f t="shared" si="369"/>
        <v>0</v>
      </c>
      <c r="W1404" s="12">
        <f t="shared" si="372"/>
        <v>24</v>
      </c>
      <c r="X1404" s="12">
        <f t="shared" si="370"/>
        <v>22</v>
      </c>
      <c r="Y1404" s="12">
        <f t="shared" si="374"/>
        <v>0.52173913043478259</v>
      </c>
      <c r="Z1404" s="17">
        <v>86</v>
      </c>
      <c r="AA1404" s="17" t="s">
        <v>37</v>
      </c>
      <c r="AB1404" s="17">
        <v>5</v>
      </c>
      <c r="AC1404" s="17" t="s">
        <v>44</v>
      </c>
      <c r="AD1404" s="17">
        <v>164</v>
      </c>
      <c r="AF1404" s="17">
        <v>1460</v>
      </c>
      <c r="AG1404" t="s">
        <v>388</v>
      </c>
      <c r="AH1404">
        <v>1276</v>
      </c>
      <c r="AJ1404">
        <v>0</v>
      </c>
      <c r="AK1404">
        <v>1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1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 s="30">
        <v>88769</v>
      </c>
      <c r="BB1404" s="31">
        <v>22269</v>
      </c>
    </row>
    <row r="1405" spans="1:54" x14ac:dyDescent="0.25">
      <c r="A1405">
        <v>1277</v>
      </c>
      <c r="B1405" s="17" t="s">
        <v>36</v>
      </c>
      <c r="C1405" s="9" t="s">
        <v>364</v>
      </c>
      <c r="D1405" s="17" t="s">
        <v>101</v>
      </c>
      <c r="E1405" s="16">
        <v>39965</v>
      </c>
      <c r="F1405" s="27">
        <f t="shared" si="358"/>
        <v>2</v>
      </c>
      <c r="G1405" s="27">
        <f t="shared" si="359"/>
        <v>0</v>
      </c>
      <c r="H1405" s="27">
        <f t="shared" si="360"/>
        <v>1</v>
      </c>
      <c r="I1405" s="27">
        <f t="shared" si="361"/>
        <v>0</v>
      </c>
      <c r="J1405" s="27">
        <f t="shared" si="362"/>
        <v>0</v>
      </c>
      <c r="K1405" s="27">
        <f t="shared" si="363"/>
        <v>0</v>
      </c>
      <c r="L1405" s="27">
        <f t="shared" si="364"/>
        <v>0</v>
      </c>
      <c r="M1405" s="27">
        <f t="shared" si="365"/>
        <v>0</v>
      </c>
      <c r="O1405" s="17">
        <v>1</v>
      </c>
      <c r="P1405" s="9">
        <v>4</v>
      </c>
      <c r="Q1405" s="12">
        <f t="shared" si="366"/>
        <v>0</v>
      </c>
      <c r="R1405" s="12">
        <f t="shared" si="367"/>
        <v>47</v>
      </c>
      <c r="S1405" s="12">
        <f t="shared" si="373"/>
        <v>362</v>
      </c>
      <c r="T1405" s="12">
        <f t="shared" si="368"/>
        <v>7.7021276595744679</v>
      </c>
      <c r="U1405" s="12">
        <f t="shared" si="371"/>
        <v>1</v>
      </c>
      <c r="V1405" s="12">
        <f t="shared" si="369"/>
        <v>0</v>
      </c>
      <c r="W1405" s="12">
        <f t="shared" si="372"/>
        <v>25</v>
      </c>
      <c r="X1405" s="12">
        <f t="shared" si="370"/>
        <v>22</v>
      </c>
      <c r="Y1405" s="12">
        <f t="shared" si="374"/>
        <v>0.53191489361702127</v>
      </c>
      <c r="Z1405" s="17">
        <v>83</v>
      </c>
      <c r="AA1405" s="17" t="s">
        <v>21</v>
      </c>
      <c r="AB1405" s="17">
        <v>8</v>
      </c>
      <c r="AC1405" s="17" t="s">
        <v>44</v>
      </c>
      <c r="AD1405" s="17">
        <v>150</v>
      </c>
      <c r="AF1405" s="17">
        <v>683</v>
      </c>
      <c r="AG1405" t="s">
        <v>389</v>
      </c>
      <c r="AH1405">
        <v>1277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1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 s="30">
        <v>88769</v>
      </c>
      <c r="BB1405" s="31">
        <v>22269</v>
      </c>
    </row>
    <row r="1406" spans="1:54" x14ac:dyDescent="0.25">
      <c r="A1406">
        <v>1278</v>
      </c>
      <c r="B1406" s="17" t="s">
        <v>36</v>
      </c>
      <c r="C1406" s="9" t="s">
        <v>364</v>
      </c>
      <c r="D1406" s="17" t="s">
        <v>101</v>
      </c>
      <c r="E1406" s="16">
        <v>39966</v>
      </c>
      <c r="F1406" s="27">
        <f t="shared" si="358"/>
        <v>3</v>
      </c>
      <c r="G1406" s="27">
        <f t="shared" si="359"/>
        <v>0</v>
      </c>
      <c r="H1406" s="27">
        <f t="shared" si="360"/>
        <v>0</v>
      </c>
      <c r="I1406" s="27">
        <f t="shared" si="361"/>
        <v>1</v>
      </c>
      <c r="J1406" s="27">
        <f t="shared" si="362"/>
        <v>0</v>
      </c>
      <c r="K1406" s="27">
        <f t="shared" si="363"/>
        <v>0</v>
      </c>
      <c r="L1406" s="27">
        <f t="shared" si="364"/>
        <v>0</v>
      </c>
      <c r="M1406" s="27">
        <f t="shared" si="365"/>
        <v>0</v>
      </c>
      <c r="O1406" s="17">
        <v>4</v>
      </c>
      <c r="P1406" s="9">
        <v>1</v>
      </c>
      <c r="Q1406" s="12">
        <f t="shared" si="366"/>
        <v>0</v>
      </c>
      <c r="R1406" s="12">
        <f t="shared" si="367"/>
        <v>48</v>
      </c>
      <c r="S1406" s="12">
        <f t="shared" si="373"/>
        <v>367</v>
      </c>
      <c r="T1406" s="12">
        <f t="shared" si="368"/>
        <v>7.645833333333333</v>
      </c>
      <c r="U1406" s="12">
        <f t="shared" si="371"/>
        <v>0</v>
      </c>
      <c r="V1406" s="12">
        <f t="shared" si="369"/>
        <v>1</v>
      </c>
      <c r="W1406" s="12">
        <f t="shared" si="372"/>
        <v>25</v>
      </c>
      <c r="X1406" s="12">
        <f t="shared" si="370"/>
        <v>23</v>
      </c>
      <c r="Y1406" s="12">
        <f t="shared" si="374"/>
        <v>0.52083333333333337</v>
      </c>
      <c r="Z1406" s="17">
        <v>82</v>
      </c>
      <c r="AA1406" s="17" t="s">
        <v>15</v>
      </c>
      <c r="AB1406" s="17">
        <v>7</v>
      </c>
      <c r="AC1406" s="17" t="s">
        <v>44</v>
      </c>
      <c r="AD1406" s="17">
        <v>162</v>
      </c>
      <c r="AF1406" s="17">
        <v>1112</v>
      </c>
      <c r="AG1406" t="s">
        <v>390</v>
      </c>
      <c r="AH1406">
        <v>1278</v>
      </c>
      <c r="AJ1406">
        <v>0</v>
      </c>
      <c r="AK1406">
        <v>1</v>
      </c>
      <c r="AL1406">
        <v>0</v>
      </c>
      <c r="AM1406">
        <v>1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 s="30">
        <v>88769</v>
      </c>
      <c r="BB1406" s="31">
        <v>22269</v>
      </c>
    </row>
    <row r="1407" spans="1:54" x14ac:dyDescent="0.25">
      <c r="A1407">
        <v>1279</v>
      </c>
      <c r="B1407" s="17" t="s">
        <v>31</v>
      </c>
      <c r="C1407" s="9" t="s">
        <v>364</v>
      </c>
      <c r="D1407" s="17" t="s">
        <v>26</v>
      </c>
      <c r="E1407" s="16">
        <v>39968</v>
      </c>
      <c r="F1407" s="27">
        <f t="shared" si="358"/>
        <v>5</v>
      </c>
      <c r="G1407" s="27">
        <f t="shared" si="359"/>
        <v>0</v>
      </c>
      <c r="H1407" s="27">
        <f t="shared" si="360"/>
        <v>0</v>
      </c>
      <c r="I1407" s="27">
        <f t="shared" si="361"/>
        <v>0</v>
      </c>
      <c r="J1407" s="27">
        <f t="shared" si="362"/>
        <v>0</v>
      </c>
      <c r="K1407" s="27">
        <f t="shared" si="363"/>
        <v>1</v>
      </c>
      <c r="L1407" s="27">
        <f t="shared" si="364"/>
        <v>0</v>
      </c>
      <c r="M1407" s="27">
        <f t="shared" si="365"/>
        <v>0</v>
      </c>
      <c r="O1407" s="17">
        <v>2</v>
      </c>
      <c r="P1407" s="9">
        <v>4</v>
      </c>
      <c r="Q1407" s="12">
        <f t="shared" si="366"/>
        <v>0</v>
      </c>
      <c r="R1407" s="12">
        <f t="shared" si="367"/>
        <v>49</v>
      </c>
      <c r="S1407" s="12">
        <f t="shared" si="373"/>
        <v>373</v>
      </c>
      <c r="T1407" s="12">
        <f t="shared" si="368"/>
        <v>7.6122448979591839</v>
      </c>
      <c r="U1407" s="12">
        <f t="shared" si="371"/>
        <v>1</v>
      </c>
      <c r="V1407" s="12">
        <f t="shared" si="369"/>
        <v>0</v>
      </c>
      <c r="W1407" s="12">
        <f t="shared" si="372"/>
        <v>26</v>
      </c>
      <c r="X1407" s="12">
        <f t="shared" si="370"/>
        <v>23</v>
      </c>
      <c r="Y1407" s="12">
        <f t="shared" si="374"/>
        <v>0.53061224489795922</v>
      </c>
      <c r="AE1407" s="17" t="s">
        <v>123</v>
      </c>
      <c r="AH1407">
        <v>1279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 s="30">
        <v>88769</v>
      </c>
      <c r="BB1407" s="31">
        <v>22269</v>
      </c>
    </row>
    <row r="1408" spans="1:54" x14ac:dyDescent="0.25">
      <c r="A1408">
        <v>1280</v>
      </c>
      <c r="B1408" s="17" t="s">
        <v>31</v>
      </c>
      <c r="C1408" s="9" t="s">
        <v>364</v>
      </c>
      <c r="D1408" s="17" t="s">
        <v>26</v>
      </c>
      <c r="E1408" s="16">
        <v>39968</v>
      </c>
      <c r="F1408" s="27">
        <f t="shared" si="358"/>
        <v>5</v>
      </c>
      <c r="G1408" s="27">
        <f t="shared" si="359"/>
        <v>0</v>
      </c>
      <c r="H1408" s="27">
        <f t="shared" si="360"/>
        <v>0</v>
      </c>
      <c r="I1408" s="27">
        <f t="shared" si="361"/>
        <v>0</v>
      </c>
      <c r="J1408" s="27">
        <f t="shared" si="362"/>
        <v>0</v>
      </c>
      <c r="K1408" s="27">
        <f t="shared" si="363"/>
        <v>1</v>
      </c>
      <c r="L1408" s="27">
        <f t="shared" si="364"/>
        <v>0</v>
      </c>
      <c r="M1408" s="27">
        <f t="shared" si="365"/>
        <v>0</v>
      </c>
      <c r="O1408" s="17">
        <v>6</v>
      </c>
      <c r="P1408" s="9">
        <v>5</v>
      </c>
      <c r="Q1408" s="12">
        <f t="shared" si="366"/>
        <v>0</v>
      </c>
      <c r="R1408" s="12">
        <f t="shared" si="367"/>
        <v>50</v>
      </c>
      <c r="S1408" s="12">
        <f t="shared" si="373"/>
        <v>384</v>
      </c>
      <c r="T1408" s="12">
        <f t="shared" si="368"/>
        <v>7.68</v>
      </c>
      <c r="U1408" s="12">
        <f t="shared" si="371"/>
        <v>0</v>
      </c>
      <c r="V1408" s="12">
        <f t="shared" si="369"/>
        <v>1</v>
      </c>
      <c r="W1408" s="12">
        <f t="shared" si="372"/>
        <v>26</v>
      </c>
      <c r="X1408" s="12">
        <f t="shared" si="370"/>
        <v>24</v>
      </c>
      <c r="Y1408" s="12">
        <f t="shared" si="374"/>
        <v>0.52</v>
      </c>
      <c r="AE1408" s="17" t="s">
        <v>124</v>
      </c>
      <c r="AH1408">
        <v>1280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 s="30">
        <v>88769</v>
      </c>
      <c r="BB1408" s="31">
        <v>22269</v>
      </c>
    </row>
    <row r="1409" spans="1:54" x14ac:dyDescent="0.25">
      <c r="A1409">
        <v>1281</v>
      </c>
      <c r="B1409" s="17" t="s">
        <v>31</v>
      </c>
      <c r="C1409" s="9" t="s">
        <v>364</v>
      </c>
      <c r="D1409" s="17" t="s">
        <v>26</v>
      </c>
      <c r="E1409" s="16">
        <v>39969</v>
      </c>
      <c r="F1409" s="27">
        <f t="shared" si="358"/>
        <v>6</v>
      </c>
      <c r="G1409" s="27">
        <f t="shared" si="359"/>
        <v>0</v>
      </c>
      <c r="H1409" s="27">
        <f t="shared" si="360"/>
        <v>0</v>
      </c>
      <c r="I1409" s="27">
        <f t="shared" si="361"/>
        <v>0</v>
      </c>
      <c r="J1409" s="27">
        <f t="shared" si="362"/>
        <v>0</v>
      </c>
      <c r="K1409" s="27">
        <f t="shared" si="363"/>
        <v>0</v>
      </c>
      <c r="L1409" s="27">
        <f t="shared" si="364"/>
        <v>1</v>
      </c>
      <c r="M1409" s="27">
        <f t="shared" si="365"/>
        <v>0</v>
      </c>
      <c r="O1409" s="17">
        <v>3</v>
      </c>
      <c r="P1409" s="9">
        <v>5</v>
      </c>
      <c r="Q1409" s="12">
        <f t="shared" si="366"/>
        <v>0</v>
      </c>
      <c r="R1409" s="12">
        <f t="shared" si="367"/>
        <v>51</v>
      </c>
      <c r="S1409" s="12">
        <f t="shared" si="373"/>
        <v>392</v>
      </c>
      <c r="T1409" s="12">
        <f t="shared" si="368"/>
        <v>7.6862745098039218</v>
      </c>
      <c r="U1409" s="12">
        <f t="shared" si="371"/>
        <v>1</v>
      </c>
      <c r="V1409" s="12">
        <f t="shared" si="369"/>
        <v>0</v>
      </c>
      <c r="W1409" s="12">
        <f t="shared" si="372"/>
        <v>27</v>
      </c>
      <c r="X1409" s="12">
        <f t="shared" si="370"/>
        <v>24</v>
      </c>
      <c r="Y1409" s="12">
        <f t="shared" si="374"/>
        <v>0.52941176470588236</v>
      </c>
      <c r="AH1409">
        <v>1281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 s="30">
        <v>88769</v>
      </c>
      <c r="BB1409" s="31">
        <v>22269</v>
      </c>
    </row>
    <row r="1410" spans="1:54" x14ac:dyDescent="0.25">
      <c r="A1410">
        <v>1282</v>
      </c>
      <c r="B1410" s="17" t="s">
        <v>31</v>
      </c>
      <c r="C1410" s="9" t="s">
        <v>364</v>
      </c>
      <c r="D1410" s="17" t="s">
        <v>26</v>
      </c>
      <c r="E1410" s="16">
        <v>39970</v>
      </c>
      <c r="F1410" s="27">
        <f t="shared" si="358"/>
        <v>7</v>
      </c>
      <c r="G1410" s="27">
        <f t="shared" si="359"/>
        <v>0</v>
      </c>
      <c r="H1410" s="27">
        <f t="shared" si="360"/>
        <v>0</v>
      </c>
      <c r="I1410" s="27">
        <f t="shared" si="361"/>
        <v>0</v>
      </c>
      <c r="J1410" s="27">
        <f t="shared" si="362"/>
        <v>0</v>
      </c>
      <c r="K1410" s="27">
        <f t="shared" si="363"/>
        <v>0</v>
      </c>
      <c r="L1410" s="27">
        <f t="shared" si="364"/>
        <v>0</v>
      </c>
      <c r="M1410" s="27">
        <f t="shared" si="365"/>
        <v>1</v>
      </c>
      <c r="O1410" s="17">
        <v>5</v>
      </c>
      <c r="P1410" s="9">
        <v>7</v>
      </c>
      <c r="Q1410" s="12">
        <f t="shared" si="366"/>
        <v>0</v>
      </c>
      <c r="R1410" s="12">
        <f t="shared" si="367"/>
        <v>52</v>
      </c>
      <c r="S1410" s="12">
        <f t="shared" si="373"/>
        <v>404</v>
      </c>
      <c r="T1410" s="12">
        <f t="shared" si="368"/>
        <v>7.7692307692307692</v>
      </c>
      <c r="U1410" s="12">
        <f t="shared" si="371"/>
        <v>1</v>
      </c>
      <c r="V1410" s="12">
        <f t="shared" si="369"/>
        <v>0</v>
      </c>
      <c r="W1410" s="12">
        <f t="shared" si="372"/>
        <v>28</v>
      </c>
      <c r="X1410" s="12">
        <f t="shared" si="370"/>
        <v>24</v>
      </c>
      <c r="Y1410" s="12">
        <f t="shared" si="374"/>
        <v>0.53846153846153844</v>
      </c>
      <c r="AH1410">
        <v>1282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 s="30">
        <v>88769</v>
      </c>
      <c r="BB1410" s="31">
        <v>22269</v>
      </c>
    </row>
    <row r="1411" spans="1:54" x14ac:dyDescent="0.25">
      <c r="A1411">
        <v>1283</v>
      </c>
      <c r="B1411" s="17" t="s">
        <v>13</v>
      </c>
      <c r="C1411" s="9" t="s">
        <v>364</v>
      </c>
      <c r="D1411" s="17" t="s">
        <v>101</v>
      </c>
      <c r="E1411" s="16">
        <v>39972</v>
      </c>
      <c r="F1411" s="27">
        <f t="shared" ref="F1411:F1474" si="375">WEEKDAY(E1411)</f>
        <v>2</v>
      </c>
      <c r="G1411" s="27">
        <f t="shared" ref="G1411:G1474" si="376">IF(F1411=1,1,0)</f>
        <v>0</v>
      </c>
      <c r="H1411" s="27">
        <f t="shared" ref="H1411:H1474" si="377">IF(F1411=2,1,0)</f>
        <v>1</v>
      </c>
      <c r="I1411" s="27">
        <f t="shared" ref="I1411:I1474" si="378">IF(F1411=3,1,0)</f>
        <v>0</v>
      </c>
      <c r="J1411" s="27">
        <f t="shared" ref="J1411:J1474" si="379">IF(F1411=4,1,0)</f>
        <v>0</v>
      </c>
      <c r="K1411" s="27">
        <f t="shared" ref="K1411:K1474" si="380">IF(F1411=5,1,0)</f>
        <v>0</v>
      </c>
      <c r="L1411" s="27">
        <f t="shared" ref="L1411:L1474" si="381">IF(F1411=6,1,0)</f>
        <v>0</v>
      </c>
      <c r="M1411" s="27">
        <f t="shared" ref="M1411:M1474" si="382">IF(F1411=7,1,0)</f>
        <v>0</v>
      </c>
      <c r="O1411" s="17">
        <v>12</v>
      </c>
      <c r="P1411" s="9">
        <v>1</v>
      </c>
      <c r="Q1411" s="12">
        <f t="shared" ref="Q1411:Q1474" si="383">IF(C1411=C1410,0,1)</f>
        <v>0</v>
      </c>
      <c r="R1411" s="12">
        <f t="shared" ref="R1411:R1474" si="384">IF(Q1411,1,1+R1410)</f>
        <v>53</v>
      </c>
      <c r="S1411" s="12">
        <f t="shared" si="373"/>
        <v>417</v>
      </c>
      <c r="T1411" s="12">
        <f t="shared" ref="T1411:T1474" si="385">S1411/R1411</f>
        <v>7.867924528301887</v>
      </c>
      <c r="U1411" s="12">
        <f t="shared" si="371"/>
        <v>0</v>
      </c>
      <c r="V1411" s="12">
        <f t="shared" ref="V1411:V1474" si="386">IF(P1411&lt;O1411,1,0)</f>
        <v>1</v>
      </c>
      <c r="W1411" s="12">
        <f t="shared" si="372"/>
        <v>28</v>
      </c>
      <c r="X1411" s="12">
        <f t="shared" ref="X1411:X1474" si="387">IF(Q1411=1,V1411,V1411+X1410)</f>
        <v>25</v>
      </c>
      <c r="Y1411" s="12">
        <f t="shared" si="374"/>
        <v>0.52830188679245282</v>
      </c>
      <c r="Z1411" s="17">
        <v>78</v>
      </c>
      <c r="AA1411" s="17" t="s">
        <v>91</v>
      </c>
      <c r="AB1411" s="17">
        <v>5</v>
      </c>
      <c r="AC1411" s="17" t="s">
        <v>103</v>
      </c>
      <c r="AD1411" s="17">
        <v>141</v>
      </c>
      <c r="AE1411" s="17" t="s">
        <v>391</v>
      </c>
      <c r="AH1411">
        <v>1283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1</v>
      </c>
      <c r="AY1411">
        <v>0</v>
      </c>
      <c r="AZ1411">
        <v>0</v>
      </c>
      <c r="BA1411" s="30">
        <v>88769</v>
      </c>
      <c r="BB1411" s="31">
        <v>22269</v>
      </c>
    </row>
    <row r="1412" spans="1:54" x14ac:dyDescent="0.25">
      <c r="A1412">
        <v>1284</v>
      </c>
      <c r="B1412" s="17" t="s">
        <v>13</v>
      </c>
      <c r="C1412" s="9" t="s">
        <v>364</v>
      </c>
      <c r="D1412" s="17" t="s">
        <v>101</v>
      </c>
      <c r="E1412" s="16">
        <v>39972</v>
      </c>
      <c r="F1412" s="27">
        <f t="shared" si="375"/>
        <v>2</v>
      </c>
      <c r="G1412" s="27">
        <f t="shared" si="376"/>
        <v>0</v>
      </c>
      <c r="H1412" s="27">
        <f t="shared" si="377"/>
        <v>1</v>
      </c>
      <c r="I1412" s="27">
        <f t="shared" si="378"/>
        <v>0</v>
      </c>
      <c r="J1412" s="27">
        <f t="shared" si="379"/>
        <v>0</v>
      </c>
      <c r="K1412" s="27">
        <f t="shared" si="380"/>
        <v>0</v>
      </c>
      <c r="L1412" s="27">
        <f t="shared" si="381"/>
        <v>0</v>
      </c>
      <c r="M1412" s="27">
        <f t="shared" si="382"/>
        <v>0</v>
      </c>
      <c r="O1412" s="17">
        <v>4</v>
      </c>
      <c r="P1412" s="9">
        <v>1</v>
      </c>
      <c r="Q1412" s="12">
        <f t="shared" si="383"/>
        <v>0</v>
      </c>
      <c r="R1412" s="12">
        <f t="shared" si="384"/>
        <v>54</v>
      </c>
      <c r="S1412" s="12">
        <f t="shared" si="373"/>
        <v>422</v>
      </c>
      <c r="T1412" s="12">
        <f t="shared" si="385"/>
        <v>7.8148148148148149</v>
      </c>
      <c r="U1412" s="12">
        <f t="shared" ref="U1412:U1475" si="388">IF(P1412&gt;O1412,1,0)</f>
        <v>0</v>
      </c>
      <c r="V1412" s="12">
        <f t="shared" si="386"/>
        <v>1</v>
      </c>
      <c r="W1412" s="12">
        <f t="shared" ref="W1412:W1475" si="389">IF(Q1412=1,U1412,U1412+W1411)</f>
        <v>28</v>
      </c>
      <c r="X1412" s="12">
        <f t="shared" si="387"/>
        <v>26</v>
      </c>
      <c r="Y1412" s="12">
        <f t="shared" si="374"/>
        <v>0.51851851851851849</v>
      </c>
      <c r="Z1412" s="17">
        <v>77</v>
      </c>
      <c r="AA1412" s="17" t="s">
        <v>40</v>
      </c>
      <c r="AB1412" s="17">
        <v>5</v>
      </c>
      <c r="AC1412" s="17" t="s">
        <v>61</v>
      </c>
      <c r="AD1412" s="17">
        <v>141</v>
      </c>
      <c r="AE1412" s="17" t="s">
        <v>124</v>
      </c>
      <c r="AF1412" s="17">
        <v>617</v>
      </c>
      <c r="AG1412" t="s">
        <v>389</v>
      </c>
      <c r="AH1412">
        <v>1284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1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1</v>
      </c>
      <c r="AZ1412">
        <v>0</v>
      </c>
      <c r="BA1412" s="30">
        <v>88769</v>
      </c>
      <c r="BB1412" s="31">
        <v>22269</v>
      </c>
    </row>
    <row r="1413" spans="1:54" x14ac:dyDescent="0.25">
      <c r="A1413">
        <v>1285</v>
      </c>
      <c r="B1413" s="17" t="s">
        <v>13</v>
      </c>
      <c r="C1413" s="9" t="s">
        <v>364</v>
      </c>
      <c r="D1413" s="17" t="s">
        <v>101</v>
      </c>
      <c r="E1413" s="16">
        <v>39973</v>
      </c>
      <c r="F1413" s="27">
        <f t="shared" si="375"/>
        <v>3</v>
      </c>
      <c r="G1413" s="27">
        <f t="shared" si="376"/>
        <v>0</v>
      </c>
      <c r="H1413" s="27">
        <f t="shared" si="377"/>
        <v>0</v>
      </c>
      <c r="I1413" s="27">
        <f t="shared" si="378"/>
        <v>1</v>
      </c>
      <c r="J1413" s="27">
        <f t="shared" si="379"/>
        <v>0</v>
      </c>
      <c r="K1413" s="27">
        <f t="shared" si="380"/>
        <v>0</v>
      </c>
      <c r="L1413" s="27">
        <f t="shared" si="381"/>
        <v>0</v>
      </c>
      <c r="M1413" s="27">
        <f t="shared" si="382"/>
        <v>0</v>
      </c>
      <c r="O1413" s="17">
        <v>2</v>
      </c>
      <c r="P1413" s="9">
        <v>3</v>
      </c>
      <c r="Q1413" s="12">
        <f t="shared" si="383"/>
        <v>0</v>
      </c>
      <c r="R1413" s="12">
        <f t="shared" si="384"/>
        <v>55</v>
      </c>
      <c r="S1413" s="12">
        <f t="shared" si="373"/>
        <v>427</v>
      </c>
      <c r="T1413" s="12">
        <f t="shared" si="385"/>
        <v>7.7636363636363637</v>
      </c>
      <c r="U1413" s="12">
        <f t="shared" si="388"/>
        <v>1</v>
      </c>
      <c r="V1413" s="12">
        <f t="shared" si="386"/>
        <v>0</v>
      </c>
      <c r="W1413" s="12">
        <f t="shared" si="389"/>
        <v>29</v>
      </c>
      <c r="X1413" s="12">
        <f t="shared" si="387"/>
        <v>26</v>
      </c>
      <c r="Y1413" s="12">
        <f t="shared" si="374"/>
        <v>0.52727272727272723</v>
      </c>
      <c r="Z1413" s="17">
        <v>80</v>
      </c>
      <c r="AA1413" s="17" t="s">
        <v>15</v>
      </c>
      <c r="AB1413" s="17">
        <v>4</v>
      </c>
      <c r="AC1413" s="17" t="s">
        <v>103</v>
      </c>
      <c r="AD1413" s="17">
        <v>147.00000000000003</v>
      </c>
      <c r="AF1413" s="17">
        <v>674</v>
      </c>
      <c r="AG1413" t="s">
        <v>390</v>
      </c>
      <c r="AH1413">
        <v>1285</v>
      </c>
      <c r="AJ1413">
        <v>0</v>
      </c>
      <c r="AK1413">
        <v>1</v>
      </c>
      <c r="AL1413">
        <v>0</v>
      </c>
      <c r="AM1413">
        <v>1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 s="30">
        <v>88769</v>
      </c>
      <c r="BB1413" s="31">
        <v>22269</v>
      </c>
    </row>
    <row r="1414" spans="1:54" x14ac:dyDescent="0.25">
      <c r="A1414">
        <v>1286</v>
      </c>
      <c r="B1414" s="17" t="s">
        <v>13</v>
      </c>
      <c r="C1414" s="9" t="s">
        <v>364</v>
      </c>
      <c r="D1414" s="17" t="s">
        <v>101</v>
      </c>
      <c r="E1414" s="16">
        <v>39974</v>
      </c>
      <c r="F1414" s="27">
        <f t="shared" si="375"/>
        <v>4</v>
      </c>
      <c r="G1414" s="27">
        <f t="shared" si="376"/>
        <v>0</v>
      </c>
      <c r="H1414" s="27">
        <f t="shared" si="377"/>
        <v>0</v>
      </c>
      <c r="I1414" s="27">
        <f t="shared" si="378"/>
        <v>0</v>
      </c>
      <c r="J1414" s="27">
        <f t="shared" si="379"/>
        <v>1</v>
      </c>
      <c r="K1414" s="27">
        <f t="shared" si="380"/>
        <v>0</v>
      </c>
      <c r="L1414" s="27">
        <f t="shared" si="381"/>
        <v>0</v>
      </c>
      <c r="M1414" s="27">
        <f t="shared" si="382"/>
        <v>0</v>
      </c>
      <c r="O1414" s="17">
        <v>8</v>
      </c>
      <c r="P1414" s="9">
        <v>5</v>
      </c>
      <c r="Q1414" s="12">
        <f t="shared" si="383"/>
        <v>0</v>
      </c>
      <c r="R1414" s="12">
        <f t="shared" si="384"/>
        <v>56</v>
      </c>
      <c r="S1414" s="12">
        <f t="shared" ref="S1414:S1477" si="390">IF(Q1414=1,(O1414+P1414),(O1414+P1414+S1413))</f>
        <v>440</v>
      </c>
      <c r="T1414" s="12">
        <f t="shared" si="385"/>
        <v>7.8571428571428568</v>
      </c>
      <c r="U1414" s="12">
        <f t="shared" si="388"/>
        <v>0</v>
      </c>
      <c r="V1414" s="12">
        <f t="shared" si="386"/>
        <v>1</v>
      </c>
      <c r="W1414" s="12">
        <f t="shared" si="389"/>
        <v>29</v>
      </c>
      <c r="X1414" s="12">
        <f t="shared" si="387"/>
        <v>27</v>
      </c>
      <c r="Y1414" s="12">
        <f t="shared" si="374"/>
        <v>0.5178571428571429</v>
      </c>
      <c r="Z1414" s="17">
        <v>85</v>
      </c>
      <c r="AA1414" s="17" t="s">
        <v>15</v>
      </c>
      <c r="AB1414" s="17">
        <v>8</v>
      </c>
      <c r="AC1414" s="17" t="s">
        <v>19</v>
      </c>
      <c r="AD1414" s="17">
        <v>171</v>
      </c>
      <c r="AF1414" s="17">
        <v>2478</v>
      </c>
      <c r="AG1414" t="s">
        <v>393</v>
      </c>
      <c r="AH1414">
        <v>1286</v>
      </c>
      <c r="AJ1414">
        <v>1</v>
      </c>
      <c r="AK1414">
        <v>1</v>
      </c>
      <c r="AL1414">
        <v>0</v>
      </c>
      <c r="AM1414">
        <v>0</v>
      </c>
      <c r="AN1414">
        <v>1</v>
      </c>
      <c r="AO1414">
        <v>0</v>
      </c>
      <c r="AP1414">
        <v>1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 s="30">
        <v>88769</v>
      </c>
      <c r="BB1414" s="31">
        <v>22269</v>
      </c>
    </row>
    <row r="1415" spans="1:54" x14ac:dyDescent="0.25">
      <c r="A1415">
        <v>1287</v>
      </c>
      <c r="B1415" s="17" t="s">
        <v>25</v>
      </c>
      <c r="C1415" s="9" t="s">
        <v>364</v>
      </c>
      <c r="D1415" s="17" t="s">
        <v>101</v>
      </c>
      <c r="E1415" s="16">
        <v>39975</v>
      </c>
      <c r="F1415" s="27">
        <f t="shared" si="375"/>
        <v>5</v>
      </c>
      <c r="G1415" s="27">
        <f t="shared" si="376"/>
        <v>0</v>
      </c>
      <c r="H1415" s="27">
        <f t="shared" si="377"/>
        <v>0</v>
      </c>
      <c r="I1415" s="27">
        <f t="shared" si="378"/>
        <v>0</v>
      </c>
      <c r="J1415" s="27">
        <f t="shared" si="379"/>
        <v>0</v>
      </c>
      <c r="K1415" s="27">
        <f t="shared" si="380"/>
        <v>1</v>
      </c>
      <c r="L1415" s="27">
        <f t="shared" si="381"/>
        <v>0</v>
      </c>
      <c r="M1415" s="27">
        <f t="shared" si="382"/>
        <v>0</v>
      </c>
      <c r="O1415" s="17">
        <v>4</v>
      </c>
      <c r="P1415" s="9">
        <v>9</v>
      </c>
      <c r="Q1415" s="12">
        <f t="shared" si="383"/>
        <v>0</v>
      </c>
      <c r="R1415" s="12">
        <f t="shared" si="384"/>
        <v>57</v>
      </c>
      <c r="S1415" s="12">
        <f t="shared" si="390"/>
        <v>453</v>
      </c>
      <c r="T1415" s="12">
        <f t="shared" si="385"/>
        <v>7.9473684210526319</v>
      </c>
      <c r="U1415" s="12">
        <f t="shared" si="388"/>
        <v>1</v>
      </c>
      <c r="V1415" s="12">
        <f t="shared" si="386"/>
        <v>0</v>
      </c>
      <c r="W1415" s="12">
        <f t="shared" si="389"/>
        <v>30</v>
      </c>
      <c r="X1415" s="12">
        <f t="shared" si="387"/>
        <v>27</v>
      </c>
      <c r="Y1415" s="12">
        <f t="shared" si="374"/>
        <v>0.52631578947368418</v>
      </c>
      <c r="Z1415" s="17">
        <v>84</v>
      </c>
      <c r="AA1415" s="17" t="s">
        <v>15</v>
      </c>
      <c r="AB1415" s="17">
        <v>7</v>
      </c>
      <c r="AC1415" s="17" t="s">
        <v>44</v>
      </c>
      <c r="AD1415" s="17">
        <v>179</v>
      </c>
      <c r="AF1415" s="17">
        <v>2602</v>
      </c>
      <c r="AG1415" t="s">
        <v>394</v>
      </c>
      <c r="AH1415">
        <v>1287</v>
      </c>
      <c r="AJ1415">
        <v>1</v>
      </c>
      <c r="AK1415">
        <v>1</v>
      </c>
      <c r="AL1415">
        <v>0</v>
      </c>
      <c r="AM1415">
        <v>0</v>
      </c>
      <c r="AN1415">
        <v>0</v>
      </c>
      <c r="AO1415">
        <v>0</v>
      </c>
      <c r="AP1415">
        <v>1</v>
      </c>
      <c r="AQ1415">
        <v>1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 s="30">
        <v>88769</v>
      </c>
      <c r="BB1415" s="31">
        <v>22269</v>
      </c>
    </row>
    <row r="1416" spans="1:54" x14ac:dyDescent="0.25">
      <c r="A1416">
        <v>1288</v>
      </c>
      <c r="B1416" s="17" t="s">
        <v>25</v>
      </c>
      <c r="C1416" s="9" t="s">
        <v>364</v>
      </c>
      <c r="D1416" s="17" t="s">
        <v>101</v>
      </c>
      <c r="E1416" s="16">
        <v>39976</v>
      </c>
      <c r="F1416" s="27">
        <f t="shared" si="375"/>
        <v>6</v>
      </c>
      <c r="G1416" s="27">
        <f t="shared" si="376"/>
        <v>0</v>
      </c>
      <c r="H1416" s="27">
        <f t="shared" si="377"/>
        <v>0</v>
      </c>
      <c r="I1416" s="27">
        <f t="shared" si="378"/>
        <v>0</v>
      </c>
      <c r="J1416" s="27">
        <f t="shared" si="379"/>
        <v>0</v>
      </c>
      <c r="K1416" s="27">
        <f t="shared" si="380"/>
        <v>0</v>
      </c>
      <c r="L1416" s="27">
        <f t="shared" si="381"/>
        <v>1</v>
      </c>
      <c r="M1416" s="27">
        <f t="shared" si="382"/>
        <v>0</v>
      </c>
      <c r="O1416" s="17">
        <v>5</v>
      </c>
      <c r="P1416" s="9">
        <v>3</v>
      </c>
      <c r="Q1416" s="12">
        <f t="shared" si="383"/>
        <v>0</v>
      </c>
      <c r="R1416" s="12">
        <f t="shared" si="384"/>
        <v>58</v>
      </c>
      <c r="S1416" s="12">
        <f t="shared" si="390"/>
        <v>461</v>
      </c>
      <c r="T1416" s="12">
        <f t="shared" si="385"/>
        <v>7.9482758620689653</v>
      </c>
      <c r="U1416" s="12">
        <f t="shared" si="388"/>
        <v>0</v>
      </c>
      <c r="V1416" s="12">
        <f t="shared" si="386"/>
        <v>1</v>
      </c>
      <c r="W1416" s="12">
        <f t="shared" si="389"/>
        <v>30</v>
      </c>
      <c r="X1416" s="12">
        <f t="shared" si="387"/>
        <v>28</v>
      </c>
      <c r="Y1416" s="12">
        <f t="shared" si="374"/>
        <v>0.51724137931034486</v>
      </c>
      <c r="Z1416" s="17">
        <v>83</v>
      </c>
      <c r="AA1416" s="17" t="s">
        <v>15</v>
      </c>
      <c r="AB1416" s="17">
        <v>5</v>
      </c>
      <c r="AC1416" s="17" t="s">
        <v>19</v>
      </c>
      <c r="AD1416" s="17">
        <v>144</v>
      </c>
      <c r="AF1416" s="17">
        <v>2729</v>
      </c>
      <c r="AG1416" t="s">
        <v>395</v>
      </c>
      <c r="AH1416">
        <v>1288</v>
      </c>
      <c r="AJ1416">
        <v>0</v>
      </c>
      <c r="AK1416">
        <v>0</v>
      </c>
      <c r="AL1416">
        <v>0</v>
      </c>
      <c r="AM1416">
        <v>0</v>
      </c>
      <c r="AN1416">
        <v>1</v>
      </c>
      <c r="AO1416">
        <v>0</v>
      </c>
      <c r="AP1416">
        <v>1</v>
      </c>
      <c r="AQ1416">
        <v>1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 s="30">
        <v>88769</v>
      </c>
      <c r="BB1416" s="31">
        <v>22269</v>
      </c>
    </row>
    <row r="1417" spans="1:54" x14ac:dyDescent="0.25">
      <c r="A1417">
        <v>1289</v>
      </c>
      <c r="B1417" s="17" t="s">
        <v>25</v>
      </c>
      <c r="C1417" s="9" t="s">
        <v>364</v>
      </c>
      <c r="D1417" s="17" t="s">
        <v>101</v>
      </c>
      <c r="E1417" s="16">
        <v>39977</v>
      </c>
      <c r="F1417" s="27">
        <f t="shared" si="375"/>
        <v>7</v>
      </c>
      <c r="G1417" s="27">
        <f t="shared" si="376"/>
        <v>0</v>
      </c>
      <c r="H1417" s="27">
        <f t="shared" si="377"/>
        <v>0</v>
      </c>
      <c r="I1417" s="27">
        <f t="shared" si="378"/>
        <v>0</v>
      </c>
      <c r="J1417" s="27">
        <f t="shared" si="379"/>
        <v>0</v>
      </c>
      <c r="K1417" s="27">
        <f t="shared" si="380"/>
        <v>0</v>
      </c>
      <c r="L1417" s="27">
        <f t="shared" si="381"/>
        <v>0</v>
      </c>
      <c r="M1417" s="27">
        <f t="shared" si="382"/>
        <v>1</v>
      </c>
      <c r="O1417" s="17">
        <v>8</v>
      </c>
      <c r="P1417" s="9">
        <v>3</v>
      </c>
      <c r="Q1417" s="12">
        <f t="shared" si="383"/>
        <v>0</v>
      </c>
      <c r="R1417" s="12">
        <f t="shared" si="384"/>
        <v>59</v>
      </c>
      <c r="S1417" s="12">
        <f t="shared" si="390"/>
        <v>472</v>
      </c>
      <c r="T1417" s="12">
        <f t="shared" si="385"/>
        <v>8</v>
      </c>
      <c r="U1417" s="12">
        <f t="shared" si="388"/>
        <v>0</v>
      </c>
      <c r="V1417" s="12">
        <f t="shared" si="386"/>
        <v>1</v>
      </c>
      <c r="W1417" s="12">
        <f t="shared" si="389"/>
        <v>30</v>
      </c>
      <c r="X1417" s="12">
        <f t="shared" si="387"/>
        <v>29</v>
      </c>
      <c r="Y1417" s="12">
        <f t="shared" si="374"/>
        <v>0.50847457627118642</v>
      </c>
      <c r="Z1417" s="17">
        <v>87</v>
      </c>
      <c r="AA1417" s="17" t="s">
        <v>15</v>
      </c>
      <c r="AB1417" s="17">
        <v>9</v>
      </c>
      <c r="AC1417" s="17" t="s">
        <v>44</v>
      </c>
      <c r="AD1417" s="17">
        <v>187.00000000000003</v>
      </c>
      <c r="AF1417" s="17">
        <v>1344</v>
      </c>
      <c r="AG1417" t="s">
        <v>396</v>
      </c>
      <c r="AH1417">
        <v>1289</v>
      </c>
      <c r="AJ1417">
        <v>0</v>
      </c>
      <c r="AK1417">
        <v>1</v>
      </c>
      <c r="AL1417">
        <v>1</v>
      </c>
      <c r="AM1417">
        <v>0</v>
      </c>
      <c r="AN1417">
        <v>0</v>
      </c>
      <c r="AO1417">
        <v>0</v>
      </c>
      <c r="AP1417">
        <v>1</v>
      </c>
      <c r="AQ1417">
        <v>1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1</v>
      </c>
      <c r="AX1417">
        <v>0</v>
      </c>
      <c r="AY1417">
        <v>0</v>
      </c>
      <c r="AZ1417">
        <v>0</v>
      </c>
      <c r="BA1417" s="30">
        <v>88769</v>
      </c>
      <c r="BB1417" s="31">
        <v>22269</v>
      </c>
    </row>
    <row r="1418" spans="1:54" x14ac:dyDescent="0.25">
      <c r="A1418">
        <v>1290</v>
      </c>
      <c r="B1418" s="17" t="s">
        <v>25</v>
      </c>
      <c r="C1418" s="9" t="s">
        <v>364</v>
      </c>
      <c r="D1418" s="17" t="s">
        <v>101</v>
      </c>
      <c r="E1418" s="16">
        <v>39978</v>
      </c>
      <c r="F1418" s="27">
        <f t="shared" si="375"/>
        <v>1</v>
      </c>
      <c r="G1418" s="27">
        <f t="shared" si="376"/>
        <v>1</v>
      </c>
      <c r="H1418" s="27">
        <f t="shared" si="377"/>
        <v>0</v>
      </c>
      <c r="I1418" s="27">
        <f t="shared" si="378"/>
        <v>0</v>
      </c>
      <c r="J1418" s="27">
        <f t="shared" si="379"/>
        <v>0</v>
      </c>
      <c r="K1418" s="27">
        <f t="shared" si="380"/>
        <v>0</v>
      </c>
      <c r="L1418" s="27">
        <f t="shared" si="381"/>
        <v>0</v>
      </c>
      <c r="M1418" s="27">
        <f t="shared" si="382"/>
        <v>0</v>
      </c>
      <c r="O1418" s="17">
        <v>3</v>
      </c>
      <c r="P1418" s="9">
        <v>4</v>
      </c>
      <c r="Q1418" s="12">
        <f t="shared" si="383"/>
        <v>0</v>
      </c>
      <c r="R1418" s="12">
        <f t="shared" si="384"/>
        <v>60</v>
      </c>
      <c r="S1418" s="12">
        <f t="shared" si="390"/>
        <v>479</v>
      </c>
      <c r="T1418" s="12">
        <f t="shared" si="385"/>
        <v>7.9833333333333334</v>
      </c>
      <c r="U1418" s="12">
        <f t="shared" si="388"/>
        <v>1</v>
      </c>
      <c r="V1418" s="12">
        <f t="shared" si="386"/>
        <v>0</v>
      </c>
      <c r="W1418" s="12">
        <f t="shared" si="389"/>
        <v>31</v>
      </c>
      <c r="X1418" s="12">
        <f t="shared" si="387"/>
        <v>29</v>
      </c>
      <c r="Y1418" s="12">
        <f t="shared" ref="Y1418:Y1481" si="391">W1418/(W1418+X1418)</f>
        <v>0.51666666666666672</v>
      </c>
      <c r="Z1418" s="17">
        <v>87</v>
      </c>
      <c r="AA1418" s="17" t="s">
        <v>37</v>
      </c>
      <c r="AB1418" s="17">
        <v>9</v>
      </c>
      <c r="AC1418" s="17" t="s">
        <v>19</v>
      </c>
      <c r="AD1418" s="17">
        <v>156</v>
      </c>
      <c r="AF1418" s="17">
        <v>440</v>
      </c>
      <c r="AG1418" t="s">
        <v>397</v>
      </c>
      <c r="AH1418">
        <v>1290</v>
      </c>
      <c r="AJ1418">
        <v>0</v>
      </c>
      <c r="AK1418">
        <v>1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1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 s="30">
        <v>88769</v>
      </c>
      <c r="BB1418" s="31">
        <v>22269</v>
      </c>
    </row>
    <row r="1419" spans="1:54" x14ac:dyDescent="0.25">
      <c r="A1419">
        <v>1291</v>
      </c>
      <c r="B1419" s="17" t="s">
        <v>27</v>
      </c>
      <c r="C1419" s="9" t="s">
        <v>364</v>
      </c>
      <c r="D1419" s="17" t="s">
        <v>26</v>
      </c>
      <c r="E1419" s="16">
        <v>39979</v>
      </c>
      <c r="F1419" s="27">
        <f t="shared" si="375"/>
        <v>2</v>
      </c>
      <c r="G1419" s="27">
        <f t="shared" si="376"/>
        <v>0</v>
      </c>
      <c r="H1419" s="27">
        <f t="shared" si="377"/>
        <v>1</v>
      </c>
      <c r="I1419" s="27">
        <f t="shared" si="378"/>
        <v>0</v>
      </c>
      <c r="J1419" s="27">
        <f t="shared" si="379"/>
        <v>0</v>
      </c>
      <c r="K1419" s="27">
        <f t="shared" si="380"/>
        <v>0</v>
      </c>
      <c r="L1419" s="27">
        <f t="shared" si="381"/>
        <v>0</v>
      </c>
      <c r="M1419" s="27">
        <f t="shared" si="382"/>
        <v>0</v>
      </c>
      <c r="O1419" s="17">
        <v>5</v>
      </c>
      <c r="P1419" s="9">
        <v>4</v>
      </c>
      <c r="Q1419" s="12">
        <f t="shared" si="383"/>
        <v>0</v>
      </c>
      <c r="R1419" s="12">
        <f t="shared" si="384"/>
        <v>61</v>
      </c>
      <c r="S1419" s="12">
        <f t="shared" si="390"/>
        <v>488</v>
      </c>
      <c r="T1419" s="12">
        <f t="shared" si="385"/>
        <v>8</v>
      </c>
      <c r="U1419" s="12">
        <f t="shared" si="388"/>
        <v>0</v>
      </c>
      <c r="V1419" s="12">
        <f t="shared" si="386"/>
        <v>1</v>
      </c>
      <c r="W1419" s="12">
        <f t="shared" si="389"/>
        <v>31</v>
      </c>
      <c r="X1419" s="12">
        <f t="shared" si="387"/>
        <v>30</v>
      </c>
      <c r="Y1419" s="12">
        <f t="shared" si="391"/>
        <v>0.50819672131147542</v>
      </c>
      <c r="AH1419">
        <v>1291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 s="30">
        <v>88769</v>
      </c>
      <c r="BB1419" s="31">
        <v>22269</v>
      </c>
    </row>
    <row r="1420" spans="1:54" x14ac:dyDescent="0.25">
      <c r="A1420">
        <v>1292</v>
      </c>
      <c r="B1420" s="17" t="s">
        <v>27</v>
      </c>
      <c r="C1420" s="9" t="s">
        <v>364</v>
      </c>
      <c r="D1420" s="17" t="s">
        <v>26</v>
      </c>
      <c r="E1420" s="16">
        <v>39980</v>
      </c>
      <c r="F1420" s="27">
        <f t="shared" si="375"/>
        <v>3</v>
      </c>
      <c r="G1420" s="27">
        <f t="shared" si="376"/>
        <v>0</v>
      </c>
      <c r="H1420" s="27">
        <f t="shared" si="377"/>
        <v>0</v>
      </c>
      <c r="I1420" s="27">
        <f t="shared" si="378"/>
        <v>1</v>
      </c>
      <c r="J1420" s="27">
        <f t="shared" si="379"/>
        <v>0</v>
      </c>
      <c r="K1420" s="27">
        <f t="shared" si="380"/>
        <v>0</v>
      </c>
      <c r="L1420" s="27">
        <f t="shared" si="381"/>
        <v>0</v>
      </c>
      <c r="M1420" s="27">
        <f t="shared" si="382"/>
        <v>0</v>
      </c>
      <c r="O1420" s="17">
        <v>6</v>
      </c>
      <c r="P1420" s="9">
        <v>0</v>
      </c>
      <c r="Q1420" s="12">
        <f t="shared" si="383"/>
        <v>0</v>
      </c>
      <c r="R1420" s="12">
        <f t="shared" si="384"/>
        <v>62</v>
      </c>
      <c r="S1420" s="12">
        <f t="shared" si="390"/>
        <v>494</v>
      </c>
      <c r="T1420" s="12">
        <f t="shared" si="385"/>
        <v>7.967741935483871</v>
      </c>
      <c r="U1420" s="12">
        <f t="shared" si="388"/>
        <v>0</v>
      </c>
      <c r="V1420" s="12">
        <f t="shared" si="386"/>
        <v>1</v>
      </c>
      <c r="W1420" s="12">
        <f t="shared" si="389"/>
        <v>31</v>
      </c>
      <c r="X1420" s="12">
        <f t="shared" si="387"/>
        <v>31</v>
      </c>
      <c r="Y1420" s="12">
        <f t="shared" si="391"/>
        <v>0.5</v>
      </c>
      <c r="AH1420">
        <v>1292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 s="30">
        <v>88769</v>
      </c>
      <c r="BB1420" s="31">
        <v>22269</v>
      </c>
    </row>
    <row r="1421" spans="1:54" x14ac:dyDescent="0.25">
      <c r="A1421">
        <v>1293</v>
      </c>
      <c r="B1421" s="17" t="s">
        <v>27</v>
      </c>
      <c r="C1421" s="9" t="s">
        <v>364</v>
      </c>
      <c r="D1421" s="17" t="s">
        <v>26</v>
      </c>
      <c r="E1421" s="16">
        <v>39981</v>
      </c>
      <c r="F1421" s="27">
        <f t="shared" si="375"/>
        <v>4</v>
      </c>
      <c r="G1421" s="27">
        <f t="shared" si="376"/>
        <v>0</v>
      </c>
      <c r="H1421" s="27">
        <f t="shared" si="377"/>
        <v>0</v>
      </c>
      <c r="I1421" s="27">
        <f t="shared" si="378"/>
        <v>0</v>
      </c>
      <c r="J1421" s="27">
        <f t="shared" si="379"/>
        <v>1</v>
      </c>
      <c r="K1421" s="27">
        <f t="shared" si="380"/>
        <v>0</v>
      </c>
      <c r="L1421" s="27">
        <f t="shared" si="381"/>
        <v>0</v>
      </c>
      <c r="M1421" s="27">
        <f t="shared" si="382"/>
        <v>0</v>
      </c>
      <c r="O1421" s="17">
        <v>1</v>
      </c>
      <c r="P1421" s="9">
        <v>4</v>
      </c>
      <c r="Q1421" s="12">
        <f t="shared" si="383"/>
        <v>0</v>
      </c>
      <c r="R1421" s="12">
        <f t="shared" si="384"/>
        <v>63</v>
      </c>
      <c r="S1421" s="12">
        <f t="shared" si="390"/>
        <v>499</v>
      </c>
      <c r="T1421" s="12">
        <f t="shared" si="385"/>
        <v>7.9206349206349209</v>
      </c>
      <c r="U1421" s="12">
        <f t="shared" si="388"/>
        <v>1</v>
      </c>
      <c r="V1421" s="12">
        <f t="shared" si="386"/>
        <v>0</v>
      </c>
      <c r="W1421" s="12">
        <f t="shared" si="389"/>
        <v>32</v>
      </c>
      <c r="X1421" s="12">
        <f t="shared" si="387"/>
        <v>31</v>
      </c>
      <c r="Y1421" s="12">
        <f t="shared" si="391"/>
        <v>0.50793650793650791</v>
      </c>
      <c r="AH1421">
        <v>1293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 s="30">
        <v>88769</v>
      </c>
      <c r="BB1421" s="31">
        <v>22269</v>
      </c>
    </row>
    <row r="1422" spans="1:54" x14ac:dyDescent="0.25">
      <c r="A1422">
        <v>1294</v>
      </c>
      <c r="B1422" s="17" t="s">
        <v>27</v>
      </c>
      <c r="C1422" s="9" t="s">
        <v>364</v>
      </c>
      <c r="D1422" s="17" t="s">
        <v>26</v>
      </c>
      <c r="E1422" s="16">
        <v>39982</v>
      </c>
      <c r="F1422" s="27">
        <f t="shared" si="375"/>
        <v>5</v>
      </c>
      <c r="G1422" s="27">
        <f t="shared" si="376"/>
        <v>0</v>
      </c>
      <c r="H1422" s="27">
        <f t="shared" si="377"/>
        <v>0</v>
      </c>
      <c r="I1422" s="27">
        <f t="shared" si="378"/>
        <v>0</v>
      </c>
      <c r="J1422" s="27">
        <f t="shared" si="379"/>
        <v>0</v>
      </c>
      <c r="K1422" s="27">
        <f t="shared" si="380"/>
        <v>1</v>
      </c>
      <c r="L1422" s="27">
        <f t="shared" si="381"/>
        <v>0</v>
      </c>
      <c r="M1422" s="27">
        <f t="shared" si="382"/>
        <v>0</v>
      </c>
      <c r="O1422" s="17">
        <v>1</v>
      </c>
      <c r="P1422" s="9">
        <v>2</v>
      </c>
      <c r="Q1422" s="12">
        <f t="shared" si="383"/>
        <v>0</v>
      </c>
      <c r="R1422" s="12">
        <f t="shared" si="384"/>
        <v>64</v>
      </c>
      <c r="S1422" s="12">
        <f t="shared" si="390"/>
        <v>502</v>
      </c>
      <c r="T1422" s="12">
        <f t="shared" si="385"/>
        <v>7.84375</v>
      </c>
      <c r="U1422" s="12">
        <f t="shared" si="388"/>
        <v>1</v>
      </c>
      <c r="V1422" s="12">
        <f t="shared" si="386"/>
        <v>0</v>
      </c>
      <c r="W1422" s="12">
        <f t="shared" si="389"/>
        <v>33</v>
      </c>
      <c r="X1422" s="12">
        <f t="shared" si="387"/>
        <v>31</v>
      </c>
      <c r="Y1422" s="12">
        <f t="shared" si="391"/>
        <v>0.515625</v>
      </c>
      <c r="AH1422">
        <v>1294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 s="30">
        <v>88769</v>
      </c>
      <c r="BB1422" s="31">
        <v>22269</v>
      </c>
    </row>
    <row r="1423" spans="1:54" x14ac:dyDescent="0.25">
      <c r="A1423">
        <v>1295</v>
      </c>
      <c r="B1423" s="17" t="s">
        <v>53</v>
      </c>
      <c r="C1423" s="9" t="s">
        <v>364</v>
      </c>
      <c r="D1423" s="17" t="s">
        <v>101</v>
      </c>
      <c r="E1423" s="16">
        <v>39986</v>
      </c>
      <c r="F1423" s="27">
        <f t="shared" si="375"/>
        <v>2</v>
      </c>
      <c r="G1423" s="27">
        <f t="shared" si="376"/>
        <v>0</v>
      </c>
      <c r="H1423" s="27">
        <f t="shared" si="377"/>
        <v>1</v>
      </c>
      <c r="I1423" s="27">
        <f t="shared" si="378"/>
        <v>0</v>
      </c>
      <c r="J1423" s="27">
        <f t="shared" si="379"/>
        <v>0</v>
      </c>
      <c r="K1423" s="27">
        <f t="shared" si="380"/>
        <v>0</v>
      </c>
      <c r="L1423" s="27">
        <f t="shared" si="381"/>
        <v>0</v>
      </c>
      <c r="M1423" s="27">
        <f t="shared" si="382"/>
        <v>0</v>
      </c>
      <c r="O1423" s="17">
        <v>9</v>
      </c>
      <c r="P1423" s="9">
        <v>5</v>
      </c>
      <c r="Q1423" s="12">
        <f t="shared" si="383"/>
        <v>0</v>
      </c>
      <c r="R1423" s="12">
        <f t="shared" si="384"/>
        <v>65</v>
      </c>
      <c r="S1423" s="12">
        <f t="shared" si="390"/>
        <v>516</v>
      </c>
      <c r="T1423" s="12">
        <f t="shared" si="385"/>
        <v>7.9384615384615387</v>
      </c>
      <c r="U1423" s="12">
        <f t="shared" si="388"/>
        <v>0</v>
      </c>
      <c r="V1423" s="12">
        <f t="shared" si="386"/>
        <v>1</v>
      </c>
      <c r="W1423" s="12">
        <f t="shared" si="389"/>
        <v>33</v>
      </c>
      <c r="X1423" s="12">
        <f t="shared" si="387"/>
        <v>32</v>
      </c>
      <c r="Y1423" s="12">
        <f t="shared" si="391"/>
        <v>0.50769230769230766</v>
      </c>
      <c r="Z1423" s="17">
        <v>88</v>
      </c>
      <c r="AA1423" s="17" t="s">
        <v>15</v>
      </c>
      <c r="AB1423" s="17">
        <v>10</v>
      </c>
      <c r="AC1423" s="17" t="s">
        <v>19</v>
      </c>
      <c r="AD1423" s="17">
        <v>135</v>
      </c>
      <c r="AF1423" s="17">
        <v>612</v>
      </c>
      <c r="AG1423" t="s">
        <v>389</v>
      </c>
      <c r="AH1423">
        <v>1295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1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 s="30">
        <v>88769</v>
      </c>
      <c r="BB1423" s="31">
        <v>22269</v>
      </c>
    </row>
    <row r="1424" spans="1:54" x14ac:dyDescent="0.25">
      <c r="A1424">
        <v>1296</v>
      </c>
      <c r="B1424" s="17" t="s">
        <v>53</v>
      </c>
      <c r="C1424" s="9" t="s">
        <v>364</v>
      </c>
      <c r="D1424" s="17" t="s">
        <v>101</v>
      </c>
      <c r="E1424" s="16">
        <v>39987</v>
      </c>
      <c r="F1424" s="27">
        <f t="shared" si="375"/>
        <v>3</v>
      </c>
      <c r="G1424" s="27">
        <f t="shared" si="376"/>
        <v>0</v>
      </c>
      <c r="H1424" s="27">
        <f t="shared" si="377"/>
        <v>0</v>
      </c>
      <c r="I1424" s="27">
        <f t="shared" si="378"/>
        <v>1</v>
      </c>
      <c r="J1424" s="27">
        <f t="shared" si="379"/>
        <v>0</v>
      </c>
      <c r="K1424" s="27">
        <f t="shared" si="380"/>
        <v>0</v>
      </c>
      <c r="L1424" s="27">
        <f t="shared" si="381"/>
        <v>0</v>
      </c>
      <c r="M1424" s="27">
        <f t="shared" si="382"/>
        <v>0</v>
      </c>
      <c r="O1424" s="17">
        <v>7</v>
      </c>
      <c r="P1424" s="9">
        <v>3</v>
      </c>
      <c r="Q1424" s="12">
        <f t="shared" si="383"/>
        <v>0</v>
      </c>
      <c r="R1424" s="12">
        <f t="shared" si="384"/>
        <v>66</v>
      </c>
      <c r="S1424" s="12">
        <f t="shared" si="390"/>
        <v>526</v>
      </c>
      <c r="T1424" s="12">
        <f t="shared" si="385"/>
        <v>7.9696969696969697</v>
      </c>
      <c r="U1424" s="12">
        <f t="shared" si="388"/>
        <v>0</v>
      </c>
      <c r="V1424" s="12">
        <f t="shared" si="386"/>
        <v>1</v>
      </c>
      <c r="W1424" s="12">
        <f t="shared" si="389"/>
        <v>33</v>
      </c>
      <c r="X1424" s="12">
        <f t="shared" si="387"/>
        <v>33</v>
      </c>
      <c r="Y1424" s="12">
        <f t="shared" si="391"/>
        <v>0.5</v>
      </c>
      <c r="Z1424" s="17">
        <v>83</v>
      </c>
      <c r="AA1424" s="17" t="s">
        <v>40</v>
      </c>
      <c r="AB1424" s="17">
        <v>8</v>
      </c>
      <c r="AC1424" s="17" t="s">
        <v>19</v>
      </c>
      <c r="AD1424" s="17">
        <v>190</v>
      </c>
      <c r="AF1424" s="17">
        <v>1555</v>
      </c>
      <c r="AG1424" t="s">
        <v>200</v>
      </c>
      <c r="AH1424">
        <v>1296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1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 s="30">
        <v>88769</v>
      </c>
      <c r="BB1424" s="31">
        <v>22269</v>
      </c>
    </row>
    <row r="1425" spans="1:54" x14ac:dyDescent="0.25">
      <c r="A1425">
        <v>1297</v>
      </c>
      <c r="B1425" s="17" t="s">
        <v>53</v>
      </c>
      <c r="C1425" s="9" t="s">
        <v>364</v>
      </c>
      <c r="D1425" s="17" t="s">
        <v>101</v>
      </c>
      <c r="E1425" s="16">
        <v>39988</v>
      </c>
      <c r="F1425" s="27">
        <f t="shared" si="375"/>
        <v>4</v>
      </c>
      <c r="G1425" s="27">
        <f t="shared" si="376"/>
        <v>0</v>
      </c>
      <c r="H1425" s="27">
        <f t="shared" si="377"/>
        <v>0</v>
      </c>
      <c r="I1425" s="27">
        <f t="shared" si="378"/>
        <v>0</v>
      </c>
      <c r="J1425" s="27">
        <f t="shared" si="379"/>
        <v>1</v>
      </c>
      <c r="K1425" s="27">
        <f t="shared" si="380"/>
        <v>0</v>
      </c>
      <c r="L1425" s="27">
        <f t="shared" si="381"/>
        <v>0</v>
      </c>
      <c r="M1425" s="27">
        <f t="shared" si="382"/>
        <v>0</v>
      </c>
      <c r="O1425" s="17">
        <v>3</v>
      </c>
      <c r="P1425" s="9">
        <v>0</v>
      </c>
      <c r="Q1425" s="12">
        <f t="shared" si="383"/>
        <v>0</v>
      </c>
      <c r="R1425" s="12">
        <f t="shared" si="384"/>
        <v>67</v>
      </c>
      <c r="S1425" s="12">
        <f t="shared" si="390"/>
        <v>529</v>
      </c>
      <c r="T1425" s="12">
        <f t="shared" si="385"/>
        <v>7.8955223880597014</v>
      </c>
      <c r="U1425" s="12">
        <f t="shared" si="388"/>
        <v>0</v>
      </c>
      <c r="V1425" s="12">
        <f t="shared" si="386"/>
        <v>1</v>
      </c>
      <c r="W1425" s="12">
        <f t="shared" si="389"/>
        <v>33</v>
      </c>
      <c r="X1425" s="12">
        <f t="shared" si="387"/>
        <v>34</v>
      </c>
      <c r="Y1425" s="12">
        <f t="shared" si="391"/>
        <v>0.4925373134328358</v>
      </c>
      <c r="Z1425" s="17">
        <v>81</v>
      </c>
      <c r="AA1425" s="17" t="s">
        <v>40</v>
      </c>
      <c r="AB1425" s="17">
        <v>15</v>
      </c>
      <c r="AC1425" s="17" t="s">
        <v>44</v>
      </c>
      <c r="AD1425" s="17">
        <v>97</v>
      </c>
      <c r="AE1425" s="17" t="s">
        <v>123</v>
      </c>
      <c r="AH1425">
        <v>1297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1</v>
      </c>
      <c r="AY1425">
        <v>0</v>
      </c>
      <c r="AZ1425">
        <v>0</v>
      </c>
      <c r="BA1425" s="30">
        <v>88769</v>
      </c>
      <c r="BB1425" s="31">
        <v>22269</v>
      </c>
    </row>
    <row r="1426" spans="1:54" x14ac:dyDescent="0.25">
      <c r="A1426">
        <v>1298</v>
      </c>
      <c r="B1426" s="17" t="s">
        <v>53</v>
      </c>
      <c r="C1426" s="9" t="s">
        <v>364</v>
      </c>
      <c r="D1426" s="17" t="s">
        <v>101</v>
      </c>
      <c r="E1426" s="16">
        <v>39988</v>
      </c>
      <c r="F1426" s="27">
        <f t="shared" si="375"/>
        <v>4</v>
      </c>
      <c r="G1426" s="27">
        <f t="shared" si="376"/>
        <v>0</v>
      </c>
      <c r="H1426" s="27">
        <f t="shared" si="377"/>
        <v>0</v>
      </c>
      <c r="I1426" s="27">
        <f t="shared" si="378"/>
        <v>0</v>
      </c>
      <c r="J1426" s="27">
        <f t="shared" si="379"/>
        <v>1</v>
      </c>
      <c r="K1426" s="27">
        <f t="shared" si="380"/>
        <v>0</v>
      </c>
      <c r="L1426" s="27">
        <f t="shared" si="381"/>
        <v>0</v>
      </c>
      <c r="M1426" s="27">
        <f t="shared" si="382"/>
        <v>0</v>
      </c>
      <c r="O1426" s="17">
        <v>4</v>
      </c>
      <c r="P1426" s="9">
        <v>8</v>
      </c>
      <c r="Q1426" s="12">
        <f t="shared" si="383"/>
        <v>0</v>
      </c>
      <c r="R1426" s="12">
        <f t="shared" si="384"/>
        <v>68</v>
      </c>
      <c r="S1426" s="12">
        <f t="shared" si="390"/>
        <v>541</v>
      </c>
      <c r="T1426" s="12">
        <f t="shared" si="385"/>
        <v>7.9558823529411766</v>
      </c>
      <c r="U1426" s="12">
        <f t="shared" si="388"/>
        <v>1</v>
      </c>
      <c r="V1426" s="12">
        <f t="shared" si="386"/>
        <v>0</v>
      </c>
      <c r="W1426" s="12">
        <f t="shared" si="389"/>
        <v>34</v>
      </c>
      <c r="X1426" s="12">
        <f t="shared" si="387"/>
        <v>34</v>
      </c>
      <c r="Y1426" s="12">
        <f t="shared" si="391"/>
        <v>0.5</v>
      </c>
      <c r="Z1426" s="17">
        <v>79</v>
      </c>
      <c r="AA1426" s="17" t="s">
        <v>15</v>
      </c>
      <c r="AB1426" s="17">
        <v>5</v>
      </c>
      <c r="AC1426" s="17" t="s">
        <v>61</v>
      </c>
      <c r="AD1426" s="17">
        <v>137</v>
      </c>
      <c r="AE1426" s="17" t="s">
        <v>124</v>
      </c>
      <c r="AF1426" s="17">
        <v>746</v>
      </c>
      <c r="AG1426" t="s">
        <v>382</v>
      </c>
      <c r="AH1426">
        <v>1298</v>
      </c>
      <c r="AJ1426">
        <v>1</v>
      </c>
      <c r="AK1426">
        <v>1</v>
      </c>
      <c r="AL1426">
        <v>0</v>
      </c>
      <c r="AM1426">
        <v>0</v>
      </c>
      <c r="AN1426">
        <v>0</v>
      </c>
      <c r="AO1426">
        <v>0</v>
      </c>
      <c r="AP1426">
        <v>1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1</v>
      </c>
      <c r="AZ1426">
        <v>0</v>
      </c>
      <c r="BA1426" s="30">
        <v>88769</v>
      </c>
      <c r="BB1426" s="31">
        <v>22269</v>
      </c>
    </row>
    <row r="1427" spans="1:54" x14ac:dyDescent="0.25">
      <c r="A1427">
        <v>1299</v>
      </c>
      <c r="B1427" s="17" t="s">
        <v>25</v>
      </c>
      <c r="C1427" s="9" t="s">
        <v>364</v>
      </c>
      <c r="D1427" s="17" t="s">
        <v>26</v>
      </c>
      <c r="E1427" s="16">
        <v>39989</v>
      </c>
      <c r="F1427" s="27">
        <f t="shared" si="375"/>
        <v>5</v>
      </c>
      <c r="G1427" s="27">
        <f t="shared" si="376"/>
        <v>0</v>
      </c>
      <c r="H1427" s="27">
        <f t="shared" si="377"/>
        <v>0</v>
      </c>
      <c r="I1427" s="27">
        <f t="shared" si="378"/>
        <v>0</v>
      </c>
      <c r="J1427" s="27">
        <f t="shared" si="379"/>
        <v>0</v>
      </c>
      <c r="K1427" s="27">
        <f t="shared" si="380"/>
        <v>1</v>
      </c>
      <c r="L1427" s="27">
        <f t="shared" si="381"/>
        <v>0</v>
      </c>
      <c r="M1427" s="27">
        <f t="shared" si="382"/>
        <v>0</v>
      </c>
      <c r="O1427" s="17">
        <v>5</v>
      </c>
      <c r="P1427" s="9">
        <v>3</v>
      </c>
      <c r="Q1427" s="12">
        <f t="shared" si="383"/>
        <v>0</v>
      </c>
      <c r="R1427" s="12">
        <f t="shared" si="384"/>
        <v>69</v>
      </c>
      <c r="S1427" s="12">
        <f t="shared" si="390"/>
        <v>549</v>
      </c>
      <c r="T1427" s="12">
        <f t="shared" si="385"/>
        <v>7.9565217391304346</v>
      </c>
      <c r="U1427" s="12">
        <f t="shared" si="388"/>
        <v>0</v>
      </c>
      <c r="V1427" s="12">
        <f t="shared" si="386"/>
        <v>1</v>
      </c>
      <c r="W1427" s="12">
        <f t="shared" si="389"/>
        <v>34</v>
      </c>
      <c r="X1427" s="12">
        <f t="shared" si="387"/>
        <v>35</v>
      </c>
      <c r="Y1427" s="12">
        <f t="shared" si="391"/>
        <v>0.49275362318840582</v>
      </c>
      <c r="AH1427">
        <v>1299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 s="30">
        <v>88769</v>
      </c>
      <c r="BB1427" s="31">
        <v>22269</v>
      </c>
    </row>
    <row r="1428" spans="1:54" x14ac:dyDescent="0.25">
      <c r="A1428">
        <v>1300</v>
      </c>
      <c r="B1428" s="17" t="s">
        <v>25</v>
      </c>
      <c r="C1428" s="9" t="s">
        <v>364</v>
      </c>
      <c r="D1428" s="17" t="s">
        <v>26</v>
      </c>
      <c r="E1428" s="16">
        <v>39992</v>
      </c>
      <c r="F1428" s="27">
        <f t="shared" si="375"/>
        <v>1</v>
      </c>
      <c r="G1428" s="27">
        <f t="shared" si="376"/>
        <v>1</v>
      </c>
      <c r="H1428" s="27">
        <f t="shared" si="377"/>
        <v>0</v>
      </c>
      <c r="I1428" s="27">
        <f t="shared" si="378"/>
        <v>0</v>
      </c>
      <c r="J1428" s="27">
        <f t="shared" si="379"/>
        <v>0</v>
      </c>
      <c r="K1428" s="27">
        <f t="shared" si="380"/>
        <v>0</v>
      </c>
      <c r="L1428" s="27">
        <f t="shared" si="381"/>
        <v>0</v>
      </c>
      <c r="M1428" s="27">
        <f t="shared" si="382"/>
        <v>0</v>
      </c>
      <c r="O1428" s="17">
        <v>4</v>
      </c>
      <c r="P1428" s="9">
        <v>5</v>
      </c>
      <c r="Q1428" s="12">
        <f t="shared" si="383"/>
        <v>0</v>
      </c>
      <c r="R1428" s="12">
        <f t="shared" si="384"/>
        <v>70</v>
      </c>
      <c r="S1428" s="12">
        <f t="shared" si="390"/>
        <v>558</v>
      </c>
      <c r="T1428" s="12">
        <f t="shared" si="385"/>
        <v>7.9714285714285715</v>
      </c>
      <c r="U1428" s="12">
        <f t="shared" si="388"/>
        <v>1</v>
      </c>
      <c r="V1428" s="12">
        <f t="shared" si="386"/>
        <v>0</v>
      </c>
      <c r="W1428" s="12">
        <f t="shared" si="389"/>
        <v>35</v>
      </c>
      <c r="X1428" s="12">
        <f t="shared" si="387"/>
        <v>35</v>
      </c>
      <c r="Y1428" s="12">
        <f t="shared" si="391"/>
        <v>0.5</v>
      </c>
      <c r="AE1428" s="17" t="s">
        <v>123</v>
      </c>
      <c r="AH1428">
        <v>1300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 s="30">
        <v>88769</v>
      </c>
      <c r="BB1428" s="31">
        <v>22269</v>
      </c>
    </row>
    <row r="1429" spans="1:54" x14ac:dyDescent="0.25">
      <c r="A1429">
        <v>1301</v>
      </c>
      <c r="B1429" s="17" t="s">
        <v>25</v>
      </c>
      <c r="C1429" s="9" t="s">
        <v>364</v>
      </c>
      <c r="D1429" s="17" t="s">
        <v>26</v>
      </c>
      <c r="E1429" s="16">
        <v>39992</v>
      </c>
      <c r="F1429" s="27">
        <f t="shared" si="375"/>
        <v>1</v>
      </c>
      <c r="G1429" s="27">
        <f t="shared" si="376"/>
        <v>1</v>
      </c>
      <c r="H1429" s="27">
        <f t="shared" si="377"/>
        <v>0</v>
      </c>
      <c r="I1429" s="27">
        <f t="shared" si="378"/>
        <v>0</v>
      </c>
      <c r="J1429" s="27">
        <f t="shared" si="379"/>
        <v>0</v>
      </c>
      <c r="K1429" s="27">
        <f t="shared" si="380"/>
        <v>0</v>
      </c>
      <c r="L1429" s="27">
        <f t="shared" si="381"/>
        <v>0</v>
      </c>
      <c r="M1429" s="27">
        <f t="shared" si="382"/>
        <v>0</v>
      </c>
      <c r="O1429" s="17">
        <v>3</v>
      </c>
      <c r="P1429" s="9">
        <v>0</v>
      </c>
      <c r="Q1429" s="12">
        <f t="shared" si="383"/>
        <v>0</v>
      </c>
      <c r="R1429" s="12">
        <f t="shared" si="384"/>
        <v>71</v>
      </c>
      <c r="S1429" s="12">
        <f t="shared" si="390"/>
        <v>561</v>
      </c>
      <c r="T1429" s="12">
        <f t="shared" si="385"/>
        <v>7.901408450704225</v>
      </c>
      <c r="U1429" s="12">
        <f t="shared" si="388"/>
        <v>0</v>
      </c>
      <c r="V1429" s="12">
        <f t="shared" si="386"/>
        <v>1</v>
      </c>
      <c r="W1429" s="12">
        <f t="shared" si="389"/>
        <v>35</v>
      </c>
      <c r="X1429" s="12">
        <f t="shared" si="387"/>
        <v>36</v>
      </c>
      <c r="Y1429" s="12">
        <f t="shared" si="391"/>
        <v>0.49295774647887325</v>
      </c>
      <c r="AE1429" s="17" t="s">
        <v>124</v>
      </c>
      <c r="AH1429">
        <v>1301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 s="30">
        <v>88769</v>
      </c>
      <c r="BB1429" s="31">
        <v>22269</v>
      </c>
    </row>
    <row r="1430" spans="1:54" x14ac:dyDescent="0.25">
      <c r="A1430">
        <v>1302</v>
      </c>
      <c r="B1430" s="17" t="s">
        <v>13</v>
      </c>
      <c r="C1430" s="9" t="s">
        <v>364</v>
      </c>
      <c r="D1430" s="17" t="s">
        <v>26</v>
      </c>
      <c r="E1430" s="16">
        <v>39993</v>
      </c>
      <c r="F1430" s="27">
        <f t="shared" si="375"/>
        <v>2</v>
      </c>
      <c r="G1430" s="27">
        <f t="shared" si="376"/>
        <v>0</v>
      </c>
      <c r="H1430" s="27">
        <f t="shared" si="377"/>
        <v>1</v>
      </c>
      <c r="I1430" s="27">
        <f t="shared" si="378"/>
        <v>0</v>
      </c>
      <c r="J1430" s="27">
        <f t="shared" si="379"/>
        <v>0</v>
      </c>
      <c r="K1430" s="27">
        <f t="shared" si="380"/>
        <v>0</v>
      </c>
      <c r="L1430" s="27">
        <f t="shared" si="381"/>
        <v>0</v>
      </c>
      <c r="M1430" s="27">
        <f t="shared" si="382"/>
        <v>0</v>
      </c>
      <c r="O1430" s="17">
        <v>2</v>
      </c>
      <c r="P1430" s="9">
        <v>5</v>
      </c>
      <c r="Q1430" s="12">
        <f t="shared" si="383"/>
        <v>0</v>
      </c>
      <c r="R1430" s="12">
        <f t="shared" si="384"/>
        <v>72</v>
      </c>
      <c r="S1430" s="12">
        <f t="shared" si="390"/>
        <v>568</v>
      </c>
      <c r="T1430" s="12">
        <f t="shared" si="385"/>
        <v>7.8888888888888893</v>
      </c>
      <c r="U1430" s="12">
        <f t="shared" si="388"/>
        <v>1</v>
      </c>
      <c r="V1430" s="12">
        <f t="shared" si="386"/>
        <v>0</v>
      </c>
      <c r="W1430" s="12">
        <f t="shared" si="389"/>
        <v>36</v>
      </c>
      <c r="X1430" s="12">
        <f t="shared" si="387"/>
        <v>36</v>
      </c>
      <c r="Y1430" s="12">
        <f t="shared" si="391"/>
        <v>0.5</v>
      </c>
      <c r="AH1430">
        <v>1302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 s="30">
        <v>88769</v>
      </c>
      <c r="BB1430" s="31">
        <v>22269</v>
      </c>
    </row>
    <row r="1431" spans="1:54" x14ac:dyDescent="0.25">
      <c r="A1431">
        <v>1303</v>
      </c>
      <c r="B1431" s="17" t="s">
        <v>13</v>
      </c>
      <c r="C1431" s="9" t="s">
        <v>364</v>
      </c>
      <c r="D1431" s="17" t="s">
        <v>26</v>
      </c>
      <c r="E1431" s="16">
        <v>39996</v>
      </c>
      <c r="F1431" s="27">
        <f t="shared" si="375"/>
        <v>5</v>
      </c>
      <c r="G1431" s="27">
        <f t="shared" si="376"/>
        <v>0</v>
      </c>
      <c r="H1431" s="27">
        <f t="shared" si="377"/>
        <v>0</v>
      </c>
      <c r="I1431" s="27">
        <f t="shared" si="378"/>
        <v>0</v>
      </c>
      <c r="J1431" s="27">
        <f t="shared" si="379"/>
        <v>0</v>
      </c>
      <c r="K1431" s="27">
        <f t="shared" si="380"/>
        <v>1</v>
      </c>
      <c r="L1431" s="27">
        <f t="shared" si="381"/>
        <v>0</v>
      </c>
      <c r="M1431" s="27">
        <f t="shared" si="382"/>
        <v>0</v>
      </c>
      <c r="O1431" s="17">
        <v>5</v>
      </c>
      <c r="P1431" s="9">
        <v>4</v>
      </c>
      <c r="Q1431" s="12">
        <f t="shared" si="383"/>
        <v>0</v>
      </c>
      <c r="R1431" s="12">
        <f t="shared" si="384"/>
        <v>73</v>
      </c>
      <c r="S1431" s="12">
        <f t="shared" si="390"/>
        <v>577</v>
      </c>
      <c r="T1431" s="12">
        <f t="shared" si="385"/>
        <v>7.904109589041096</v>
      </c>
      <c r="U1431" s="12">
        <f t="shared" si="388"/>
        <v>0</v>
      </c>
      <c r="V1431" s="12">
        <f t="shared" si="386"/>
        <v>1</v>
      </c>
      <c r="W1431" s="12">
        <f t="shared" si="389"/>
        <v>36</v>
      </c>
      <c r="X1431" s="12">
        <f t="shared" si="387"/>
        <v>37</v>
      </c>
      <c r="Y1431" s="12">
        <f t="shared" si="391"/>
        <v>0.49315068493150682</v>
      </c>
      <c r="AH1431">
        <v>1303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 s="30">
        <v>88769</v>
      </c>
      <c r="BB1431" s="31">
        <v>22269</v>
      </c>
    </row>
    <row r="1432" spans="1:54" x14ac:dyDescent="0.25">
      <c r="A1432">
        <v>1304</v>
      </c>
      <c r="B1432" s="17" t="s">
        <v>52</v>
      </c>
      <c r="C1432" s="9" t="s">
        <v>364</v>
      </c>
      <c r="D1432" s="17" t="s">
        <v>101</v>
      </c>
      <c r="E1432" s="16">
        <v>39997</v>
      </c>
      <c r="F1432" s="27">
        <f t="shared" si="375"/>
        <v>6</v>
      </c>
      <c r="G1432" s="27">
        <f t="shared" si="376"/>
        <v>0</v>
      </c>
      <c r="H1432" s="27">
        <f t="shared" si="377"/>
        <v>0</v>
      </c>
      <c r="I1432" s="27">
        <f t="shared" si="378"/>
        <v>0</v>
      </c>
      <c r="J1432" s="27">
        <f t="shared" si="379"/>
        <v>0</v>
      </c>
      <c r="K1432" s="27">
        <f t="shared" si="380"/>
        <v>0</v>
      </c>
      <c r="L1432" s="27">
        <f t="shared" si="381"/>
        <v>1</v>
      </c>
      <c r="M1432" s="27">
        <f t="shared" si="382"/>
        <v>0</v>
      </c>
      <c r="O1432" s="17">
        <v>6</v>
      </c>
      <c r="P1432" s="9">
        <v>2</v>
      </c>
      <c r="Q1432" s="12">
        <f t="shared" si="383"/>
        <v>0</v>
      </c>
      <c r="R1432" s="12">
        <f t="shared" si="384"/>
        <v>74</v>
      </c>
      <c r="S1432" s="12">
        <f t="shared" si="390"/>
        <v>585</v>
      </c>
      <c r="T1432" s="12">
        <f t="shared" si="385"/>
        <v>7.9054054054054053</v>
      </c>
      <c r="U1432" s="12">
        <f t="shared" si="388"/>
        <v>0</v>
      </c>
      <c r="V1432" s="12">
        <f t="shared" si="386"/>
        <v>1</v>
      </c>
      <c r="W1432" s="12">
        <f t="shared" si="389"/>
        <v>36</v>
      </c>
      <c r="X1432" s="12">
        <f t="shared" si="387"/>
        <v>38</v>
      </c>
      <c r="Y1432" s="12">
        <f t="shared" si="391"/>
        <v>0.48648648648648651</v>
      </c>
      <c r="Z1432" s="17">
        <v>86</v>
      </c>
      <c r="AA1432" s="17" t="s">
        <v>40</v>
      </c>
      <c r="AB1432" s="17">
        <v>8</v>
      </c>
      <c r="AC1432" s="17" t="s">
        <v>19</v>
      </c>
      <c r="AD1432" s="17">
        <v>175</v>
      </c>
      <c r="AF1432" s="17">
        <v>3028</v>
      </c>
      <c r="AG1432" t="s">
        <v>398</v>
      </c>
      <c r="AH1432">
        <v>1304</v>
      </c>
      <c r="AJ1432">
        <v>0</v>
      </c>
      <c r="AK1432">
        <v>0</v>
      </c>
      <c r="AL1432">
        <v>0</v>
      </c>
      <c r="AM1432">
        <v>0</v>
      </c>
      <c r="AN1432">
        <v>1</v>
      </c>
      <c r="AO1432">
        <v>0</v>
      </c>
      <c r="AP1432">
        <v>0</v>
      </c>
      <c r="AQ1432">
        <v>1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1</v>
      </c>
      <c r="BA1432" s="30">
        <v>88769</v>
      </c>
      <c r="BB1432" s="31">
        <v>22269</v>
      </c>
    </row>
    <row r="1433" spans="1:54" x14ac:dyDescent="0.25">
      <c r="A1433">
        <v>1305</v>
      </c>
      <c r="B1433" s="17" t="s">
        <v>52</v>
      </c>
      <c r="C1433" s="9" t="s">
        <v>364</v>
      </c>
      <c r="D1433" s="17" t="s">
        <v>101</v>
      </c>
      <c r="E1433" s="16">
        <v>39998</v>
      </c>
      <c r="F1433" s="27">
        <f t="shared" si="375"/>
        <v>7</v>
      </c>
      <c r="G1433" s="27">
        <f t="shared" si="376"/>
        <v>0</v>
      </c>
      <c r="H1433" s="27">
        <f t="shared" si="377"/>
        <v>0</v>
      </c>
      <c r="I1433" s="27">
        <f t="shared" si="378"/>
        <v>0</v>
      </c>
      <c r="J1433" s="27">
        <f t="shared" si="379"/>
        <v>0</v>
      </c>
      <c r="K1433" s="27">
        <f t="shared" si="380"/>
        <v>0</v>
      </c>
      <c r="L1433" s="27">
        <f t="shared" si="381"/>
        <v>0</v>
      </c>
      <c r="M1433" s="27">
        <f t="shared" si="382"/>
        <v>1</v>
      </c>
      <c r="O1433" s="17">
        <v>4</v>
      </c>
      <c r="P1433" s="9">
        <v>1</v>
      </c>
      <c r="Q1433" s="12">
        <f t="shared" si="383"/>
        <v>0</v>
      </c>
      <c r="R1433" s="12">
        <f t="shared" si="384"/>
        <v>75</v>
      </c>
      <c r="S1433" s="12">
        <f t="shared" si="390"/>
        <v>590</v>
      </c>
      <c r="T1433" s="12">
        <f t="shared" si="385"/>
        <v>7.8666666666666663</v>
      </c>
      <c r="U1433" s="12">
        <f t="shared" si="388"/>
        <v>0</v>
      </c>
      <c r="V1433" s="12">
        <f t="shared" si="386"/>
        <v>1</v>
      </c>
      <c r="W1433" s="12">
        <f t="shared" si="389"/>
        <v>36</v>
      </c>
      <c r="X1433" s="12">
        <f t="shared" si="387"/>
        <v>39</v>
      </c>
      <c r="Y1433" s="12">
        <f t="shared" si="391"/>
        <v>0.48</v>
      </c>
      <c r="Z1433" s="17">
        <v>85</v>
      </c>
      <c r="AA1433" s="17" t="s">
        <v>15</v>
      </c>
      <c r="AB1433" s="17">
        <v>10</v>
      </c>
      <c r="AC1433" s="17" t="s">
        <v>19</v>
      </c>
      <c r="AD1433" s="17">
        <v>161</v>
      </c>
      <c r="AF1433" s="17">
        <v>2317</v>
      </c>
      <c r="AG1433" t="s">
        <v>609</v>
      </c>
      <c r="AH1433">
        <v>1305</v>
      </c>
      <c r="AJ1433">
        <v>0</v>
      </c>
      <c r="AK1433">
        <v>1</v>
      </c>
      <c r="AL1433">
        <v>1</v>
      </c>
      <c r="AM1433">
        <v>0</v>
      </c>
      <c r="AN1433">
        <v>1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1</v>
      </c>
      <c r="BA1433" s="30">
        <v>88769</v>
      </c>
      <c r="BB1433" s="31">
        <v>22269</v>
      </c>
    </row>
    <row r="1434" spans="1:54" x14ac:dyDescent="0.25">
      <c r="A1434">
        <v>1306</v>
      </c>
      <c r="B1434" s="17" t="s">
        <v>59</v>
      </c>
      <c r="C1434" s="9" t="s">
        <v>364</v>
      </c>
      <c r="D1434" s="17" t="s">
        <v>101</v>
      </c>
      <c r="E1434" s="16">
        <v>39999</v>
      </c>
      <c r="F1434" s="27">
        <f t="shared" si="375"/>
        <v>1</v>
      </c>
      <c r="G1434" s="27">
        <f t="shared" si="376"/>
        <v>1</v>
      </c>
      <c r="H1434" s="27">
        <f t="shared" si="377"/>
        <v>0</v>
      </c>
      <c r="I1434" s="27">
        <f t="shared" si="378"/>
        <v>0</v>
      </c>
      <c r="J1434" s="27">
        <f t="shared" si="379"/>
        <v>0</v>
      </c>
      <c r="K1434" s="27">
        <f t="shared" si="380"/>
        <v>0</v>
      </c>
      <c r="L1434" s="27">
        <f t="shared" si="381"/>
        <v>0</v>
      </c>
      <c r="M1434" s="27">
        <f t="shared" si="382"/>
        <v>0</v>
      </c>
      <c r="O1434" s="17">
        <v>8</v>
      </c>
      <c r="P1434" s="9">
        <v>4</v>
      </c>
      <c r="Q1434" s="12">
        <f t="shared" si="383"/>
        <v>0</v>
      </c>
      <c r="R1434" s="12">
        <f t="shared" si="384"/>
        <v>76</v>
      </c>
      <c r="S1434" s="12">
        <f t="shared" si="390"/>
        <v>602</v>
      </c>
      <c r="T1434" s="12">
        <f t="shared" si="385"/>
        <v>7.9210526315789478</v>
      </c>
      <c r="U1434" s="12">
        <f t="shared" si="388"/>
        <v>0</v>
      </c>
      <c r="V1434" s="12">
        <f t="shared" si="386"/>
        <v>1</v>
      </c>
      <c r="W1434" s="12">
        <f t="shared" si="389"/>
        <v>36</v>
      </c>
      <c r="X1434" s="12">
        <f t="shared" si="387"/>
        <v>40</v>
      </c>
      <c r="Y1434" s="12">
        <f t="shared" si="391"/>
        <v>0.47368421052631576</v>
      </c>
      <c r="Z1434" s="17">
        <v>86</v>
      </c>
      <c r="AA1434" s="17" t="s">
        <v>37</v>
      </c>
      <c r="AB1434" s="17">
        <v>8</v>
      </c>
      <c r="AC1434" s="17" t="s">
        <v>103</v>
      </c>
      <c r="AD1434" s="17">
        <v>173</v>
      </c>
      <c r="AF1434" s="17">
        <v>555</v>
      </c>
      <c r="AG1434" t="s">
        <v>399</v>
      </c>
      <c r="AH1434">
        <v>1306</v>
      </c>
      <c r="AJ1434">
        <v>0</v>
      </c>
      <c r="AK1434">
        <v>1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1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 s="30">
        <v>88769</v>
      </c>
      <c r="BB1434" s="31">
        <v>22269</v>
      </c>
    </row>
    <row r="1435" spans="1:54" x14ac:dyDescent="0.25">
      <c r="A1435">
        <v>1307</v>
      </c>
      <c r="B1435" s="17" t="s">
        <v>59</v>
      </c>
      <c r="C1435" s="9" t="s">
        <v>364</v>
      </c>
      <c r="D1435" s="17" t="s">
        <v>101</v>
      </c>
      <c r="E1435" s="16">
        <v>40000</v>
      </c>
      <c r="F1435" s="27">
        <f t="shared" si="375"/>
        <v>2</v>
      </c>
      <c r="G1435" s="27">
        <f t="shared" si="376"/>
        <v>0</v>
      </c>
      <c r="H1435" s="27">
        <f t="shared" si="377"/>
        <v>1</v>
      </c>
      <c r="I1435" s="27">
        <f t="shared" si="378"/>
        <v>0</v>
      </c>
      <c r="J1435" s="27">
        <f t="shared" si="379"/>
        <v>0</v>
      </c>
      <c r="K1435" s="27">
        <f t="shared" si="380"/>
        <v>0</v>
      </c>
      <c r="L1435" s="27">
        <f t="shared" si="381"/>
        <v>0</v>
      </c>
      <c r="M1435" s="27">
        <f t="shared" si="382"/>
        <v>0</v>
      </c>
      <c r="O1435" s="17">
        <v>4</v>
      </c>
      <c r="P1435" s="9">
        <v>6</v>
      </c>
      <c r="Q1435" s="12">
        <f t="shared" si="383"/>
        <v>0</v>
      </c>
      <c r="R1435" s="12">
        <f t="shared" si="384"/>
        <v>77</v>
      </c>
      <c r="S1435" s="12">
        <f t="shared" si="390"/>
        <v>612</v>
      </c>
      <c r="T1435" s="12">
        <f t="shared" si="385"/>
        <v>7.9480519480519485</v>
      </c>
      <c r="U1435" s="12">
        <f t="shared" si="388"/>
        <v>1</v>
      </c>
      <c r="V1435" s="12">
        <f t="shared" si="386"/>
        <v>0</v>
      </c>
      <c r="W1435" s="12">
        <f t="shared" si="389"/>
        <v>37</v>
      </c>
      <c r="X1435" s="12">
        <f t="shared" si="387"/>
        <v>40</v>
      </c>
      <c r="Y1435" s="12">
        <f t="shared" si="391"/>
        <v>0.48051948051948051</v>
      </c>
      <c r="Z1435" s="17">
        <v>87</v>
      </c>
      <c r="AA1435" s="17" t="s">
        <v>15</v>
      </c>
      <c r="AB1435" s="17">
        <v>12</v>
      </c>
      <c r="AC1435" s="17" t="s">
        <v>19</v>
      </c>
      <c r="AD1435" s="17">
        <v>159</v>
      </c>
      <c r="AF1435" s="17">
        <v>432</v>
      </c>
      <c r="AG1435" t="s">
        <v>392</v>
      </c>
      <c r="AH1435">
        <v>1307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1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 s="30">
        <v>88769</v>
      </c>
      <c r="BB1435" s="31">
        <v>22269</v>
      </c>
    </row>
    <row r="1436" spans="1:54" x14ac:dyDescent="0.25">
      <c r="A1436">
        <v>1308</v>
      </c>
      <c r="B1436" s="17" t="s">
        <v>59</v>
      </c>
      <c r="C1436" s="9" t="s">
        <v>364</v>
      </c>
      <c r="D1436" s="17" t="s">
        <v>101</v>
      </c>
      <c r="E1436" s="16">
        <v>40001</v>
      </c>
      <c r="F1436" s="27">
        <f t="shared" si="375"/>
        <v>3</v>
      </c>
      <c r="G1436" s="27">
        <f t="shared" si="376"/>
        <v>0</v>
      </c>
      <c r="H1436" s="27">
        <f t="shared" si="377"/>
        <v>0</v>
      </c>
      <c r="I1436" s="27">
        <f t="shared" si="378"/>
        <v>1</v>
      </c>
      <c r="J1436" s="27">
        <f t="shared" si="379"/>
        <v>0</v>
      </c>
      <c r="K1436" s="27">
        <f t="shared" si="380"/>
        <v>0</v>
      </c>
      <c r="L1436" s="27">
        <f t="shared" si="381"/>
        <v>0</v>
      </c>
      <c r="M1436" s="27">
        <f t="shared" si="382"/>
        <v>0</v>
      </c>
      <c r="O1436" s="17">
        <v>8</v>
      </c>
      <c r="P1436" s="9">
        <v>3</v>
      </c>
      <c r="Q1436" s="12">
        <f t="shared" si="383"/>
        <v>0</v>
      </c>
      <c r="R1436" s="12">
        <f t="shared" si="384"/>
        <v>78</v>
      </c>
      <c r="S1436" s="12">
        <f t="shared" si="390"/>
        <v>623</v>
      </c>
      <c r="T1436" s="12">
        <f t="shared" si="385"/>
        <v>7.9871794871794872</v>
      </c>
      <c r="U1436" s="12">
        <f t="shared" si="388"/>
        <v>0</v>
      </c>
      <c r="V1436" s="12">
        <f t="shared" si="386"/>
        <v>1</v>
      </c>
      <c r="W1436" s="12">
        <f t="shared" si="389"/>
        <v>37</v>
      </c>
      <c r="X1436" s="12">
        <f t="shared" si="387"/>
        <v>41</v>
      </c>
      <c r="Y1436" s="12">
        <f t="shared" si="391"/>
        <v>0.47435897435897434</v>
      </c>
      <c r="Z1436" s="17">
        <v>86</v>
      </c>
      <c r="AA1436" s="17" t="s">
        <v>15</v>
      </c>
      <c r="AB1436" s="17">
        <v>12</v>
      </c>
      <c r="AC1436" s="17" t="s">
        <v>19</v>
      </c>
      <c r="AD1436" s="17">
        <v>172</v>
      </c>
      <c r="AF1436" s="17">
        <v>419</v>
      </c>
      <c r="AG1436" t="s">
        <v>400</v>
      </c>
      <c r="AH1436">
        <v>1308</v>
      </c>
      <c r="AJ1436">
        <v>0</v>
      </c>
      <c r="AK1436">
        <v>1</v>
      </c>
      <c r="AL1436">
        <v>0</v>
      </c>
      <c r="AM1436">
        <v>1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 s="30">
        <v>88769</v>
      </c>
      <c r="BB1436" s="31">
        <v>22269</v>
      </c>
    </row>
    <row r="1437" spans="1:54" x14ac:dyDescent="0.25">
      <c r="A1437">
        <v>1309</v>
      </c>
      <c r="B1437" s="17" t="s">
        <v>58</v>
      </c>
      <c r="C1437" s="9" t="s">
        <v>364</v>
      </c>
      <c r="D1437" s="17" t="s">
        <v>101</v>
      </c>
      <c r="E1437" s="16">
        <v>40002</v>
      </c>
      <c r="F1437" s="27">
        <f t="shared" si="375"/>
        <v>4</v>
      </c>
      <c r="G1437" s="27">
        <f t="shared" si="376"/>
        <v>0</v>
      </c>
      <c r="H1437" s="27">
        <f t="shared" si="377"/>
        <v>0</v>
      </c>
      <c r="I1437" s="27">
        <f t="shared" si="378"/>
        <v>0</v>
      </c>
      <c r="J1437" s="27">
        <f t="shared" si="379"/>
        <v>1</v>
      </c>
      <c r="K1437" s="27">
        <f t="shared" si="380"/>
        <v>0</v>
      </c>
      <c r="L1437" s="27">
        <f t="shared" si="381"/>
        <v>0</v>
      </c>
      <c r="M1437" s="27">
        <f t="shared" si="382"/>
        <v>0</v>
      </c>
      <c r="O1437" s="17">
        <v>8</v>
      </c>
      <c r="P1437" s="9">
        <v>9</v>
      </c>
      <c r="Q1437" s="12">
        <f t="shared" si="383"/>
        <v>0</v>
      </c>
      <c r="R1437" s="12">
        <f t="shared" si="384"/>
        <v>79</v>
      </c>
      <c r="S1437" s="12">
        <f t="shared" si="390"/>
        <v>640</v>
      </c>
      <c r="T1437" s="12">
        <f t="shared" si="385"/>
        <v>8.1012658227848107</v>
      </c>
      <c r="U1437" s="12">
        <f t="shared" si="388"/>
        <v>1</v>
      </c>
      <c r="V1437" s="12">
        <f t="shared" si="386"/>
        <v>0</v>
      </c>
      <c r="W1437" s="12">
        <f t="shared" si="389"/>
        <v>38</v>
      </c>
      <c r="X1437" s="12">
        <f t="shared" si="387"/>
        <v>41</v>
      </c>
      <c r="Y1437" s="12">
        <f t="shared" si="391"/>
        <v>0.48101265822784811</v>
      </c>
      <c r="Z1437" s="17">
        <v>87</v>
      </c>
      <c r="AA1437" s="17" t="s">
        <v>15</v>
      </c>
      <c r="AB1437" s="17">
        <v>10</v>
      </c>
      <c r="AC1437" s="17" t="s">
        <v>19</v>
      </c>
      <c r="AD1437" s="17">
        <v>218.99999999999997</v>
      </c>
      <c r="AF1437" s="17">
        <v>671</v>
      </c>
      <c r="AG1437" t="s">
        <v>401</v>
      </c>
      <c r="AH1437">
        <v>1309</v>
      </c>
      <c r="AJ1437">
        <v>1</v>
      </c>
      <c r="AK1437">
        <v>1</v>
      </c>
      <c r="AL1437">
        <v>0</v>
      </c>
      <c r="AM1437">
        <v>0</v>
      </c>
      <c r="AN1437">
        <v>0</v>
      </c>
      <c r="AO1437">
        <v>0</v>
      </c>
      <c r="AP1437">
        <v>1</v>
      </c>
      <c r="AQ1437">
        <v>1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 s="30">
        <v>88769</v>
      </c>
      <c r="BB1437" s="31">
        <v>22269</v>
      </c>
    </row>
    <row r="1438" spans="1:54" x14ac:dyDescent="0.25">
      <c r="A1438">
        <v>1310</v>
      </c>
      <c r="B1438" s="17" t="s">
        <v>58</v>
      </c>
      <c r="C1438" s="9" t="s">
        <v>364</v>
      </c>
      <c r="D1438" s="17" t="s">
        <v>101</v>
      </c>
      <c r="E1438" s="16">
        <v>40003</v>
      </c>
      <c r="F1438" s="27">
        <f t="shared" si="375"/>
        <v>5</v>
      </c>
      <c r="G1438" s="27">
        <f t="shared" si="376"/>
        <v>0</v>
      </c>
      <c r="H1438" s="27">
        <f t="shared" si="377"/>
        <v>0</v>
      </c>
      <c r="I1438" s="27">
        <f t="shared" si="378"/>
        <v>0</v>
      </c>
      <c r="J1438" s="27">
        <f t="shared" si="379"/>
        <v>0</v>
      </c>
      <c r="K1438" s="27">
        <f t="shared" si="380"/>
        <v>1</v>
      </c>
      <c r="L1438" s="27">
        <f t="shared" si="381"/>
        <v>0</v>
      </c>
      <c r="M1438" s="27">
        <f t="shared" si="382"/>
        <v>0</v>
      </c>
      <c r="O1438" s="17">
        <v>3</v>
      </c>
      <c r="P1438" s="9">
        <v>16</v>
      </c>
      <c r="Q1438" s="12">
        <f t="shared" si="383"/>
        <v>0</v>
      </c>
      <c r="R1438" s="12">
        <f t="shared" si="384"/>
        <v>80</v>
      </c>
      <c r="S1438" s="12">
        <f t="shared" si="390"/>
        <v>659</v>
      </c>
      <c r="T1438" s="12">
        <f t="shared" si="385"/>
        <v>8.2375000000000007</v>
      </c>
      <c r="U1438" s="12">
        <f t="shared" si="388"/>
        <v>1</v>
      </c>
      <c r="V1438" s="12">
        <f t="shared" si="386"/>
        <v>0</v>
      </c>
      <c r="W1438" s="12">
        <f t="shared" si="389"/>
        <v>39</v>
      </c>
      <c r="X1438" s="12">
        <f t="shared" si="387"/>
        <v>41</v>
      </c>
      <c r="Y1438" s="12">
        <f t="shared" si="391"/>
        <v>0.48749999999999999</v>
      </c>
      <c r="Z1438" s="17">
        <v>84</v>
      </c>
      <c r="AA1438" s="17" t="s">
        <v>40</v>
      </c>
      <c r="AB1438" s="17">
        <v>4</v>
      </c>
      <c r="AC1438" s="17" t="s">
        <v>103</v>
      </c>
      <c r="AD1438" s="17">
        <v>192</v>
      </c>
      <c r="AF1438" s="17">
        <v>1613</v>
      </c>
      <c r="AG1438" t="s">
        <v>402</v>
      </c>
      <c r="AH1438">
        <v>1310</v>
      </c>
      <c r="AJ1438">
        <v>1</v>
      </c>
      <c r="AK1438">
        <v>1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1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 s="30">
        <v>88769</v>
      </c>
      <c r="BB1438" s="31">
        <v>22269</v>
      </c>
    </row>
    <row r="1439" spans="1:54" x14ac:dyDescent="0.25">
      <c r="A1439">
        <v>1311</v>
      </c>
      <c r="B1439" s="17" t="s">
        <v>59</v>
      </c>
      <c r="C1439" s="9" t="s">
        <v>364</v>
      </c>
      <c r="D1439" s="17" t="s">
        <v>26</v>
      </c>
      <c r="E1439" s="16">
        <v>40005</v>
      </c>
      <c r="F1439" s="27">
        <f t="shared" si="375"/>
        <v>7</v>
      </c>
      <c r="G1439" s="27">
        <f t="shared" si="376"/>
        <v>0</v>
      </c>
      <c r="H1439" s="27">
        <f t="shared" si="377"/>
        <v>0</v>
      </c>
      <c r="I1439" s="27">
        <f t="shared" si="378"/>
        <v>0</v>
      </c>
      <c r="J1439" s="27">
        <f t="shared" si="379"/>
        <v>0</v>
      </c>
      <c r="K1439" s="27">
        <f t="shared" si="380"/>
        <v>0</v>
      </c>
      <c r="L1439" s="27">
        <f t="shared" si="381"/>
        <v>0</v>
      </c>
      <c r="M1439" s="27">
        <f t="shared" si="382"/>
        <v>1</v>
      </c>
      <c r="O1439" s="17">
        <v>6</v>
      </c>
      <c r="P1439" s="9">
        <v>7</v>
      </c>
      <c r="Q1439" s="12">
        <f t="shared" si="383"/>
        <v>0</v>
      </c>
      <c r="R1439" s="12">
        <f t="shared" si="384"/>
        <v>81</v>
      </c>
      <c r="S1439" s="12">
        <f t="shared" si="390"/>
        <v>672</v>
      </c>
      <c r="T1439" s="12">
        <f t="shared" si="385"/>
        <v>8.2962962962962958</v>
      </c>
      <c r="U1439" s="12">
        <f t="shared" si="388"/>
        <v>1</v>
      </c>
      <c r="V1439" s="12">
        <f t="shared" si="386"/>
        <v>0</v>
      </c>
      <c r="W1439" s="12">
        <f t="shared" si="389"/>
        <v>40</v>
      </c>
      <c r="X1439" s="12">
        <f t="shared" si="387"/>
        <v>41</v>
      </c>
      <c r="Y1439" s="12">
        <f t="shared" si="391"/>
        <v>0.49382716049382713</v>
      </c>
      <c r="AH1439">
        <v>1311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 s="30">
        <v>88769</v>
      </c>
      <c r="BB1439" s="31">
        <v>22269</v>
      </c>
    </row>
    <row r="1440" spans="1:54" x14ac:dyDescent="0.25">
      <c r="A1440">
        <v>1312</v>
      </c>
      <c r="B1440" s="17" t="s">
        <v>59</v>
      </c>
      <c r="C1440" s="9" t="s">
        <v>364</v>
      </c>
      <c r="D1440" s="17" t="s">
        <v>26</v>
      </c>
      <c r="E1440" s="16">
        <v>40006</v>
      </c>
      <c r="F1440" s="27">
        <f t="shared" si="375"/>
        <v>1</v>
      </c>
      <c r="G1440" s="27">
        <f t="shared" si="376"/>
        <v>1</v>
      </c>
      <c r="H1440" s="27">
        <f t="shared" si="377"/>
        <v>0</v>
      </c>
      <c r="I1440" s="27">
        <f t="shared" si="378"/>
        <v>0</v>
      </c>
      <c r="J1440" s="27">
        <f t="shared" si="379"/>
        <v>0</v>
      </c>
      <c r="K1440" s="27">
        <f t="shared" si="380"/>
        <v>0</v>
      </c>
      <c r="L1440" s="27">
        <f t="shared" si="381"/>
        <v>0</v>
      </c>
      <c r="M1440" s="27">
        <f t="shared" si="382"/>
        <v>0</v>
      </c>
      <c r="O1440" s="17">
        <v>2</v>
      </c>
      <c r="P1440" s="9">
        <v>8</v>
      </c>
      <c r="Q1440" s="12">
        <f t="shared" si="383"/>
        <v>0</v>
      </c>
      <c r="R1440" s="12">
        <f t="shared" si="384"/>
        <v>82</v>
      </c>
      <c r="S1440" s="12">
        <f t="shared" si="390"/>
        <v>682</v>
      </c>
      <c r="T1440" s="12">
        <f t="shared" si="385"/>
        <v>8.3170731707317067</v>
      </c>
      <c r="U1440" s="12">
        <f t="shared" si="388"/>
        <v>1</v>
      </c>
      <c r="V1440" s="12">
        <f t="shared" si="386"/>
        <v>0</v>
      </c>
      <c r="W1440" s="12">
        <f t="shared" si="389"/>
        <v>41</v>
      </c>
      <c r="X1440" s="12">
        <f t="shared" si="387"/>
        <v>41</v>
      </c>
      <c r="Y1440" s="12">
        <f t="shared" si="391"/>
        <v>0.5</v>
      </c>
      <c r="AH1440">
        <v>1312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 s="30">
        <v>88769</v>
      </c>
      <c r="BB1440" s="31">
        <v>22269</v>
      </c>
    </row>
    <row r="1441" spans="1:54" x14ac:dyDescent="0.25">
      <c r="A1441">
        <v>1313</v>
      </c>
      <c r="B1441" s="17" t="s">
        <v>59</v>
      </c>
      <c r="C1441" s="9" t="s">
        <v>364</v>
      </c>
      <c r="D1441" s="17" t="s">
        <v>26</v>
      </c>
      <c r="E1441" s="16">
        <v>40007</v>
      </c>
      <c r="F1441" s="27">
        <f t="shared" si="375"/>
        <v>2</v>
      </c>
      <c r="G1441" s="27">
        <f t="shared" si="376"/>
        <v>0</v>
      </c>
      <c r="H1441" s="27">
        <f t="shared" si="377"/>
        <v>1</v>
      </c>
      <c r="I1441" s="27">
        <f t="shared" si="378"/>
        <v>0</v>
      </c>
      <c r="J1441" s="27">
        <f t="shared" si="379"/>
        <v>0</v>
      </c>
      <c r="K1441" s="27">
        <f t="shared" si="380"/>
        <v>0</v>
      </c>
      <c r="L1441" s="27">
        <f t="shared" si="381"/>
        <v>0</v>
      </c>
      <c r="M1441" s="27">
        <f t="shared" si="382"/>
        <v>0</v>
      </c>
      <c r="O1441" s="17">
        <v>5</v>
      </c>
      <c r="P1441" s="9">
        <v>1</v>
      </c>
      <c r="Q1441" s="12">
        <f t="shared" si="383"/>
        <v>0</v>
      </c>
      <c r="R1441" s="12">
        <f t="shared" si="384"/>
        <v>83</v>
      </c>
      <c r="S1441" s="12">
        <f t="shared" si="390"/>
        <v>688</v>
      </c>
      <c r="T1441" s="12">
        <f t="shared" si="385"/>
        <v>8.2891566265060241</v>
      </c>
      <c r="U1441" s="12">
        <f t="shared" si="388"/>
        <v>0</v>
      </c>
      <c r="V1441" s="12">
        <f t="shared" si="386"/>
        <v>1</v>
      </c>
      <c r="W1441" s="12">
        <f t="shared" si="389"/>
        <v>41</v>
      </c>
      <c r="X1441" s="12">
        <f t="shared" si="387"/>
        <v>42</v>
      </c>
      <c r="Y1441" s="12">
        <f t="shared" si="391"/>
        <v>0.49397590361445781</v>
      </c>
      <c r="AH1441">
        <v>1313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 s="30">
        <v>88769</v>
      </c>
      <c r="BB1441" s="31">
        <v>22269</v>
      </c>
    </row>
    <row r="1442" spans="1:54" x14ac:dyDescent="0.25">
      <c r="A1442">
        <v>1314</v>
      </c>
      <c r="B1442" s="17" t="s">
        <v>58</v>
      </c>
      <c r="C1442" s="9" t="s">
        <v>364</v>
      </c>
      <c r="D1442" s="17" t="s">
        <v>26</v>
      </c>
      <c r="E1442" s="16">
        <v>40009</v>
      </c>
      <c r="F1442" s="27">
        <f t="shared" si="375"/>
        <v>4</v>
      </c>
      <c r="G1442" s="27">
        <f t="shared" si="376"/>
        <v>0</v>
      </c>
      <c r="H1442" s="27">
        <f t="shared" si="377"/>
        <v>0</v>
      </c>
      <c r="I1442" s="27">
        <f t="shared" si="378"/>
        <v>0</v>
      </c>
      <c r="J1442" s="27">
        <f t="shared" si="379"/>
        <v>1</v>
      </c>
      <c r="K1442" s="27">
        <f t="shared" si="380"/>
        <v>0</v>
      </c>
      <c r="L1442" s="27">
        <f t="shared" si="381"/>
        <v>0</v>
      </c>
      <c r="M1442" s="27">
        <f t="shared" si="382"/>
        <v>0</v>
      </c>
      <c r="O1442" s="17">
        <v>0</v>
      </c>
      <c r="P1442" s="9">
        <v>10</v>
      </c>
      <c r="Q1442" s="12">
        <f t="shared" si="383"/>
        <v>0</v>
      </c>
      <c r="R1442" s="12">
        <f t="shared" si="384"/>
        <v>84</v>
      </c>
      <c r="S1442" s="12">
        <f t="shared" si="390"/>
        <v>698</v>
      </c>
      <c r="T1442" s="12">
        <f t="shared" si="385"/>
        <v>8.3095238095238102</v>
      </c>
      <c r="U1442" s="12">
        <f t="shared" si="388"/>
        <v>1</v>
      </c>
      <c r="V1442" s="12">
        <f t="shared" si="386"/>
        <v>0</v>
      </c>
      <c r="W1442" s="12">
        <f t="shared" si="389"/>
        <v>42</v>
      </c>
      <c r="X1442" s="12">
        <f t="shared" si="387"/>
        <v>42</v>
      </c>
      <c r="Y1442" s="12">
        <f t="shared" si="391"/>
        <v>0.5</v>
      </c>
      <c r="AH1442">
        <v>1314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 s="30">
        <v>88769</v>
      </c>
      <c r="BB1442" s="31">
        <v>22269</v>
      </c>
    </row>
    <row r="1443" spans="1:54" x14ac:dyDescent="0.25">
      <c r="A1443">
        <v>1315</v>
      </c>
      <c r="B1443" s="17" t="s">
        <v>58</v>
      </c>
      <c r="C1443" s="9" t="s">
        <v>364</v>
      </c>
      <c r="D1443" s="17" t="s">
        <v>26</v>
      </c>
      <c r="E1443" s="16">
        <v>40010</v>
      </c>
      <c r="F1443" s="27">
        <f t="shared" si="375"/>
        <v>5</v>
      </c>
      <c r="G1443" s="27">
        <f t="shared" si="376"/>
        <v>0</v>
      </c>
      <c r="H1443" s="27">
        <f t="shared" si="377"/>
        <v>0</v>
      </c>
      <c r="I1443" s="27">
        <f t="shared" si="378"/>
        <v>0</v>
      </c>
      <c r="J1443" s="27">
        <f t="shared" si="379"/>
        <v>0</v>
      </c>
      <c r="K1443" s="27">
        <f t="shared" si="380"/>
        <v>1</v>
      </c>
      <c r="L1443" s="27">
        <f t="shared" si="381"/>
        <v>0</v>
      </c>
      <c r="M1443" s="27">
        <f t="shared" si="382"/>
        <v>0</v>
      </c>
      <c r="O1443" s="17">
        <v>5</v>
      </c>
      <c r="P1443" s="9">
        <v>4</v>
      </c>
      <c r="Q1443" s="12">
        <f t="shared" si="383"/>
        <v>0</v>
      </c>
      <c r="R1443" s="12">
        <f t="shared" si="384"/>
        <v>85</v>
      </c>
      <c r="S1443" s="12">
        <f t="shared" si="390"/>
        <v>707</v>
      </c>
      <c r="T1443" s="12">
        <f t="shared" si="385"/>
        <v>8.3176470588235301</v>
      </c>
      <c r="U1443" s="12">
        <f t="shared" si="388"/>
        <v>0</v>
      </c>
      <c r="V1443" s="12">
        <f t="shared" si="386"/>
        <v>1</v>
      </c>
      <c r="W1443" s="12">
        <f t="shared" si="389"/>
        <v>42</v>
      </c>
      <c r="X1443" s="12">
        <f t="shared" si="387"/>
        <v>43</v>
      </c>
      <c r="Y1443" s="12">
        <f t="shared" si="391"/>
        <v>0.49411764705882355</v>
      </c>
      <c r="AH1443">
        <v>1315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 s="30">
        <v>88769</v>
      </c>
      <c r="BB1443" s="31">
        <v>22269</v>
      </c>
    </row>
    <row r="1444" spans="1:54" x14ac:dyDescent="0.25">
      <c r="A1444">
        <v>1316</v>
      </c>
      <c r="B1444" s="17" t="s">
        <v>58</v>
      </c>
      <c r="C1444" s="9" t="s">
        <v>364</v>
      </c>
      <c r="D1444" s="17" t="s">
        <v>26</v>
      </c>
      <c r="E1444" s="16">
        <v>40011</v>
      </c>
      <c r="F1444" s="27">
        <f t="shared" si="375"/>
        <v>6</v>
      </c>
      <c r="G1444" s="27">
        <f t="shared" si="376"/>
        <v>0</v>
      </c>
      <c r="H1444" s="27">
        <f t="shared" si="377"/>
        <v>0</v>
      </c>
      <c r="I1444" s="27">
        <f t="shared" si="378"/>
        <v>0</v>
      </c>
      <c r="J1444" s="27">
        <f t="shared" si="379"/>
        <v>0</v>
      </c>
      <c r="K1444" s="27">
        <f t="shared" si="380"/>
        <v>0</v>
      </c>
      <c r="L1444" s="27">
        <f t="shared" si="381"/>
        <v>1</v>
      </c>
      <c r="M1444" s="27">
        <f t="shared" si="382"/>
        <v>0</v>
      </c>
      <c r="O1444" s="17">
        <v>9</v>
      </c>
      <c r="P1444" s="9">
        <v>6</v>
      </c>
      <c r="Q1444" s="12">
        <f t="shared" si="383"/>
        <v>0</v>
      </c>
      <c r="R1444" s="12">
        <f t="shared" si="384"/>
        <v>86</v>
      </c>
      <c r="S1444" s="12">
        <f t="shared" si="390"/>
        <v>722</v>
      </c>
      <c r="T1444" s="12">
        <f t="shared" si="385"/>
        <v>8.395348837209303</v>
      </c>
      <c r="U1444" s="12">
        <f t="shared" si="388"/>
        <v>0</v>
      </c>
      <c r="V1444" s="12">
        <f t="shared" si="386"/>
        <v>1</v>
      </c>
      <c r="W1444" s="12">
        <f t="shared" si="389"/>
        <v>42</v>
      </c>
      <c r="X1444" s="12">
        <f t="shared" si="387"/>
        <v>44</v>
      </c>
      <c r="Y1444" s="12">
        <f t="shared" si="391"/>
        <v>0.48837209302325579</v>
      </c>
      <c r="AH1444">
        <v>1316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 s="30">
        <v>88769</v>
      </c>
      <c r="BB1444" s="31">
        <v>22269</v>
      </c>
    </row>
    <row r="1445" spans="1:54" x14ac:dyDescent="0.25">
      <c r="A1445">
        <v>1317</v>
      </c>
      <c r="B1445" s="17" t="s">
        <v>27</v>
      </c>
      <c r="C1445" s="9" t="s">
        <v>364</v>
      </c>
      <c r="D1445" s="17" t="s">
        <v>101</v>
      </c>
      <c r="E1445" s="16">
        <v>40012</v>
      </c>
      <c r="F1445" s="27">
        <f t="shared" si="375"/>
        <v>7</v>
      </c>
      <c r="G1445" s="27">
        <f t="shared" si="376"/>
        <v>0</v>
      </c>
      <c r="H1445" s="27">
        <f t="shared" si="377"/>
        <v>0</v>
      </c>
      <c r="I1445" s="27">
        <f t="shared" si="378"/>
        <v>0</v>
      </c>
      <c r="J1445" s="27">
        <f t="shared" si="379"/>
        <v>0</v>
      </c>
      <c r="K1445" s="27">
        <f t="shared" si="380"/>
        <v>0</v>
      </c>
      <c r="L1445" s="27">
        <f t="shared" si="381"/>
        <v>0</v>
      </c>
      <c r="M1445" s="27">
        <f t="shared" si="382"/>
        <v>1</v>
      </c>
      <c r="O1445" s="17">
        <v>3</v>
      </c>
      <c r="P1445" s="9">
        <v>0</v>
      </c>
      <c r="Q1445" s="12">
        <f t="shared" si="383"/>
        <v>0</v>
      </c>
      <c r="R1445" s="12">
        <f t="shared" si="384"/>
        <v>87</v>
      </c>
      <c r="S1445" s="12">
        <f t="shared" si="390"/>
        <v>725</v>
      </c>
      <c r="T1445" s="12">
        <f t="shared" si="385"/>
        <v>8.3333333333333339</v>
      </c>
      <c r="U1445" s="12">
        <f t="shared" si="388"/>
        <v>0</v>
      </c>
      <c r="V1445" s="12">
        <f t="shared" si="386"/>
        <v>1</v>
      </c>
      <c r="W1445" s="12">
        <f t="shared" si="389"/>
        <v>42</v>
      </c>
      <c r="X1445" s="12">
        <f t="shared" si="387"/>
        <v>45</v>
      </c>
      <c r="Y1445" s="12">
        <f t="shared" si="391"/>
        <v>0.48275862068965519</v>
      </c>
      <c r="Z1445" s="17">
        <v>88</v>
      </c>
      <c r="AA1445" s="17" t="s">
        <v>15</v>
      </c>
      <c r="AB1445" s="17">
        <v>8</v>
      </c>
      <c r="AC1445" s="17" t="s">
        <v>103</v>
      </c>
      <c r="AD1445" s="17">
        <v>172</v>
      </c>
      <c r="AF1445" s="17">
        <v>888</v>
      </c>
      <c r="AG1445" t="s">
        <v>403</v>
      </c>
      <c r="AH1445">
        <v>1317</v>
      </c>
      <c r="AJ1445">
        <v>0</v>
      </c>
      <c r="AK1445">
        <v>1</v>
      </c>
      <c r="AL1445">
        <v>0</v>
      </c>
      <c r="AM1445">
        <v>0</v>
      </c>
      <c r="AN1445">
        <v>0</v>
      </c>
      <c r="AO1445">
        <v>0</v>
      </c>
      <c r="AP1445">
        <v>1</v>
      </c>
      <c r="AQ1445">
        <v>1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 s="30">
        <v>88769</v>
      </c>
      <c r="BB1445" s="31">
        <v>22269</v>
      </c>
    </row>
    <row r="1446" spans="1:54" x14ac:dyDescent="0.25">
      <c r="A1446">
        <v>1318</v>
      </c>
      <c r="B1446" s="17" t="s">
        <v>27</v>
      </c>
      <c r="C1446" s="9" t="s">
        <v>364</v>
      </c>
      <c r="D1446" s="17" t="s">
        <v>101</v>
      </c>
      <c r="E1446" s="16">
        <v>40013</v>
      </c>
      <c r="F1446" s="27">
        <f t="shared" si="375"/>
        <v>1</v>
      </c>
      <c r="G1446" s="27">
        <f t="shared" si="376"/>
        <v>1</v>
      </c>
      <c r="H1446" s="27">
        <f t="shared" si="377"/>
        <v>0</v>
      </c>
      <c r="I1446" s="27">
        <f t="shared" si="378"/>
        <v>0</v>
      </c>
      <c r="J1446" s="27">
        <f t="shared" si="379"/>
        <v>0</v>
      </c>
      <c r="K1446" s="27">
        <f t="shared" si="380"/>
        <v>0</v>
      </c>
      <c r="L1446" s="27">
        <f t="shared" si="381"/>
        <v>0</v>
      </c>
      <c r="M1446" s="27">
        <f t="shared" si="382"/>
        <v>0</v>
      </c>
      <c r="O1446" s="17">
        <v>3</v>
      </c>
      <c r="P1446" s="9">
        <v>2</v>
      </c>
      <c r="Q1446" s="12">
        <f t="shared" si="383"/>
        <v>0</v>
      </c>
      <c r="R1446" s="12">
        <f t="shared" si="384"/>
        <v>88</v>
      </c>
      <c r="S1446" s="12">
        <f t="shared" si="390"/>
        <v>730</v>
      </c>
      <c r="T1446" s="12">
        <f t="shared" si="385"/>
        <v>8.295454545454545</v>
      </c>
      <c r="U1446" s="12">
        <f t="shared" si="388"/>
        <v>0</v>
      </c>
      <c r="V1446" s="12">
        <f t="shared" si="386"/>
        <v>1</v>
      </c>
      <c r="W1446" s="12">
        <f t="shared" si="389"/>
        <v>42</v>
      </c>
      <c r="X1446" s="12">
        <f t="shared" si="387"/>
        <v>46</v>
      </c>
      <c r="Y1446" s="12">
        <f t="shared" si="391"/>
        <v>0.47727272727272729</v>
      </c>
      <c r="Z1446" s="17">
        <v>87</v>
      </c>
      <c r="AA1446" s="17" t="s">
        <v>40</v>
      </c>
      <c r="AB1446" s="17">
        <v>9</v>
      </c>
      <c r="AC1446" s="17" t="s">
        <v>103</v>
      </c>
      <c r="AD1446" s="17">
        <v>125.00000000000001</v>
      </c>
      <c r="AF1446" s="17">
        <v>451</v>
      </c>
      <c r="AG1446" t="s">
        <v>404</v>
      </c>
      <c r="AH1446">
        <v>1318</v>
      </c>
      <c r="AJ1446">
        <v>0</v>
      </c>
      <c r="AK1446">
        <v>1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1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 s="30">
        <v>88769</v>
      </c>
      <c r="BB1446" s="31">
        <v>22269</v>
      </c>
    </row>
    <row r="1447" spans="1:54" x14ac:dyDescent="0.25">
      <c r="A1447">
        <v>1319</v>
      </c>
      <c r="B1447" s="17" t="s">
        <v>27</v>
      </c>
      <c r="C1447" s="9" t="s">
        <v>364</v>
      </c>
      <c r="D1447" s="17" t="s">
        <v>101</v>
      </c>
      <c r="E1447" s="16">
        <v>40014</v>
      </c>
      <c r="F1447" s="27">
        <f t="shared" si="375"/>
        <v>2</v>
      </c>
      <c r="G1447" s="27">
        <f t="shared" si="376"/>
        <v>0</v>
      </c>
      <c r="H1447" s="27">
        <f t="shared" si="377"/>
        <v>1</v>
      </c>
      <c r="I1447" s="27">
        <f t="shared" si="378"/>
        <v>0</v>
      </c>
      <c r="J1447" s="27">
        <f t="shared" si="379"/>
        <v>0</v>
      </c>
      <c r="K1447" s="27">
        <f t="shared" si="380"/>
        <v>0</v>
      </c>
      <c r="L1447" s="27">
        <f t="shared" si="381"/>
        <v>0</v>
      </c>
      <c r="M1447" s="27">
        <f t="shared" si="382"/>
        <v>0</v>
      </c>
      <c r="O1447" s="17">
        <v>5</v>
      </c>
      <c r="P1447" s="9">
        <v>2</v>
      </c>
      <c r="Q1447" s="12">
        <f t="shared" si="383"/>
        <v>0</v>
      </c>
      <c r="R1447" s="12">
        <f t="shared" si="384"/>
        <v>89</v>
      </c>
      <c r="S1447" s="12">
        <f t="shared" si="390"/>
        <v>737</v>
      </c>
      <c r="T1447" s="12">
        <f t="shared" si="385"/>
        <v>8.2808988764044944</v>
      </c>
      <c r="U1447" s="12">
        <f t="shared" si="388"/>
        <v>0</v>
      </c>
      <c r="V1447" s="12">
        <f t="shared" si="386"/>
        <v>1</v>
      </c>
      <c r="W1447" s="12">
        <f t="shared" si="389"/>
        <v>42</v>
      </c>
      <c r="X1447" s="12">
        <f t="shared" si="387"/>
        <v>47</v>
      </c>
      <c r="Y1447" s="12">
        <f t="shared" si="391"/>
        <v>0.47191011235955055</v>
      </c>
      <c r="Z1447" s="17">
        <v>85</v>
      </c>
      <c r="AA1447" s="17" t="s">
        <v>21</v>
      </c>
      <c r="AB1447" s="17">
        <v>5</v>
      </c>
      <c r="AC1447" s="17" t="s">
        <v>103</v>
      </c>
      <c r="AD1447" s="17">
        <v>240</v>
      </c>
      <c r="AF1447" s="17">
        <v>520</v>
      </c>
      <c r="AG1447" t="s">
        <v>405</v>
      </c>
      <c r="AH1447">
        <v>1319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1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 s="30">
        <v>88769</v>
      </c>
      <c r="BB1447" s="31">
        <v>22269</v>
      </c>
    </row>
    <row r="1448" spans="1:54" x14ac:dyDescent="0.25">
      <c r="A1448">
        <v>1320</v>
      </c>
      <c r="B1448" s="17" t="s">
        <v>27</v>
      </c>
      <c r="C1448" s="9" t="s">
        <v>364</v>
      </c>
      <c r="D1448" s="17" t="s">
        <v>101</v>
      </c>
      <c r="E1448" s="16">
        <v>40015</v>
      </c>
      <c r="F1448" s="27">
        <f t="shared" si="375"/>
        <v>3</v>
      </c>
      <c r="G1448" s="27">
        <f t="shared" si="376"/>
        <v>0</v>
      </c>
      <c r="H1448" s="27">
        <f t="shared" si="377"/>
        <v>0</v>
      </c>
      <c r="I1448" s="27">
        <f t="shared" si="378"/>
        <v>1</v>
      </c>
      <c r="J1448" s="27">
        <f t="shared" si="379"/>
        <v>0</v>
      </c>
      <c r="K1448" s="27">
        <f t="shared" si="380"/>
        <v>0</v>
      </c>
      <c r="L1448" s="27">
        <f t="shared" si="381"/>
        <v>0</v>
      </c>
      <c r="M1448" s="27">
        <f t="shared" si="382"/>
        <v>0</v>
      </c>
      <c r="O1448" s="17">
        <v>2</v>
      </c>
      <c r="P1448" s="9">
        <v>8</v>
      </c>
      <c r="Q1448" s="12">
        <f t="shared" si="383"/>
        <v>0</v>
      </c>
      <c r="R1448" s="12">
        <f t="shared" si="384"/>
        <v>90</v>
      </c>
      <c r="S1448" s="12">
        <f t="shared" si="390"/>
        <v>747</v>
      </c>
      <c r="T1448" s="12">
        <f t="shared" si="385"/>
        <v>8.3000000000000007</v>
      </c>
      <c r="U1448" s="12">
        <f t="shared" si="388"/>
        <v>1</v>
      </c>
      <c r="V1448" s="12">
        <f t="shared" si="386"/>
        <v>0</v>
      </c>
      <c r="W1448" s="12">
        <f t="shared" si="389"/>
        <v>43</v>
      </c>
      <c r="X1448" s="12">
        <f t="shared" si="387"/>
        <v>47</v>
      </c>
      <c r="Y1448" s="12">
        <f t="shared" si="391"/>
        <v>0.4777777777777778</v>
      </c>
      <c r="Z1448" s="17">
        <v>87</v>
      </c>
      <c r="AA1448" s="17" t="s">
        <v>15</v>
      </c>
      <c r="AB1448" s="17">
        <v>7</v>
      </c>
      <c r="AC1448" s="17" t="s">
        <v>103</v>
      </c>
      <c r="AD1448" s="17">
        <v>179</v>
      </c>
      <c r="AF1448" s="17">
        <v>864</v>
      </c>
      <c r="AG1448" t="s">
        <v>400</v>
      </c>
      <c r="AH1448">
        <v>1320</v>
      </c>
      <c r="AJ1448">
        <v>0</v>
      </c>
      <c r="AK1448">
        <v>1</v>
      </c>
      <c r="AL1448">
        <v>0</v>
      </c>
      <c r="AM1448">
        <v>1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 s="30">
        <v>88769</v>
      </c>
      <c r="BB1448" s="31">
        <v>22269</v>
      </c>
    </row>
    <row r="1449" spans="1:54" x14ac:dyDescent="0.25">
      <c r="A1449">
        <v>1321</v>
      </c>
      <c r="B1449" s="17" t="s">
        <v>128</v>
      </c>
      <c r="C1449" s="9" t="s">
        <v>364</v>
      </c>
      <c r="D1449" s="17" t="s">
        <v>26</v>
      </c>
      <c r="E1449" s="16">
        <v>40016</v>
      </c>
      <c r="F1449" s="27">
        <f t="shared" si="375"/>
        <v>4</v>
      </c>
      <c r="G1449" s="27">
        <f t="shared" si="376"/>
        <v>0</v>
      </c>
      <c r="H1449" s="27">
        <f t="shared" si="377"/>
        <v>0</v>
      </c>
      <c r="I1449" s="27">
        <f t="shared" si="378"/>
        <v>0</v>
      </c>
      <c r="J1449" s="27">
        <f t="shared" si="379"/>
        <v>1</v>
      </c>
      <c r="K1449" s="27">
        <f t="shared" si="380"/>
        <v>0</v>
      </c>
      <c r="L1449" s="27">
        <f t="shared" si="381"/>
        <v>0</v>
      </c>
      <c r="M1449" s="27">
        <f t="shared" si="382"/>
        <v>0</v>
      </c>
      <c r="O1449" s="17">
        <v>2</v>
      </c>
      <c r="P1449" s="9">
        <v>1</v>
      </c>
      <c r="Q1449" s="12">
        <f t="shared" si="383"/>
        <v>0</v>
      </c>
      <c r="R1449" s="12">
        <f t="shared" si="384"/>
        <v>91</v>
      </c>
      <c r="S1449" s="12">
        <f t="shared" si="390"/>
        <v>750</v>
      </c>
      <c r="T1449" s="12">
        <f t="shared" si="385"/>
        <v>8.2417582417582409</v>
      </c>
      <c r="U1449" s="12">
        <f t="shared" si="388"/>
        <v>0</v>
      </c>
      <c r="V1449" s="12">
        <f t="shared" si="386"/>
        <v>1</v>
      </c>
      <c r="W1449" s="12">
        <f t="shared" si="389"/>
        <v>43</v>
      </c>
      <c r="X1449" s="12">
        <f t="shared" si="387"/>
        <v>48</v>
      </c>
      <c r="Y1449" s="12">
        <f t="shared" si="391"/>
        <v>0.47252747252747251</v>
      </c>
      <c r="AH1449">
        <v>1321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 s="30">
        <v>88769</v>
      </c>
      <c r="BB1449" s="31">
        <v>22269</v>
      </c>
    </row>
    <row r="1450" spans="1:54" x14ac:dyDescent="0.25">
      <c r="A1450">
        <v>1322</v>
      </c>
      <c r="B1450" s="17" t="s">
        <v>128</v>
      </c>
      <c r="C1450" s="9" t="s">
        <v>364</v>
      </c>
      <c r="D1450" s="17" t="s">
        <v>26</v>
      </c>
      <c r="E1450" s="16">
        <v>40017</v>
      </c>
      <c r="F1450" s="27">
        <f t="shared" si="375"/>
        <v>5</v>
      </c>
      <c r="G1450" s="27">
        <f t="shared" si="376"/>
        <v>0</v>
      </c>
      <c r="H1450" s="27">
        <f t="shared" si="377"/>
        <v>0</v>
      </c>
      <c r="I1450" s="27">
        <f t="shared" si="378"/>
        <v>0</v>
      </c>
      <c r="J1450" s="27">
        <f t="shared" si="379"/>
        <v>0</v>
      </c>
      <c r="K1450" s="27">
        <f t="shared" si="380"/>
        <v>1</v>
      </c>
      <c r="L1450" s="27">
        <f t="shared" si="381"/>
        <v>0</v>
      </c>
      <c r="M1450" s="27">
        <f t="shared" si="382"/>
        <v>0</v>
      </c>
      <c r="O1450" s="17">
        <v>5</v>
      </c>
      <c r="P1450" s="9">
        <v>4</v>
      </c>
      <c r="Q1450" s="12">
        <f t="shared" si="383"/>
        <v>0</v>
      </c>
      <c r="R1450" s="12">
        <f t="shared" si="384"/>
        <v>92</v>
      </c>
      <c r="S1450" s="12">
        <f t="shared" si="390"/>
        <v>759</v>
      </c>
      <c r="T1450" s="12">
        <f t="shared" si="385"/>
        <v>8.25</v>
      </c>
      <c r="U1450" s="12">
        <f t="shared" si="388"/>
        <v>0</v>
      </c>
      <c r="V1450" s="12">
        <f t="shared" si="386"/>
        <v>1</v>
      </c>
      <c r="W1450" s="12">
        <f t="shared" si="389"/>
        <v>43</v>
      </c>
      <c r="X1450" s="12">
        <f t="shared" si="387"/>
        <v>49</v>
      </c>
      <c r="Y1450" s="12">
        <f t="shared" si="391"/>
        <v>0.46739130434782611</v>
      </c>
      <c r="AH1450">
        <v>1322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 s="30">
        <v>88769</v>
      </c>
      <c r="BB1450" s="31">
        <v>22269</v>
      </c>
    </row>
    <row r="1451" spans="1:54" x14ac:dyDescent="0.25">
      <c r="A1451">
        <v>1323</v>
      </c>
      <c r="B1451" s="17" t="s">
        <v>128</v>
      </c>
      <c r="C1451" s="9" t="s">
        <v>364</v>
      </c>
      <c r="D1451" s="17" t="s">
        <v>101</v>
      </c>
      <c r="E1451" s="16">
        <v>40018</v>
      </c>
      <c r="F1451" s="27">
        <f t="shared" si="375"/>
        <v>6</v>
      </c>
      <c r="G1451" s="27">
        <f t="shared" si="376"/>
        <v>0</v>
      </c>
      <c r="H1451" s="27">
        <f t="shared" si="377"/>
        <v>0</v>
      </c>
      <c r="I1451" s="27">
        <f t="shared" si="378"/>
        <v>0</v>
      </c>
      <c r="J1451" s="27">
        <f t="shared" si="379"/>
        <v>0</v>
      </c>
      <c r="K1451" s="27">
        <f t="shared" si="380"/>
        <v>0</v>
      </c>
      <c r="L1451" s="27">
        <f t="shared" si="381"/>
        <v>1</v>
      </c>
      <c r="M1451" s="27">
        <f t="shared" si="382"/>
        <v>0</v>
      </c>
      <c r="O1451" s="17">
        <v>5</v>
      </c>
      <c r="P1451" s="9">
        <v>12</v>
      </c>
      <c r="Q1451" s="12">
        <f t="shared" si="383"/>
        <v>0</v>
      </c>
      <c r="R1451" s="12">
        <f t="shared" si="384"/>
        <v>93</v>
      </c>
      <c r="S1451" s="12">
        <f t="shared" si="390"/>
        <v>776</v>
      </c>
      <c r="T1451" s="12">
        <f t="shared" si="385"/>
        <v>8.344086021505376</v>
      </c>
      <c r="U1451" s="12">
        <f t="shared" si="388"/>
        <v>1</v>
      </c>
      <c r="V1451" s="12">
        <f t="shared" si="386"/>
        <v>0</v>
      </c>
      <c r="W1451" s="12">
        <f t="shared" si="389"/>
        <v>44</v>
      </c>
      <c r="X1451" s="12">
        <f t="shared" si="387"/>
        <v>49</v>
      </c>
      <c r="Y1451" s="12">
        <f t="shared" si="391"/>
        <v>0.4731182795698925</v>
      </c>
      <c r="Z1451" s="17">
        <v>88</v>
      </c>
      <c r="AA1451" s="17" t="s">
        <v>15</v>
      </c>
      <c r="AB1451" s="17">
        <v>8</v>
      </c>
      <c r="AC1451" s="17" t="s">
        <v>44</v>
      </c>
      <c r="AD1451" s="17">
        <v>170</v>
      </c>
      <c r="AF1451" s="17">
        <v>1876</v>
      </c>
      <c r="AG1451" t="s">
        <v>406</v>
      </c>
      <c r="AH1451">
        <v>1323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0</v>
      </c>
      <c r="AP1451">
        <v>0</v>
      </c>
      <c r="AQ1451">
        <v>1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1</v>
      </c>
      <c r="AX1451">
        <v>0</v>
      </c>
      <c r="AY1451">
        <v>0</v>
      </c>
      <c r="AZ1451">
        <v>0</v>
      </c>
      <c r="BA1451" s="30">
        <v>88769</v>
      </c>
      <c r="BB1451" s="31">
        <v>22269</v>
      </c>
    </row>
    <row r="1452" spans="1:54" x14ac:dyDescent="0.25">
      <c r="A1452">
        <v>1324</v>
      </c>
      <c r="B1452" s="17" t="s">
        <v>36</v>
      </c>
      <c r="C1452" s="9" t="s">
        <v>364</v>
      </c>
      <c r="D1452" s="17" t="s">
        <v>26</v>
      </c>
      <c r="E1452" s="16">
        <v>40020</v>
      </c>
      <c r="F1452" s="27">
        <f t="shared" si="375"/>
        <v>1</v>
      </c>
      <c r="G1452" s="27">
        <f t="shared" si="376"/>
        <v>1</v>
      </c>
      <c r="H1452" s="27">
        <f t="shared" si="377"/>
        <v>0</v>
      </c>
      <c r="I1452" s="27">
        <f t="shared" si="378"/>
        <v>0</v>
      </c>
      <c r="J1452" s="27">
        <f t="shared" si="379"/>
        <v>0</v>
      </c>
      <c r="K1452" s="27">
        <f t="shared" si="380"/>
        <v>0</v>
      </c>
      <c r="L1452" s="27">
        <f t="shared" si="381"/>
        <v>0</v>
      </c>
      <c r="M1452" s="27">
        <f t="shared" si="382"/>
        <v>0</v>
      </c>
      <c r="O1452" s="17">
        <v>4</v>
      </c>
      <c r="P1452" s="9">
        <v>2</v>
      </c>
      <c r="Q1452" s="12">
        <f t="shared" si="383"/>
        <v>0</v>
      </c>
      <c r="R1452" s="12">
        <f t="shared" si="384"/>
        <v>94</v>
      </c>
      <c r="S1452" s="12">
        <f t="shared" si="390"/>
        <v>782</v>
      </c>
      <c r="T1452" s="12">
        <f t="shared" si="385"/>
        <v>8.3191489361702136</v>
      </c>
      <c r="U1452" s="12">
        <f t="shared" si="388"/>
        <v>0</v>
      </c>
      <c r="V1452" s="12">
        <f t="shared" si="386"/>
        <v>1</v>
      </c>
      <c r="W1452" s="12">
        <f t="shared" si="389"/>
        <v>44</v>
      </c>
      <c r="X1452" s="12">
        <f t="shared" si="387"/>
        <v>50</v>
      </c>
      <c r="Y1452" s="12">
        <f t="shared" si="391"/>
        <v>0.46808510638297873</v>
      </c>
      <c r="AH1452">
        <v>1324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 s="30">
        <v>88769</v>
      </c>
      <c r="BB1452" s="31">
        <v>22269</v>
      </c>
    </row>
    <row r="1453" spans="1:54" x14ac:dyDescent="0.25">
      <c r="A1453">
        <v>1325</v>
      </c>
      <c r="B1453" s="17" t="s">
        <v>36</v>
      </c>
      <c r="C1453" s="9" t="s">
        <v>364</v>
      </c>
      <c r="D1453" s="17" t="s">
        <v>26</v>
      </c>
      <c r="E1453" s="16">
        <v>40021</v>
      </c>
      <c r="F1453" s="27">
        <f t="shared" si="375"/>
        <v>2</v>
      </c>
      <c r="G1453" s="27">
        <f t="shared" si="376"/>
        <v>0</v>
      </c>
      <c r="H1453" s="27">
        <f t="shared" si="377"/>
        <v>1</v>
      </c>
      <c r="I1453" s="27">
        <f t="shared" si="378"/>
        <v>0</v>
      </c>
      <c r="J1453" s="27">
        <f t="shared" si="379"/>
        <v>0</v>
      </c>
      <c r="K1453" s="27">
        <f t="shared" si="380"/>
        <v>0</v>
      </c>
      <c r="L1453" s="27">
        <f t="shared" si="381"/>
        <v>0</v>
      </c>
      <c r="M1453" s="27">
        <f t="shared" si="382"/>
        <v>0</v>
      </c>
      <c r="O1453" s="17">
        <v>4</v>
      </c>
      <c r="P1453" s="9">
        <v>3</v>
      </c>
      <c r="Q1453" s="12">
        <f t="shared" si="383"/>
        <v>0</v>
      </c>
      <c r="R1453" s="12">
        <f t="shared" si="384"/>
        <v>95</v>
      </c>
      <c r="S1453" s="12">
        <f t="shared" si="390"/>
        <v>789</v>
      </c>
      <c r="T1453" s="12">
        <f t="shared" si="385"/>
        <v>8.3052631578947373</v>
      </c>
      <c r="U1453" s="12">
        <f t="shared" si="388"/>
        <v>0</v>
      </c>
      <c r="V1453" s="12">
        <f t="shared" si="386"/>
        <v>1</v>
      </c>
      <c r="W1453" s="12">
        <f t="shared" si="389"/>
        <v>44</v>
      </c>
      <c r="X1453" s="12">
        <f t="shared" si="387"/>
        <v>51</v>
      </c>
      <c r="Y1453" s="12">
        <f t="shared" si="391"/>
        <v>0.4631578947368421</v>
      </c>
      <c r="AH1453">
        <v>1325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 s="30">
        <v>88769</v>
      </c>
      <c r="BB1453" s="31">
        <v>22269</v>
      </c>
    </row>
    <row r="1454" spans="1:54" x14ac:dyDescent="0.25">
      <c r="A1454">
        <v>1326</v>
      </c>
      <c r="B1454" s="17" t="s">
        <v>36</v>
      </c>
      <c r="C1454" s="9" t="s">
        <v>364</v>
      </c>
      <c r="D1454" s="17" t="s">
        <v>26</v>
      </c>
      <c r="E1454" s="16">
        <v>40022</v>
      </c>
      <c r="F1454" s="27">
        <f t="shared" si="375"/>
        <v>3</v>
      </c>
      <c r="G1454" s="27">
        <f t="shared" si="376"/>
        <v>0</v>
      </c>
      <c r="H1454" s="27">
        <f t="shared" si="377"/>
        <v>0</v>
      </c>
      <c r="I1454" s="27">
        <f t="shared" si="378"/>
        <v>1</v>
      </c>
      <c r="J1454" s="27">
        <f t="shared" si="379"/>
        <v>0</v>
      </c>
      <c r="K1454" s="27">
        <f t="shared" si="380"/>
        <v>0</v>
      </c>
      <c r="L1454" s="27">
        <f t="shared" si="381"/>
        <v>0</v>
      </c>
      <c r="M1454" s="27">
        <f t="shared" si="382"/>
        <v>0</v>
      </c>
      <c r="O1454" s="17">
        <v>4</v>
      </c>
      <c r="P1454" s="9">
        <v>3</v>
      </c>
      <c r="Q1454" s="12">
        <f t="shared" si="383"/>
        <v>0</v>
      </c>
      <c r="R1454" s="12">
        <f t="shared" si="384"/>
        <v>96</v>
      </c>
      <c r="S1454" s="12">
        <f t="shared" si="390"/>
        <v>796</v>
      </c>
      <c r="T1454" s="12">
        <f t="shared" si="385"/>
        <v>8.2916666666666661</v>
      </c>
      <c r="U1454" s="12">
        <f t="shared" si="388"/>
        <v>0</v>
      </c>
      <c r="V1454" s="12">
        <f t="shared" si="386"/>
        <v>1</v>
      </c>
      <c r="W1454" s="12">
        <f t="shared" si="389"/>
        <v>44</v>
      </c>
      <c r="X1454" s="12">
        <f t="shared" si="387"/>
        <v>52</v>
      </c>
      <c r="Y1454" s="12">
        <f t="shared" si="391"/>
        <v>0.45833333333333331</v>
      </c>
      <c r="AH1454">
        <v>1326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 s="30">
        <v>88769</v>
      </c>
      <c r="BB1454" s="31">
        <v>22269</v>
      </c>
    </row>
    <row r="1455" spans="1:54" x14ac:dyDescent="0.25">
      <c r="A1455">
        <v>1327</v>
      </c>
      <c r="B1455" s="17" t="s">
        <v>36</v>
      </c>
      <c r="C1455" s="9" t="s">
        <v>364</v>
      </c>
      <c r="D1455" s="17" t="s">
        <v>26</v>
      </c>
      <c r="E1455" s="16">
        <v>40023</v>
      </c>
      <c r="F1455" s="27">
        <f t="shared" si="375"/>
        <v>4</v>
      </c>
      <c r="G1455" s="27">
        <f t="shared" si="376"/>
        <v>0</v>
      </c>
      <c r="H1455" s="27">
        <f t="shared" si="377"/>
        <v>0</v>
      </c>
      <c r="I1455" s="27">
        <f t="shared" si="378"/>
        <v>0</v>
      </c>
      <c r="J1455" s="27">
        <f t="shared" si="379"/>
        <v>1</v>
      </c>
      <c r="K1455" s="27">
        <f t="shared" si="380"/>
        <v>0</v>
      </c>
      <c r="L1455" s="27">
        <f t="shared" si="381"/>
        <v>0</v>
      </c>
      <c r="M1455" s="27">
        <f t="shared" si="382"/>
        <v>0</v>
      </c>
      <c r="O1455" s="17">
        <v>4</v>
      </c>
      <c r="P1455" s="9">
        <v>3</v>
      </c>
      <c r="Q1455" s="12">
        <f t="shared" si="383"/>
        <v>0</v>
      </c>
      <c r="R1455" s="12">
        <f t="shared" si="384"/>
        <v>97</v>
      </c>
      <c r="S1455" s="12">
        <f t="shared" si="390"/>
        <v>803</v>
      </c>
      <c r="T1455" s="12">
        <f t="shared" si="385"/>
        <v>8.2783505154639183</v>
      </c>
      <c r="U1455" s="12">
        <f t="shared" si="388"/>
        <v>0</v>
      </c>
      <c r="V1455" s="12">
        <f t="shared" si="386"/>
        <v>1</v>
      </c>
      <c r="W1455" s="12">
        <f t="shared" si="389"/>
        <v>44</v>
      </c>
      <c r="X1455" s="12">
        <f t="shared" si="387"/>
        <v>53</v>
      </c>
      <c r="Y1455" s="12">
        <f t="shared" si="391"/>
        <v>0.45360824742268041</v>
      </c>
      <c r="AH1455">
        <v>1327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 s="30">
        <v>88769</v>
      </c>
      <c r="BB1455" s="31">
        <v>22269</v>
      </c>
    </row>
    <row r="1456" spans="1:54" x14ac:dyDescent="0.25">
      <c r="A1456">
        <v>1328</v>
      </c>
      <c r="B1456" s="17" t="s">
        <v>31</v>
      </c>
      <c r="C1456" s="9" t="s">
        <v>364</v>
      </c>
      <c r="D1456" s="17" t="s">
        <v>101</v>
      </c>
      <c r="E1456" s="16">
        <v>40024</v>
      </c>
      <c r="F1456" s="27">
        <f t="shared" si="375"/>
        <v>5</v>
      </c>
      <c r="G1456" s="27">
        <f t="shared" si="376"/>
        <v>0</v>
      </c>
      <c r="H1456" s="27">
        <f t="shared" si="377"/>
        <v>0</v>
      </c>
      <c r="I1456" s="27">
        <f t="shared" si="378"/>
        <v>0</v>
      </c>
      <c r="J1456" s="27">
        <f t="shared" si="379"/>
        <v>0</v>
      </c>
      <c r="K1456" s="27">
        <f t="shared" si="380"/>
        <v>1</v>
      </c>
      <c r="L1456" s="27">
        <f t="shared" si="381"/>
        <v>0</v>
      </c>
      <c r="M1456" s="27">
        <f t="shared" si="382"/>
        <v>0</v>
      </c>
      <c r="O1456" s="17">
        <v>8</v>
      </c>
      <c r="P1456" s="9">
        <v>5</v>
      </c>
      <c r="Q1456" s="12">
        <f t="shared" si="383"/>
        <v>0</v>
      </c>
      <c r="R1456" s="12">
        <f t="shared" si="384"/>
        <v>98</v>
      </c>
      <c r="S1456" s="12">
        <f t="shared" si="390"/>
        <v>816</v>
      </c>
      <c r="T1456" s="12">
        <f t="shared" si="385"/>
        <v>8.3265306122448983</v>
      </c>
      <c r="U1456" s="12">
        <f t="shared" si="388"/>
        <v>0</v>
      </c>
      <c r="V1456" s="12">
        <f t="shared" si="386"/>
        <v>1</v>
      </c>
      <c r="W1456" s="12">
        <f t="shared" si="389"/>
        <v>44</v>
      </c>
      <c r="X1456" s="12">
        <f t="shared" si="387"/>
        <v>54</v>
      </c>
      <c r="Y1456" s="12">
        <f t="shared" si="391"/>
        <v>0.44897959183673469</v>
      </c>
      <c r="Z1456" s="17">
        <v>86</v>
      </c>
      <c r="AA1456" s="17" t="s">
        <v>15</v>
      </c>
      <c r="AB1456" s="17">
        <v>8</v>
      </c>
      <c r="AC1456" s="17" t="s">
        <v>103</v>
      </c>
      <c r="AD1456" s="17">
        <v>173</v>
      </c>
      <c r="AF1456" s="17">
        <v>1676</v>
      </c>
      <c r="AG1456" t="s">
        <v>407</v>
      </c>
      <c r="AH1456">
        <v>1328</v>
      </c>
      <c r="AJ1456">
        <v>1</v>
      </c>
      <c r="AK1456">
        <v>1</v>
      </c>
      <c r="AL1456">
        <v>1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1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 s="30">
        <v>88769</v>
      </c>
      <c r="BB1456" s="31">
        <v>22269</v>
      </c>
    </row>
    <row r="1457" spans="1:54" x14ac:dyDescent="0.25">
      <c r="A1457">
        <v>1329</v>
      </c>
      <c r="B1457" s="17" t="s">
        <v>31</v>
      </c>
      <c r="C1457" s="9" t="s">
        <v>364</v>
      </c>
      <c r="D1457" s="17" t="s">
        <v>101</v>
      </c>
      <c r="E1457" s="16">
        <v>40025</v>
      </c>
      <c r="F1457" s="27">
        <f t="shared" si="375"/>
        <v>6</v>
      </c>
      <c r="G1457" s="27">
        <f t="shared" si="376"/>
        <v>0</v>
      </c>
      <c r="H1457" s="27">
        <f t="shared" si="377"/>
        <v>0</v>
      </c>
      <c r="I1457" s="27">
        <f t="shared" si="378"/>
        <v>0</v>
      </c>
      <c r="J1457" s="27">
        <f t="shared" si="379"/>
        <v>0</v>
      </c>
      <c r="K1457" s="27">
        <f t="shared" si="380"/>
        <v>0</v>
      </c>
      <c r="L1457" s="27">
        <f t="shared" si="381"/>
        <v>1</v>
      </c>
      <c r="M1457" s="27">
        <f t="shared" si="382"/>
        <v>0</v>
      </c>
      <c r="O1457" s="17">
        <v>5</v>
      </c>
      <c r="P1457" s="9">
        <v>3</v>
      </c>
      <c r="Q1457" s="12">
        <f t="shared" si="383"/>
        <v>0</v>
      </c>
      <c r="R1457" s="12">
        <f t="shared" si="384"/>
        <v>99</v>
      </c>
      <c r="S1457" s="12">
        <f t="shared" si="390"/>
        <v>824</v>
      </c>
      <c r="T1457" s="12">
        <f t="shared" si="385"/>
        <v>8.3232323232323235</v>
      </c>
      <c r="U1457" s="12">
        <f t="shared" si="388"/>
        <v>0</v>
      </c>
      <c r="V1457" s="12">
        <f t="shared" si="386"/>
        <v>1</v>
      </c>
      <c r="W1457" s="12">
        <f t="shared" si="389"/>
        <v>44</v>
      </c>
      <c r="X1457" s="12">
        <f t="shared" si="387"/>
        <v>55</v>
      </c>
      <c r="Y1457" s="12">
        <f t="shared" si="391"/>
        <v>0.44444444444444442</v>
      </c>
      <c r="Z1457" s="17">
        <v>86</v>
      </c>
      <c r="AA1457" s="17" t="s">
        <v>15</v>
      </c>
      <c r="AB1457" s="17">
        <v>5</v>
      </c>
      <c r="AC1457" s="17" t="s">
        <v>103</v>
      </c>
      <c r="AD1457" s="17">
        <v>153</v>
      </c>
      <c r="AF1457" s="17">
        <v>1596</v>
      </c>
      <c r="AG1457" t="s">
        <v>408</v>
      </c>
      <c r="AH1457">
        <v>1329</v>
      </c>
      <c r="AJ1457">
        <v>0</v>
      </c>
      <c r="AK1457">
        <v>0</v>
      </c>
      <c r="AL1457">
        <v>1</v>
      </c>
      <c r="AM1457">
        <v>0</v>
      </c>
      <c r="AN1457">
        <v>1</v>
      </c>
      <c r="AO1457">
        <v>0</v>
      </c>
      <c r="AP1457">
        <v>0</v>
      </c>
      <c r="AQ1457">
        <v>1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 s="30">
        <v>88769</v>
      </c>
      <c r="BB1457" s="31">
        <v>22269</v>
      </c>
    </row>
    <row r="1458" spans="1:54" x14ac:dyDescent="0.25">
      <c r="A1458">
        <v>1330</v>
      </c>
      <c r="B1458" s="17" t="s">
        <v>31</v>
      </c>
      <c r="C1458" s="9" t="s">
        <v>364</v>
      </c>
      <c r="D1458" s="17" t="s">
        <v>101</v>
      </c>
      <c r="E1458" s="16">
        <v>40026</v>
      </c>
      <c r="F1458" s="27">
        <f t="shared" si="375"/>
        <v>7</v>
      </c>
      <c r="G1458" s="27">
        <f t="shared" si="376"/>
        <v>0</v>
      </c>
      <c r="H1458" s="27">
        <f t="shared" si="377"/>
        <v>0</v>
      </c>
      <c r="I1458" s="27">
        <f t="shared" si="378"/>
        <v>0</v>
      </c>
      <c r="J1458" s="27">
        <f t="shared" si="379"/>
        <v>0</v>
      </c>
      <c r="K1458" s="27">
        <f t="shared" si="380"/>
        <v>0</v>
      </c>
      <c r="L1458" s="27">
        <f t="shared" si="381"/>
        <v>0</v>
      </c>
      <c r="M1458" s="27">
        <f t="shared" si="382"/>
        <v>1</v>
      </c>
      <c r="O1458" s="17">
        <v>1</v>
      </c>
      <c r="P1458" s="9">
        <v>5</v>
      </c>
      <c r="Q1458" s="12">
        <f t="shared" si="383"/>
        <v>0</v>
      </c>
      <c r="R1458" s="12">
        <f t="shared" si="384"/>
        <v>100</v>
      </c>
      <c r="S1458" s="12">
        <f t="shared" si="390"/>
        <v>830</v>
      </c>
      <c r="T1458" s="12">
        <f t="shared" si="385"/>
        <v>8.3000000000000007</v>
      </c>
      <c r="U1458" s="12">
        <f t="shared" si="388"/>
        <v>1</v>
      </c>
      <c r="V1458" s="12">
        <f t="shared" si="386"/>
        <v>0</v>
      </c>
      <c r="W1458" s="12">
        <f t="shared" si="389"/>
        <v>45</v>
      </c>
      <c r="X1458" s="12">
        <f t="shared" si="387"/>
        <v>55</v>
      </c>
      <c r="Y1458" s="12">
        <f t="shared" si="391"/>
        <v>0.45</v>
      </c>
      <c r="Z1458" s="17">
        <v>88</v>
      </c>
      <c r="AA1458" s="17" t="s">
        <v>15</v>
      </c>
      <c r="AB1458" s="17">
        <v>7</v>
      </c>
      <c r="AC1458" s="17" t="s">
        <v>44</v>
      </c>
      <c r="AD1458" s="17">
        <v>132</v>
      </c>
      <c r="AF1458" s="17">
        <v>941</v>
      </c>
      <c r="AG1458" t="s">
        <v>409</v>
      </c>
      <c r="AH1458">
        <v>1330</v>
      </c>
      <c r="AJ1458">
        <v>0</v>
      </c>
      <c r="AK1458">
        <v>1</v>
      </c>
      <c r="AL1458">
        <v>1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1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 s="30">
        <v>88769</v>
      </c>
      <c r="BB1458" s="31">
        <v>22269</v>
      </c>
    </row>
    <row r="1459" spans="1:54" x14ac:dyDescent="0.25">
      <c r="A1459">
        <v>1331</v>
      </c>
      <c r="B1459" s="17" t="s">
        <v>31</v>
      </c>
      <c r="C1459" s="9" t="s">
        <v>364</v>
      </c>
      <c r="D1459" s="17" t="s">
        <v>101</v>
      </c>
      <c r="E1459" s="16">
        <v>40027</v>
      </c>
      <c r="F1459" s="27">
        <f t="shared" si="375"/>
        <v>1</v>
      </c>
      <c r="G1459" s="27">
        <f t="shared" si="376"/>
        <v>1</v>
      </c>
      <c r="H1459" s="27">
        <f t="shared" si="377"/>
        <v>0</v>
      </c>
      <c r="I1459" s="27">
        <f t="shared" si="378"/>
        <v>0</v>
      </c>
      <c r="J1459" s="27">
        <f t="shared" si="379"/>
        <v>0</v>
      </c>
      <c r="K1459" s="27">
        <f t="shared" si="380"/>
        <v>0</v>
      </c>
      <c r="L1459" s="27">
        <f t="shared" si="381"/>
        <v>0</v>
      </c>
      <c r="M1459" s="27">
        <f t="shared" si="382"/>
        <v>0</v>
      </c>
      <c r="O1459" s="17">
        <v>11</v>
      </c>
      <c r="P1459" s="9">
        <v>12</v>
      </c>
      <c r="Q1459" s="12">
        <f t="shared" si="383"/>
        <v>0</v>
      </c>
      <c r="R1459" s="12">
        <f t="shared" si="384"/>
        <v>101</v>
      </c>
      <c r="S1459" s="12">
        <f t="shared" si="390"/>
        <v>853</v>
      </c>
      <c r="T1459" s="12">
        <f t="shared" si="385"/>
        <v>8.4455445544554451</v>
      </c>
      <c r="U1459" s="12">
        <f t="shared" si="388"/>
        <v>1</v>
      </c>
      <c r="V1459" s="12">
        <f t="shared" si="386"/>
        <v>0</v>
      </c>
      <c r="W1459" s="12">
        <f t="shared" si="389"/>
        <v>46</v>
      </c>
      <c r="X1459" s="12">
        <f t="shared" si="387"/>
        <v>55</v>
      </c>
      <c r="Y1459" s="12">
        <f t="shared" si="391"/>
        <v>0.45544554455445546</v>
      </c>
      <c r="Z1459" s="17">
        <v>89</v>
      </c>
      <c r="AA1459" s="17" t="s">
        <v>37</v>
      </c>
      <c r="AB1459" s="17">
        <v>5</v>
      </c>
      <c r="AC1459" s="17" t="s">
        <v>44</v>
      </c>
      <c r="AD1459" s="17">
        <v>260</v>
      </c>
      <c r="AF1459" s="17">
        <v>380</v>
      </c>
      <c r="AG1459" t="s">
        <v>410</v>
      </c>
      <c r="AH1459">
        <v>1331</v>
      </c>
      <c r="AJ1459">
        <v>0</v>
      </c>
      <c r="AK1459">
        <v>1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1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 s="30">
        <v>88769</v>
      </c>
      <c r="BB1459" s="31">
        <v>22269</v>
      </c>
    </row>
    <row r="1460" spans="1:54" x14ac:dyDescent="0.25">
      <c r="A1460">
        <v>1332</v>
      </c>
      <c r="B1460" s="17" t="s">
        <v>52</v>
      </c>
      <c r="C1460" s="9" t="s">
        <v>364</v>
      </c>
      <c r="D1460" s="17" t="s">
        <v>101</v>
      </c>
      <c r="E1460" s="16">
        <v>40029</v>
      </c>
      <c r="F1460" s="27">
        <f t="shared" si="375"/>
        <v>3</v>
      </c>
      <c r="G1460" s="27">
        <f t="shared" si="376"/>
        <v>0</v>
      </c>
      <c r="H1460" s="27">
        <f t="shared" si="377"/>
        <v>0</v>
      </c>
      <c r="I1460" s="27">
        <f t="shared" si="378"/>
        <v>1</v>
      </c>
      <c r="J1460" s="27">
        <f t="shared" si="379"/>
        <v>0</v>
      </c>
      <c r="K1460" s="27">
        <f t="shared" si="380"/>
        <v>0</v>
      </c>
      <c r="L1460" s="27">
        <f t="shared" si="381"/>
        <v>0</v>
      </c>
      <c r="M1460" s="27">
        <f t="shared" si="382"/>
        <v>0</v>
      </c>
      <c r="O1460" s="17">
        <v>2</v>
      </c>
      <c r="P1460" s="9">
        <v>5</v>
      </c>
      <c r="Q1460" s="12">
        <f t="shared" si="383"/>
        <v>0</v>
      </c>
      <c r="R1460" s="12">
        <f t="shared" si="384"/>
        <v>102</v>
      </c>
      <c r="S1460" s="12">
        <f t="shared" si="390"/>
        <v>860</v>
      </c>
      <c r="T1460" s="12">
        <f t="shared" si="385"/>
        <v>8.4313725490196081</v>
      </c>
      <c r="U1460" s="12">
        <f t="shared" si="388"/>
        <v>1</v>
      </c>
      <c r="V1460" s="12">
        <f t="shared" si="386"/>
        <v>0</v>
      </c>
      <c r="W1460" s="12">
        <f t="shared" si="389"/>
        <v>47</v>
      </c>
      <c r="X1460" s="12">
        <f t="shared" si="387"/>
        <v>55</v>
      </c>
      <c r="Y1460" s="12">
        <f t="shared" si="391"/>
        <v>0.46078431372549017</v>
      </c>
      <c r="Z1460" s="17">
        <v>82</v>
      </c>
      <c r="AA1460" s="17" t="s">
        <v>40</v>
      </c>
      <c r="AB1460" s="17">
        <v>15</v>
      </c>
      <c r="AC1460" s="17" t="s">
        <v>19</v>
      </c>
      <c r="AD1460" s="17">
        <v>138</v>
      </c>
      <c r="AF1460" s="17">
        <v>1972</v>
      </c>
      <c r="AG1460" t="s">
        <v>411</v>
      </c>
      <c r="AH1460">
        <v>1332</v>
      </c>
      <c r="AJ1460">
        <v>0</v>
      </c>
      <c r="AK1460">
        <v>1</v>
      </c>
      <c r="AL1460">
        <v>0</v>
      </c>
      <c r="AM1460">
        <v>0</v>
      </c>
      <c r="AN1460">
        <v>1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 s="30">
        <v>88769</v>
      </c>
      <c r="BB1460" s="31">
        <v>22269</v>
      </c>
    </row>
    <row r="1461" spans="1:54" x14ac:dyDescent="0.25">
      <c r="A1461">
        <v>1333</v>
      </c>
      <c r="B1461" s="17" t="s">
        <v>52</v>
      </c>
      <c r="C1461" s="9" t="s">
        <v>364</v>
      </c>
      <c r="D1461" s="17" t="s">
        <v>101</v>
      </c>
      <c r="E1461" s="16">
        <v>40030</v>
      </c>
      <c r="F1461" s="27">
        <f t="shared" si="375"/>
        <v>4</v>
      </c>
      <c r="G1461" s="27">
        <f t="shared" si="376"/>
        <v>0</v>
      </c>
      <c r="H1461" s="27">
        <f t="shared" si="377"/>
        <v>0</v>
      </c>
      <c r="I1461" s="27">
        <f t="shared" si="378"/>
        <v>0</v>
      </c>
      <c r="J1461" s="27">
        <f t="shared" si="379"/>
        <v>1</v>
      </c>
      <c r="K1461" s="27">
        <f t="shared" si="380"/>
        <v>0</v>
      </c>
      <c r="L1461" s="27">
        <f t="shared" si="381"/>
        <v>0</v>
      </c>
      <c r="M1461" s="27">
        <f t="shared" si="382"/>
        <v>0</v>
      </c>
      <c r="O1461" s="17">
        <v>8</v>
      </c>
      <c r="P1461" s="9">
        <v>4</v>
      </c>
      <c r="Q1461" s="12">
        <f t="shared" si="383"/>
        <v>0</v>
      </c>
      <c r="R1461" s="12">
        <f t="shared" si="384"/>
        <v>103</v>
      </c>
      <c r="S1461" s="12">
        <f t="shared" si="390"/>
        <v>872</v>
      </c>
      <c r="T1461" s="12">
        <f t="shared" si="385"/>
        <v>8.4660194174757279</v>
      </c>
      <c r="U1461" s="12">
        <f t="shared" si="388"/>
        <v>0</v>
      </c>
      <c r="V1461" s="12">
        <f t="shared" si="386"/>
        <v>1</v>
      </c>
      <c r="W1461" s="12">
        <f t="shared" si="389"/>
        <v>47</v>
      </c>
      <c r="X1461" s="12">
        <f t="shared" si="387"/>
        <v>56</v>
      </c>
      <c r="Y1461" s="12">
        <f t="shared" si="391"/>
        <v>0.4563106796116505</v>
      </c>
      <c r="Z1461" s="17">
        <v>86</v>
      </c>
      <c r="AA1461" s="17" t="s">
        <v>15</v>
      </c>
      <c r="AB1461" s="17">
        <v>6</v>
      </c>
      <c r="AC1461" s="17" t="s">
        <v>61</v>
      </c>
      <c r="AD1461" s="17">
        <v>179</v>
      </c>
      <c r="AF1461" s="17">
        <v>1015</v>
      </c>
      <c r="AG1461" t="s">
        <v>412</v>
      </c>
      <c r="AH1461">
        <v>1333</v>
      </c>
      <c r="AJ1461">
        <v>1</v>
      </c>
      <c r="AK1461">
        <v>1</v>
      </c>
      <c r="AL1461">
        <v>0</v>
      </c>
      <c r="AM1461">
        <v>1</v>
      </c>
      <c r="AN1461">
        <v>0</v>
      </c>
      <c r="AO1461">
        <v>0</v>
      </c>
      <c r="AP1461">
        <v>1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 s="30">
        <v>88769</v>
      </c>
      <c r="BB1461" s="31">
        <v>22269</v>
      </c>
    </row>
    <row r="1462" spans="1:54" x14ac:dyDescent="0.25">
      <c r="A1462">
        <v>1334</v>
      </c>
      <c r="B1462" s="17" t="s">
        <v>52</v>
      </c>
      <c r="C1462" s="9" t="s">
        <v>364</v>
      </c>
      <c r="D1462" s="17" t="s">
        <v>26</v>
      </c>
      <c r="E1462" s="16">
        <v>40031</v>
      </c>
      <c r="F1462" s="27">
        <f t="shared" si="375"/>
        <v>5</v>
      </c>
      <c r="G1462" s="27">
        <f t="shared" si="376"/>
        <v>0</v>
      </c>
      <c r="H1462" s="27">
        <f t="shared" si="377"/>
        <v>0</v>
      </c>
      <c r="I1462" s="27">
        <f t="shared" si="378"/>
        <v>0</v>
      </c>
      <c r="J1462" s="27">
        <f t="shared" si="379"/>
        <v>0</v>
      </c>
      <c r="K1462" s="27">
        <f t="shared" si="380"/>
        <v>1</v>
      </c>
      <c r="L1462" s="27">
        <f t="shared" si="381"/>
        <v>0</v>
      </c>
      <c r="M1462" s="27">
        <f t="shared" si="382"/>
        <v>0</v>
      </c>
      <c r="O1462" s="17">
        <v>3</v>
      </c>
      <c r="P1462" s="9">
        <v>8</v>
      </c>
      <c r="Q1462" s="12">
        <f t="shared" si="383"/>
        <v>0</v>
      </c>
      <c r="R1462" s="12">
        <f t="shared" si="384"/>
        <v>104</v>
      </c>
      <c r="S1462" s="12">
        <f t="shared" si="390"/>
        <v>883</v>
      </c>
      <c r="T1462" s="12">
        <f t="shared" si="385"/>
        <v>8.490384615384615</v>
      </c>
      <c r="U1462" s="12">
        <f t="shared" si="388"/>
        <v>1</v>
      </c>
      <c r="V1462" s="12">
        <f t="shared" si="386"/>
        <v>0</v>
      </c>
      <c r="W1462" s="12">
        <f t="shared" si="389"/>
        <v>48</v>
      </c>
      <c r="X1462" s="12">
        <f t="shared" si="387"/>
        <v>56</v>
      </c>
      <c r="Y1462" s="12">
        <f t="shared" si="391"/>
        <v>0.46153846153846156</v>
      </c>
      <c r="AH1462">
        <v>1334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 s="30">
        <v>88769</v>
      </c>
      <c r="BB1462" s="31">
        <v>22269</v>
      </c>
    </row>
    <row r="1463" spans="1:54" x14ac:dyDescent="0.25">
      <c r="A1463">
        <v>1335</v>
      </c>
      <c r="B1463" s="17" t="s">
        <v>52</v>
      </c>
      <c r="C1463" s="9" t="s">
        <v>364</v>
      </c>
      <c r="D1463" s="17" t="s">
        <v>26</v>
      </c>
      <c r="E1463" s="16">
        <v>40032</v>
      </c>
      <c r="F1463" s="27">
        <f t="shared" si="375"/>
        <v>6</v>
      </c>
      <c r="G1463" s="27">
        <f t="shared" si="376"/>
        <v>0</v>
      </c>
      <c r="H1463" s="27">
        <f t="shared" si="377"/>
        <v>0</v>
      </c>
      <c r="I1463" s="27">
        <f t="shared" si="378"/>
        <v>0</v>
      </c>
      <c r="J1463" s="27">
        <f t="shared" si="379"/>
        <v>0</v>
      </c>
      <c r="K1463" s="27">
        <f t="shared" si="380"/>
        <v>0</v>
      </c>
      <c r="L1463" s="27">
        <f t="shared" si="381"/>
        <v>1</v>
      </c>
      <c r="M1463" s="27">
        <f t="shared" si="382"/>
        <v>0</v>
      </c>
      <c r="O1463" s="17">
        <v>1</v>
      </c>
      <c r="P1463" s="9">
        <v>3</v>
      </c>
      <c r="Q1463" s="12">
        <f t="shared" si="383"/>
        <v>0</v>
      </c>
      <c r="R1463" s="12">
        <f t="shared" si="384"/>
        <v>105</v>
      </c>
      <c r="S1463" s="12">
        <f t="shared" si="390"/>
        <v>887</v>
      </c>
      <c r="T1463" s="12">
        <f t="shared" si="385"/>
        <v>8.4476190476190478</v>
      </c>
      <c r="U1463" s="12">
        <f t="shared" si="388"/>
        <v>1</v>
      </c>
      <c r="V1463" s="12">
        <f t="shared" si="386"/>
        <v>0</v>
      </c>
      <c r="W1463" s="12">
        <f t="shared" si="389"/>
        <v>49</v>
      </c>
      <c r="X1463" s="12">
        <f t="shared" si="387"/>
        <v>56</v>
      </c>
      <c r="Y1463" s="12">
        <f t="shared" si="391"/>
        <v>0.46666666666666667</v>
      </c>
      <c r="AH1463">
        <v>1335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 s="30">
        <v>88769</v>
      </c>
      <c r="BB1463" s="31">
        <v>22269</v>
      </c>
    </row>
    <row r="1464" spans="1:54" x14ac:dyDescent="0.25">
      <c r="A1464">
        <v>1336</v>
      </c>
      <c r="B1464" s="17" t="s">
        <v>59</v>
      </c>
      <c r="C1464" s="9" t="s">
        <v>364</v>
      </c>
      <c r="D1464" s="17" t="s">
        <v>26</v>
      </c>
      <c r="E1464" s="16">
        <v>40033</v>
      </c>
      <c r="F1464" s="27">
        <f t="shared" si="375"/>
        <v>7</v>
      </c>
      <c r="G1464" s="27">
        <f t="shared" si="376"/>
        <v>0</v>
      </c>
      <c r="H1464" s="27">
        <f t="shared" si="377"/>
        <v>0</v>
      </c>
      <c r="I1464" s="27">
        <f t="shared" si="378"/>
        <v>0</v>
      </c>
      <c r="J1464" s="27">
        <f t="shared" si="379"/>
        <v>0</v>
      </c>
      <c r="K1464" s="27">
        <f t="shared" si="380"/>
        <v>0</v>
      </c>
      <c r="L1464" s="27">
        <f t="shared" si="381"/>
        <v>0</v>
      </c>
      <c r="M1464" s="27">
        <f t="shared" si="382"/>
        <v>1</v>
      </c>
      <c r="O1464" s="17">
        <v>6</v>
      </c>
      <c r="P1464" s="9">
        <v>3</v>
      </c>
      <c r="Q1464" s="12">
        <f t="shared" si="383"/>
        <v>0</v>
      </c>
      <c r="R1464" s="12">
        <f t="shared" si="384"/>
        <v>106</v>
      </c>
      <c r="S1464" s="12">
        <f t="shared" si="390"/>
        <v>896</v>
      </c>
      <c r="T1464" s="12">
        <f t="shared" si="385"/>
        <v>8.4528301886792452</v>
      </c>
      <c r="U1464" s="12">
        <f t="shared" si="388"/>
        <v>0</v>
      </c>
      <c r="V1464" s="12">
        <f t="shared" si="386"/>
        <v>1</v>
      </c>
      <c r="W1464" s="12">
        <f t="shared" si="389"/>
        <v>49</v>
      </c>
      <c r="X1464" s="12">
        <f t="shared" si="387"/>
        <v>57</v>
      </c>
      <c r="Y1464" s="12">
        <f t="shared" si="391"/>
        <v>0.46226415094339623</v>
      </c>
      <c r="AH1464">
        <v>1336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 s="30">
        <v>88769</v>
      </c>
      <c r="BB1464" s="31">
        <v>22269</v>
      </c>
    </row>
    <row r="1465" spans="1:54" x14ac:dyDescent="0.25">
      <c r="A1465">
        <v>1337</v>
      </c>
      <c r="B1465" s="17" t="s">
        <v>59</v>
      </c>
      <c r="C1465" s="9" t="s">
        <v>364</v>
      </c>
      <c r="D1465" s="17" t="s">
        <v>26</v>
      </c>
      <c r="E1465" s="16">
        <v>40034</v>
      </c>
      <c r="F1465" s="27">
        <f t="shared" si="375"/>
        <v>1</v>
      </c>
      <c r="G1465" s="27">
        <f t="shared" si="376"/>
        <v>1</v>
      </c>
      <c r="H1465" s="27">
        <f t="shared" si="377"/>
        <v>0</v>
      </c>
      <c r="I1465" s="27">
        <f t="shared" si="378"/>
        <v>0</v>
      </c>
      <c r="J1465" s="27">
        <f t="shared" si="379"/>
        <v>0</v>
      </c>
      <c r="K1465" s="27">
        <f t="shared" si="380"/>
        <v>0</v>
      </c>
      <c r="L1465" s="27">
        <f t="shared" si="381"/>
        <v>0</v>
      </c>
      <c r="M1465" s="27">
        <f t="shared" si="382"/>
        <v>0</v>
      </c>
      <c r="O1465" s="17">
        <v>4</v>
      </c>
      <c r="P1465" s="9">
        <v>0</v>
      </c>
      <c r="Q1465" s="12">
        <f t="shared" si="383"/>
        <v>0</v>
      </c>
      <c r="R1465" s="12">
        <f t="shared" si="384"/>
        <v>107</v>
      </c>
      <c r="S1465" s="12">
        <f t="shared" si="390"/>
        <v>900</v>
      </c>
      <c r="T1465" s="12">
        <f t="shared" si="385"/>
        <v>8.4112149532710276</v>
      </c>
      <c r="U1465" s="12">
        <f t="shared" si="388"/>
        <v>0</v>
      </c>
      <c r="V1465" s="12">
        <f t="shared" si="386"/>
        <v>1</v>
      </c>
      <c r="W1465" s="12">
        <f t="shared" si="389"/>
        <v>49</v>
      </c>
      <c r="X1465" s="12">
        <f t="shared" si="387"/>
        <v>58</v>
      </c>
      <c r="Y1465" s="12">
        <f t="shared" si="391"/>
        <v>0.45794392523364486</v>
      </c>
      <c r="AH1465">
        <v>1337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 s="30">
        <v>88769</v>
      </c>
      <c r="BB1465" s="31">
        <v>22269</v>
      </c>
    </row>
    <row r="1466" spans="1:54" x14ac:dyDescent="0.25">
      <c r="A1466">
        <v>1338</v>
      </c>
      <c r="B1466" s="17" t="s">
        <v>59</v>
      </c>
      <c r="C1466" s="9" t="s">
        <v>364</v>
      </c>
      <c r="D1466" s="17" t="s">
        <v>26</v>
      </c>
      <c r="E1466" s="16">
        <v>40035</v>
      </c>
      <c r="F1466" s="27">
        <f t="shared" si="375"/>
        <v>2</v>
      </c>
      <c r="G1466" s="27">
        <f t="shared" si="376"/>
        <v>0</v>
      </c>
      <c r="H1466" s="27">
        <f t="shared" si="377"/>
        <v>1</v>
      </c>
      <c r="I1466" s="27">
        <f t="shared" si="378"/>
        <v>0</v>
      </c>
      <c r="J1466" s="27">
        <f t="shared" si="379"/>
        <v>0</v>
      </c>
      <c r="K1466" s="27">
        <f t="shared" si="380"/>
        <v>0</v>
      </c>
      <c r="L1466" s="27">
        <f t="shared" si="381"/>
        <v>0</v>
      </c>
      <c r="M1466" s="27">
        <f t="shared" si="382"/>
        <v>0</v>
      </c>
      <c r="O1466" s="17">
        <v>3</v>
      </c>
      <c r="P1466" s="9">
        <v>2</v>
      </c>
      <c r="Q1466" s="12">
        <f t="shared" si="383"/>
        <v>0</v>
      </c>
      <c r="R1466" s="12">
        <f t="shared" si="384"/>
        <v>108</v>
      </c>
      <c r="S1466" s="12">
        <f t="shared" si="390"/>
        <v>905</v>
      </c>
      <c r="T1466" s="12">
        <f t="shared" si="385"/>
        <v>8.3796296296296298</v>
      </c>
      <c r="U1466" s="12">
        <f t="shared" si="388"/>
        <v>0</v>
      </c>
      <c r="V1466" s="12">
        <f t="shared" si="386"/>
        <v>1</v>
      </c>
      <c r="W1466" s="12">
        <f t="shared" si="389"/>
        <v>49</v>
      </c>
      <c r="X1466" s="12">
        <f t="shared" si="387"/>
        <v>59</v>
      </c>
      <c r="Y1466" s="12">
        <f t="shared" si="391"/>
        <v>0.45370370370370372</v>
      </c>
      <c r="AH1466">
        <v>1338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 s="30">
        <v>88769</v>
      </c>
      <c r="BB1466" s="31">
        <v>22269</v>
      </c>
    </row>
    <row r="1467" spans="1:54" x14ac:dyDescent="0.25">
      <c r="A1467">
        <v>1339</v>
      </c>
      <c r="B1467" s="17" t="s">
        <v>53</v>
      </c>
      <c r="C1467" s="9" t="s">
        <v>364</v>
      </c>
      <c r="D1467" s="17" t="s">
        <v>26</v>
      </c>
      <c r="E1467" s="16">
        <v>40036</v>
      </c>
      <c r="F1467" s="27">
        <f t="shared" si="375"/>
        <v>3</v>
      </c>
      <c r="G1467" s="27">
        <f t="shared" si="376"/>
        <v>0</v>
      </c>
      <c r="H1467" s="27">
        <f t="shared" si="377"/>
        <v>0</v>
      </c>
      <c r="I1467" s="27">
        <f t="shared" si="378"/>
        <v>1</v>
      </c>
      <c r="J1467" s="27">
        <f t="shared" si="379"/>
        <v>0</v>
      </c>
      <c r="K1467" s="27">
        <f t="shared" si="380"/>
        <v>0</v>
      </c>
      <c r="L1467" s="27">
        <f t="shared" si="381"/>
        <v>0</v>
      </c>
      <c r="M1467" s="27">
        <f t="shared" si="382"/>
        <v>0</v>
      </c>
      <c r="O1467" s="17">
        <v>6</v>
      </c>
      <c r="P1467" s="9">
        <v>4</v>
      </c>
      <c r="Q1467" s="12">
        <f t="shared" si="383"/>
        <v>0</v>
      </c>
      <c r="R1467" s="12">
        <f t="shared" si="384"/>
        <v>109</v>
      </c>
      <c r="S1467" s="12">
        <f t="shared" si="390"/>
        <v>915</v>
      </c>
      <c r="T1467" s="12">
        <f t="shared" si="385"/>
        <v>8.3944954128440372</v>
      </c>
      <c r="U1467" s="12">
        <f t="shared" si="388"/>
        <v>0</v>
      </c>
      <c r="V1467" s="12">
        <f t="shared" si="386"/>
        <v>1</v>
      </c>
      <c r="W1467" s="12">
        <f t="shared" si="389"/>
        <v>49</v>
      </c>
      <c r="X1467" s="12">
        <f t="shared" si="387"/>
        <v>60</v>
      </c>
      <c r="Y1467" s="12">
        <f t="shared" si="391"/>
        <v>0.44954128440366975</v>
      </c>
      <c r="AH1467">
        <v>1339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 s="30">
        <v>88769</v>
      </c>
      <c r="BB1467" s="31">
        <v>22269</v>
      </c>
    </row>
    <row r="1468" spans="1:54" x14ac:dyDescent="0.25">
      <c r="A1468">
        <v>1340</v>
      </c>
      <c r="B1468" s="17" t="s">
        <v>53</v>
      </c>
      <c r="C1468" s="9" t="s">
        <v>364</v>
      </c>
      <c r="D1468" s="17" t="s">
        <v>26</v>
      </c>
      <c r="E1468" s="16">
        <v>40037</v>
      </c>
      <c r="F1468" s="27">
        <f t="shared" si="375"/>
        <v>4</v>
      </c>
      <c r="G1468" s="27">
        <f t="shared" si="376"/>
        <v>0</v>
      </c>
      <c r="H1468" s="27">
        <f t="shared" si="377"/>
        <v>0</v>
      </c>
      <c r="I1468" s="27">
        <f t="shared" si="378"/>
        <v>0</v>
      </c>
      <c r="J1468" s="27">
        <f t="shared" si="379"/>
        <v>1</v>
      </c>
      <c r="K1468" s="27">
        <f t="shared" si="380"/>
        <v>0</v>
      </c>
      <c r="L1468" s="27">
        <f t="shared" si="381"/>
        <v>0</v>
      </c>
      <c r="M1468" s="27">
        <f t="shared" si="382"/>
        <v>0</v>
      </c>
      <c r="O1468" s="17">
        <v>3</v>
      </c>
      <c r="P1468" s="9">
        <v>8</v>
      </c>
      <c r="Q1468" s="12">
        <f t="shared" si="383"/>
        <v>0</v>
      </c>
      <c r="R1468" s="12">
        <f t="shared" si="384"/>
        <v>110</v>
      </c>
      <c r="S1468" s="12">
        <f t="shared" si="390"/>
        <v>926</v>
      </c>
      <c r="T1468" s="12">
        <f t="shared" si="385"/>
        <v>8.418181818181818</v>
      </c>
      <c r="U1468" s="12">
        <f t="shared" si="388"/>
        <v>1</v>
      </c>
      <c r="V1468" s="12">
        <f t="shared" si="386"/>
        <v>0</v>
      </c>
      <c r="W1468" s="12">
        <f t="shared" si="389"/>
        <v>50</v>
      </c>
      <c r="X1468" s="12">
        <f t="shared" si="387"/>
        <v>60</v>
      </c>
      <c r="Y1468" s="12">
        <f t="shared" si="391"/>
        <v>0.45454545454545453</v>
      </c>
      <c r="AH1468">
        <v>1340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 s="30">
        <v>88769</v>
      </c>
      <c r="BB1468" s="31">
        <v>22269</v>
      </c>
    </row>
    <row r="1469" spans="1:54" x14ac:dyDescent="0.25">
      <c r="A1469">
        <v>1341</v>
      </c>
      <c r="B1469" s="17" t="s">
        <v>59</v>
      </c>
      <c r="C1469" s="9" t="s">
        <v>364</v>
      </c>
      <c r="D1469" s="17" t="s">
        <v>101</v>
      </c>
      <c r="E1469" s="16">
        <v>40039</v>
      </c>
      <c r="F1469" s="27">
        <f t="shared" si="375"/>
        <v>6</v>
      </c>
      <c r="G1469" s="27">
        <f t="shared" si="376"/>
        <v>0</v>
      </c>
      <c r="H1469" s="27">
        <f t="shared" si="377"/>
        <v>0</v>
      </c>
      <c r="I1469" s="27">
        <f t="shared" si="378"/>
        <v>0</v>
      </c>
      <c r="J1469" s="27">
        <f t="shared" si="379"/>
        <v>0</v>
      </c>
      <c r="K1469" s="27">
        <f t="shared" si="380"/>
        <v>0</v>
      </c>
      <c r="L1469" s="27">
        <f t="shared" si="381"/>
        <v>1</v>
      </c>
      <c r="M1469" s="27">
        <f t="shared" si="382"/>
        <v>0</v>
      </c>
      <c r="O1469" s="17">
        <v>3</v>
      </c>
      <c r="P1469" s="9">
        <v>5</v>
      </c>
      <c r="Q1469" s="12">
        <f t="shared" si="383"/>
        <v>0</v>
      </c>
      <c r="R1469" s="12">
        <f t="shared" si="384"/>
        <v>111</v>
      </c>
      <c r="S1469" s="12">
        <f t="shared" si="390"/>
        <v>934</v>
      </c>
      <c r="T1469" s="12">
        <f t="shared" si="385"/>
        <v>8.4144144144144146</v>
      </c>
      <c r="U1469" s="12">
        <f t="shared" si="388"/>
        <v>1</v>
      </c>
      <c r="V1469" s="12">
        <f t="shared" si="386"/>
        <v>0</v>
      </c>
      <c r="W1469" s="12">
        <f t="shared" si="389"/>
        <v>51</v>
      </c>
      <c r="X1469" s="12">
        <f t="shared" si="387"/>
        <v>60</v>
      </c>
      <c r="Y1469" s="12">
        <f t="shared" si="391"/>
        <v>0.45945945945945948</v>
      </c>
      <c r="Z1469" s="17">
        <v>83</v>
      </c>
      <c r="AA1469" s="17" t="s">
        <v>40</v>
      </c>
      <c r="AB1469" s="17">
        <v>9</v>
      </c>
      <c r="AC1469" s="17" t="s">
        <v>44</v>
      </c>
      <c r="AD1469" s="17">
        <v>176</v>
      </c>
      <c r="AF1469" s="17">
        <v>2507</v>
      </c>
      <c r="AG1469" t="s">
        <v>413</v>
      </c>
      <c r="AH1469">
        <v>1341</v>
      </c>
      <c r="AJ1469">
        <v>0</v>
      </c>
      <c r="AK1469">
        <v>0</v>
      </c>
      <c r="AL1469">
        <v>0</v>
      </c>
      <c r="AM1469">
        <v>0</v>
      </c>
      <c r="AN1469">
        <v>1</v>
      </c>
      <c r="AO1469">
        <v>0</v>
      </c>
      <c r="AP1469">
        <v>1</v>
      </c>
      <c r="AQ1469">
        <v>0</v>
      </c>
      <c r="AR1469">
        <v>0</v>
      </c>
      <c r="AS1469">
        <v>0</v>
      </c>
      <c r="AT1469">
        <v>1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 s="30">
        <v>88769</v>
      </c>
      <c r="BB1469" s="31">
        <v>22269</v>
      </c>
    </row>
    <row r="1470" spans="1:54" x14ac:dyDescent="0.25">
      <c r="A1470">
        <v>1342</v>
      </c>
      <c r="B1470" s="17" t="s">
        <v>59</v>
      </c>
      <c r="C1470" s="9" t="s">
        <v>364</v>
      </c>
      <c r="D1470" s="17" t="s">
        <v>101</v>
      </c>
      <c r="E1470" s="16">
        <v>40040</v>
      </c>
      <c r="F1470" s="27">
        <f t="shared" si="375"/>
        <v>7</v>
      </c>
      <c r="G1470" s="27">
        <f t="shared" si="376"/>
        <v>0</v>
      </c>
      <c r="H1470" s="27">
        <f t="shared" si="377"/>
        <v>0</v>
      </c>
      <c r="I1470" s="27">
        <f t="shared" si="378"/>
        <v>0</v>
      </c>
      <c r="J1470" s="27">
        <f t="shared" si="379"/>
        <v>0</v>
      </c>
      <c r="K1470" s="27">
        <f t="shared" si="380"/>
        <v>0</v>
      </c>
      <c r="L1470" s="27">
        <f t="shared" si="381"/>
        <v>0</v>
      </c>
      <c r="M1470" s="27">
        <f t="shared" si="382"/>
        <v>1</v>
      </c>
      <c r="O1470" s="17">
        <v>3</v>
      </c>
      <c r="P1470" s="9">
        <v>7</v>
      </c>
      <c r="Q1470" s="12">
        <f t="shared" si="383"/>
        <v>0</v>
      </c>
      <c r="R1470" s="12">
        <f t="shared" si="384"/>
        <v>112</v>
      </c>
      <c r="S1470" s="12">
        <f t="shared" si="390"/>
        <v>944</v>
      </c>
      <c r="T1470" s="12">
        <f t="shared" si="385"/>
        <v>8.4285714285714288</v>
      </c>
      <c r="U1470" s="12">
        <f t="shared" si="388"/>
        <v>1</v>
      </c>
      <c r="V1470" s="12">
        <f t="shared" si="386"/>
        <v>0</v>
      </c>
      <c r="W1470" s="12">
        <f t="shared" si="389"/>
        <v>52</v>
      </c>
      <c r="X1470" s="12">
        <f t="shared" si="387"/>
        <v>60</v>
      </c>
      <c r="Y1470" s="12">
        <f t="shared" si="391"/>
        <v>0.4642857142857143</v>
      </c>
      <c r="Z1470" s="17">
        <v>87</v>
      </c>
      <c r="AA1470" s="17" t="s">
        <v>15</v>
      </c>
      <c r="AB1470" s="17">
        <v>12</v>
      </c>
      <c r="AC1470" s="17" t="s">
        <v>44</v>
      </c>
      <c r="AD1470" s="17">
        <v>159</v>
      </c>
      <c r="AE1470" s="17" t="s">
        <v>330</v>
      </c>
      <c r="AF1470" s="17">
        <v>3194</v>
      </c>
      <c r="AG1470" t="s">
        <v>414</v>
      </c>
      <c r="AH1470">
        <v>1342</v>
      </c>
      <c r="AJ1470">
        <v>0</v>
      </c>
      <c r="AK1470">
        <v>1</v>
      </c>
      <c r="AL1470">
        <v>1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 s="30">
        <v>88769</v>
      </c>
      <c r="BB1470" s="31">
        <v>22269</v>
      </c>
    </row>
    <row r="1471" spans="1:54" x14ac:dyDescent="0.25">
      <c r="A1471">
        <v>1343</v>
      </c>
      <c r="B1471" s="17" t="s">
        <v>59</v>
      </c>
      <c r="C1471" s="9" t="s">
        <v>364</v>
      </c>
      <c r="D1471" s="17" t="s">
        <v>101</v>
      </c>
      <c r="E1471" s="16">
        <v>40041</v>
      </c>
      <c r="F1471" s="27">
        <f t="shared" si="375"/>
        <v>1</v>
      </c>
      <c r="G1471" s="27">
        <f t="shared" si="376"/>
        <v>1</v>
      </c>
      <c r="H1471" s="27">
        <f t="shared" si="377"/>
        <v>0</v>
      </c>
      <c r="I1471" s="27">
        <f t="shared" si="378"/>
        <v>0</v>
      </c>
      <c r="J1471" s="27">
        <f t="shared" si="379"/>
        <v>0</v>
      </c>
      <c r="K1471" s="27">
        <f t="shared" si="380"/>
        <v>0</v>
      </c>
      <c r="L1471" s="27">
        <f t="shared" si="381"/>
        <v>0</v>
      </c>
      <c r="M1471" s="27">
        <f t="shared" si="382"/>
        <v>0</v>
      </c>
      <c r="O1471" s="17">
        <v>6</v>
      </c>
      <c r="P1471" s="9">
        <v>14</v>
      </c>
      <c r="Q1471" s="12">
        <f t="shared" si="383"/>
        <v>0</v>
      </c>
      <c r="R1471" s="12">
        <f t="shared" si="384"/>
        <v>113</v>
      </c>
      <c r="S1471" s="12">
        <f t="shared" si="390"/>
        <v>964</v>
      </c>
      <c r="T1471" s="12">
        <f t="shared" si="385"/>
        <v>8.5309734513274336</v>
      </c>
      <c r="U1471" s="12">
        <f t="shared" si="388"/>
        <v>1</v>
      </c>
      <c r="V1471" s="12">
        <f t="shared" si="386"/>
        <v>0</v>
      </c>
      <c r="W1471" s="12">
        <f t="shared" si="389"/>
        <v>53</v>
      </c>
      <c r="X1471" s="12">
        <f t="shared" si="387"/>
        <v>60</v>
      </c>
      <c r="Y1471" s="12">
        <f t="shared" si="391"/>
        <v>0.46902654867256638</v>
      </c>
      <c r="Z1471" s="17">
        <v>89</v>
      </c>
      <c r="AA1471" s="17" t="s">
        <v>37</v>
      </c>
      <c r="AB1471" s="17">
        <v>16</v>
      </c>
      <c r="AC1471" s="17" t="s">
        <v>44</v>
      </c>
      <c r="AD1471" s="17">
        <v>173</v>
      </c>
      <c r="AF1471" s="17">
        <v>1004</v>
      </c>
      <c r="AG1471" t="s">
        <v>415</v>
      </c>
      <c r="AH1471">
        <v>1343</v>
      </c>
      <c r="AJ1471">
        <v>0</v>
      </c>
      <c r="AK1471">
        <v>1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1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 s="30">
        <v>88769</v>
      </c>
      <c r="BB1471" s="31">
        <v>22269</v>
      </c>
    </row>
    <row r="1472" spans="1:54" x14ac:dyDescent="0.25">
      <c r="A1472">
        <v>1344</v>
      </c>
      <c r="B1472" s="17" t="s">
        <v>53</v>
      </c>
      <c r="C1472" s="9" t="s">
        <v>364</v>
      </c>
      <c r="D1472" s="17" t="s">
        <v>101</v>
      </c>
      <c r="E1472" s="16">
        <v>40042</v>
      </c>
      <c r="F1472" s="27">
        <f t="shared" si="375"/>
        <v>2</v>
      </c>
      <c r="G1472" s="27">
        <f t="shared" si="376"/>
        <v>0</v>
      </c>
      <c r="H1472" s="27">
        <f t="shared" si="377"/>
        <v>1</v>
      </c>
      <c r="I1472" s="27">
        <f t="shared" si="378"/>
        <v>0</v>
      </c>
      <c r="J1472" s="27">
        <f t="shared" si="379"/>
        <v>0</v>
      </c>
      <c r="K1472" s="27">
        <f t="shared" si="380"/>
        <v>0</v>
      </c>
      <c r="L1472" s="27">
        <f t="shared" si="381"/>
        <v>0</v>
      </c>
      <c r="M1472" s="27">
        <f t="shared" si="382"/>
        <v>0</v>
      </c>
      <c r="O1472" s="17">
        <v>3</v>
      </c>
      <c r="P1472" s="9">
        <v>1</v>
      </c>
      <c r="Q1472" s="12">
        <f t="shared" si="383"/>
        <v>0</v>
      </c>
      <c r="R1472" s="12">
        <f t="shared" si="384"/>
        <v>114</v>
      </c>
      <c r="S1472" s="12">
        <f t="shared" si="390"/>
        <v>968</v>
      </c>
      <c r="T1472" s="12">
        <f t="shared" si="385"/>
        <v>8.4912280701754383</v>
      </c>
      <c r="U1472" s="12">
        <f t="shared" si="388"/>
        <v>0</v>
      </c>
      <c r="V1472" s="12">
        <f t="shared" si="386"/>
        <v>1</v>
      </c>
      <c r="W1472" s="12">
        <f t="shared" si="389"/>
        <v>53</v>
      </c>
      <c r="X1472" s="12">
        <f t="shared" si="387"/>
        <v>61</v>
      </c>
      <c r="Y1472" s="12">
        <f t="shared" si="391"/>
        <v>0.46491228070175439</v>
      </c>
      <c r="Z1472" s="17">
        <v>90</v>
      </c>
      <c r="AA1472" s="17" t="s">
        <v>15</v>
      </c>
      <c r="AB1472" s="17">
        <v>14</v>
      </c>
      <c r="AC1472" s="17" t="s">
        <v>44</v>
      </c>
      <c r="AD1472" s="17">
        <v>116.00000000000001</v>
      </c>
      <c r="AE1472" s="17" t="s">
        <v>123</v>
      </c>
      <c r="AH1472">
        <v>1344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1</v>
      </c>
      <c r="AY1472">
        <v>0</v>
      </c>
      <c r="AZ1472">
        <v>0</v>
      </c>
      <c r="BA1472" s="30">
        <v>88769</v>
      </c>
      <c r="BB1472" s="31">
        <v>22269</v>
      </c>
    </row>
    <row r="1473" spans="1:54" x14ac:dyDescent="0.25">
      <c r="A1473">
        <v>1345</v>
      </c>
      <c r="B1473" s="17" t="s">
        <v>53</v>
      </c>
      <c r="C1473" s="9" t="s">
        <v>364</v>
      </c>
      <c r="D1473" s="17" t="s">
        <v>101</v>
      </c>
      <c r="E1473" s="16">
        <v>40042</v>
      </c>
      <c r="F1473" s="27">
        <f t="shared" si="375"/>
        <v>2</v>
      </c>
      <c r="G1473" s="27">
        <f t="shared" si="376"/>
        <v>0</v>
      </c>
      <c r="H1473" s="27">
        <f t="shared" si="377"/>
        <v>1</v>
      </c>
      <c r="I1473" s="27">
        <f t="shared" si="378"/>
        <v>0</v>
      </c>
      <c r="J1473" s="27">
        <f t="shared" si="379"/>
        <v>0</v>
      </c>
      <c r="K1473" s="27">
        <f t="shared" si="380"/>
        <v>0</v>
      </c>
      <c r="L1473" s="27">
        <f t="shared" si="381"/>
        <v>0</v>
      </c>
      <c r="M1473" s="27">
        <f t="shared" si="382"/>
        <v>0</v>
      </c>
      <c r="O1473" s="17">
        <v>5</v>
      </c>
      <c r="P1473" s="9">
        <v>2</v>
      </c>
      <c r="Q1473" s="12">
        <f t="shared" si="383"/>
        <v>0</v>
      </c>
      <c r="R1473" s="12">
        <f t="shared" si="384"/>
        <v>115</v>
      </c>
      <c r="S1473" s="12">
        <f t="shared" si="390"/>
        <v>975</v>
      </c>
      <c r="T1473" s="12">
        <f t="shared" si="385"/>
        <v>8.4782608695652169</v>
      </c>
      <c r="U1473" s="12">
        <f t="shared" si="388"/>
        <v>0</v>
      </c>
      <c r="V1473" s="12">
        <f t="shared" si="386"/>
        <v>1</v>
      </c>
      <c r="W1473" s="12">
        <f t="shared" si="389"/>
        <v>53</v>
      </c>
      <c r="X1473" s="12">
        <f t="shared" si="387"/>
        <v>62</v>
      </c>
      <c r="Y1473" s="12">
        <f t="shared" si="391"/>
        <v>0.46086956521739131</v>
      </c>
      <c r="Z1473" s="17">
        <v>85</v>
      </c>
      <c r="AA1473" s="17" t="s">
        <v>15</v>
      </c>
      <c r="AB1473" s="17">
        <v>12</v>
      </c>
      <c r="AC1473" s="17" t="s">
        <v>44</v>
      </c>
      <c r="AD1473" s="17">
        <v>137</v>
      </c>
      <c r="AE1473" s="17" t="s">
        <v>124</v>
      </c>
      <c r="AF1473" s="17">
        <v>442</v>
      </c>
      <c r="AG1473" t="s">
        <v>416</v>
      </c>
      <c r="AH1473">
        <v>1345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1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1</v>
      </c>
      <c r="AZ1473">
        <v>0</v>
      </c>
      <c r="BA1473" s="30">
        <v>88769</v>
      </c>
      <c r="BB1473" s="31">
        <v>22269</v>
      </c>
    </row>
    <row r="1474" spans="1:54" x14ac:dyDescent="0.25">
      <c r="A1474">
        <v>1346</v>
      </c>
      <c r="B1474" s="17" t="s">
        <v>53</v>
      </c>
      <c r="C1474" s="9" t="s">
        <v>364</v>
      </c>
      <c r="D1474" s="17" t="s">
        <v>101</v>
      </c>
      <c r="E1474" s="16">
        <v>40043</v>
      </c>
      <c r="F1474" s="27">
        <f t="shared" si="375"/>
        <v>3</v>
      </c>
      <c r="G1474" s="27">
        <f t="shared" si="376"/>
        <v>0</v>
      </c>
      <c r="H1474" s="27">
        <f t="shared" si="377"/>
        <v>0</v>
      </c>
      <c r="I1474" s="27">
        <f t="shared" si="378"/>
        <v>1</v>
      </c>
      <c r="J1474" s="27">
        <f t="shared" si="379"/>
        <v>0</v>
      </c>
      <c r="K1474" s="27">
        <f t="shared" si="380"/>
        <v>0</v>
      </c>
      <c r="L1474" s="27">
        <f t="shared" si="381"/>
        <v>0</v>
      </c>
      <c r="M1474" s="27">
        <f t="shared" si="382"/>
        <v>0</v>
      </c>
      <c r="O1474" s="17">
        <v>2</v>
      </c>
      <c r="P1474" s="9">
        <v>3</v>
      </c>
      <c r="Q1474" s="12">
        <f t="shared" si="383"/>
        <v>0</v>
      </c>
      <c r="R1474" s="12">
        <f t="shared" si="384"/>
        <v>116</v>
      </c>
      <c r="S1474" s="12">
        <f t="shared" si="390"/>
        <v>980</v>
      </c>
      <c r="T1474" s="12">
        <f t="shared" si="385"/>
        <v>8.4482758620689662</v>
      </c>
      <c r="U1474" s="12">
        <f t="shared" si="388"/>
        <v>1</v>
      </c>
      <c r="V1474" s="12">
        <f t="shared" si="386"/>
        <v>0</v>
      </c>
      <c r="W1474" s="12">
        <f t="shared" si="389"/>
        <v>54</v>
      </c>
      <c r="X1474" s="12">
        <f t="shared" si="387"/>
        <v>62</v>
      </c>
      <c r="Y1474" s="12">
        <f t="shared" si="391"/>
        <v>0.46551724137931033</v>
      </c>
      <c r="Z1474" s="17">
        <v>88</v>
      </c>
      <c r="AA1474" s="17" t="s">
        <v>15</v>
      </c>
      <c r="AB1474" s="17">
        <v>12</v>
      </c>
      <c r="AC1474" s="17" t="s">
        <v>44</v>
      </c>
      <c r="AD1474" s="17">
        <v>164</v>
      </c>
      <c r="AF1474" s="17">
        <v>501</v>
      </c>
      <c r="AG1474" s="12" t="s">
        <v>610</v>
      </c>
      <c r="AH1474">
        <v>1346</v>
      </c>
      <c r="AJ1474">
        <v>0</v>
      </c>
      <c r="AK1474">
        <v>0</v>
      </c>
      <c r="AL1474">
        <v>0</v>
      </c>
      <c r="AM1474">
        <v>1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 s="30">
        <v>88769</v>
      </c>
      <c r="BB1474" s="31">
        <v>22269</v>
      </c>
    </row>
    <row r="1475" spans="1:54" x14ac:dyDescent="0.25">
      <c r="A1475">
        <v>1347</v>
      </c>
      <c r="B1475" s="17" t="s">
        <v>53</v>
      </c>
      <c r="C1475" s="9" t="s">
        <v>364</v>
      </c>
      <c r="D1475" s="17" t="s">
        <v>101</v>
      </c>
      <c r="E1475" s="16">
        <v>40044</v>
      </c>
      <c r="F1475" s="27">
        <f t="shared" ref="F1475:F1538" si="392">WEEKDAY(E1475)</f>
        <v>4</v>
      </c>
      <c r="G1475" s="27">
        <f t="shared" ref="G1475:G1538" si="393">IF(F1475=1,1,0)</f>
        <v>0</v>
      </c>
      <c r="H1475" s="27">
        <f t="shared" ref="H1475:H1538" si="394">IF(F1475=2,1,0)</f>
        <v>0</v>
      </c>
      <c r="I1475" s="27">
        <f t="shared" ref="I1475:I1538" si="395">IF(F1475=3,1,0)</f>
        <v>0</v>
      </c>
      <c r="J1475" s="27">
        <f t="shared" ref="J1475:J1538" si="396">IF(F1475=4,1,0)</f>
        <v>1</v>
      </c>
      <c r="K1475" s="27">
        <f t="shared" ref="K1475:K1538" si="397">IF(F1475=5,1,0)</f>
        <v>0</v>
      </c>
      <c r="L1475" s="27">
        <f t="shared" ref="L1475:L1538" si="398">IF(F1475=6,1,0)</f>
        <v>0</v>
      </c>
      <c r="M1475" s="27">
        <f t="shared" ref="M1475:M1538" si="399">IF(F1475=7,1,0)</f>
        <v>0</v>
      </c>
      <c r="O1475" s="17">
        <v>2</v>
      </c>
      <c r="P1475" s="9">
        <v>12</v>
      </c>
      <c r="Q1475" s="12">
        <f t="shared" ref="Q1475:Q1538" si="400">IF(C1475=C1474,0,1)</f>
        <v>0</v>
      </c>
      <c r="R1475" s="12">
        <f t="shared" ref="R1475:R1538" si="401">IF(Q1475,1,1+R1474)</f>
        <v>117</v>
      </c>
      <c r="S1475" s="12">
        <f t="shared" si="390"/>
        <v>994</v>
      </c>
      <c r="T1475" s="12">
        <f t="shared" ref="T1475:T1538" si="402">S1475/R1475</f>
        <v>8.4957264957264957</v>
      </c>
      <c r="U1475" s="12">
        <f t="shared" si="388"/>
        <v>1</v>
      </c>
      <c r="V1475" s="12">
        <f t="shared" ref="V1475:V1538" si="403">IF(P1475&lt;O1475,1,0)</f>
        <v>0</v>
      </c>
      <c r="W1475" s="12">
        <f t="shared" si="389"/>
        <v>55</v>
      </c>
      <c r="X1475" s="12">
        <f t="shared" ref="X1475:X1538" si="404">IF(Q1475=1,V1475,V1475+X1474)</f>
        <v>62</v>
      </c>
      <c r="Y1475" s="12">
        <f t="shared" si="391"/>
        <v>0.47008547008547008</v>
      </c>
      <c r="Z1475" s="17">
        <v>85</v>
      </c>
      <c r="AA1475" s="17" t="s">
        <v>40</v>
      </c>
      <c r="AB1475" s="17">
        <v>5</v>
      </c>
      <c r="AC1475" s="17" t="s">
        <v>61</v>
      </c>
      <c r="AD1475" s="17">
        <v>155</v>
      </c>
      <c r="AF1475" s="17">
        <v>851</v>
      </c>
      <c r="AG1475" t="s">
        <v>611</v>
      </c>
      <c r="AH1475">
        <v>1347</v>
      </c>
      <c r="AJ1475">
        <v>1</v>
      </c>
      <c r="AK1475">
        <v>1</v>
      </c>
      <c r="AL1475">
        <v>0</v>
      </c>
      <c r="AM1475">
        <v>0</v>
      </c>
      <c r="AN1475">
        <v>0</v>
      </c>
      <c r="AO1475">
        <v>0</v>
      </c>
      <c r="AP1475">
        <v>1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 s="30">
        <v>88769</v>
      </c>
      <c r="BB1475" s="31">
        <v>22269</v>
      </c>
    </row>
    <row r="1476" spans="1:54" x14ac:dyDescent="0.25">
      <c r="A1476">
        <v>1348</v>
      </c>
      <c r="B1476" s="17" t="s">
        <v>52</v>
      </c>
      <c r="C1476" s="9" t="s">
        <v>364</v>
      </c>
      <c r="D1476" s="17" t="s">
        <v>26</v>
      </c>
      <c r="E1476" s="16">
        <v>40045</v>
      </c>
      <c r="F1476" s="27">
        <f t="shared" si="392"/>
        <v>5</v>
      </c>
      <c r="G1476" s="27">
        <f t="shared" si="393"/>
        <v>0</v>
      </c>
      <c r="H1476" s="27">
        <f t="shared" si="394"/>
        <v>0</v>
      </c>
      <c r="I1476" s="27">
        <f t="shared" si="395"/>
        <v>0</v>
      </c>
      <c r="J1476" s="27">
        <f t="shared" si="396"/>
        <v>0</v>
      </c>
      <c r="K1476" s="27">
        <f t="shared" si="397"/>
        <v>1</v>
      </c>
      <c r="L1476" s="27">
        <f t="shared" si="398"/>
        <v>0</v>
      </c>
      <c r="M1476" s="27">
        <f t="shared" si="399"/>
        <v>0</v>
      </c>
      <c r="O1476" s="17">
        <v>4</v>
      </c>
      <c r="P1476" s="9">
        <v>10</v>
      </c>
      <c r="Q1476" s="12">
        <f t="shared" si="400"/>
        <v>0</v>
      </c>
      <c r="R1476" s="12">
        <f t="shared" si="401"/>
        <v>118</v>
      </c>
      <c r="S1476" s="12">
        <f t="shared" si="390"/>
        <v>1008</v>
      </c>
      <c r="T1476" s="12">
        <f t="shared" si="402"/>
        <v>8.5423728813559325</v>
      </c>
      <c r="U1476" s="12">
        <f t="shared" ref="U1476:U1539" si="405">IF(P1476&gt;O1476,1,0)</f>
        <v>1</v>
      </c>
      <c r="V1476" s="12">
        <f t="shared" si="403"/>
        <v>0</v>
      </c>
      <c r="W1476" s="12">
        <f t="shared" ref="W1476:W1539" si="406">IF(Q1476=1,U1476,U1476+W1475)</f>
        <v>56</v>
      </c>
      <c r="X1476" s="12">
        <f t="shared" si="404"/>
        <v>62</v>
      </c>
      <c r="Y1476" s="12">
        <f t="shared" si="391"/>
        <v>0.47457627118644069</v>
      </c>
      <c r="AH1476">
        <v>1348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 s="30">
        <v>88769</v>
      </c>
      <c r="BB1476" s="31">
        <v>22269</v>
      </c>
    </row>
    <row r="1477" spans="1:54" x14ac:dyDescent="0.25">
      <c r="A1477">
        <v>1349</v>
      </c>
      <c r="B1477" s="17" t="s">
        <v>52</v>
      </c>
      <c r="C1477" s="9" t="s">
        <v>364</v>
      </c>
      <c r="D1477" s="17" t="s">
        <v>26</v>
      </c>
      <c r="E1477" s="16">
        <v>40046</v>
      </c>
      <c r="F1477" s="27">
        <f t="shared" si="392"/>
        <v>6</v>
      </c>
      <c r="G1477" s="27">
        <f t="shared" si="393"/>
        <v>0</v>
      </c>
      <c r="H1477" s="27">
        <f t="shared" si="394"/>
        <v>0</v>
      </c>
      <c r="I1477" s="27">
        <f t="shared" si="395"/>
        <v>0</v>
      </c>
      <c r="J1477" s="27">
        <f t="shared" si="396"/>
        <v>0</v>
      </c>
      <c r="K1477" s="27">
        <f t="shared" si="397"/>
        <v>0</v>
      </c>
      <c r="L1477" s="27">
        <f t="shared" si="398"/>
        <v>1</v>
      </c>
      <c r="M1477" s="27">
        <f t="shared" si="399"/>
        <v>0</v>
      </c>
      <c r="O1477" s="17">
        <v>8</v>
      </c>
      <c r="P1477" s="9">
        <v>5</v>
      </c>
      <c r="Q1477" s="12">
        <f t="shared" si="400"/>
        <v>0</v>
      </c>
      <c r="R1477" s="12">
        <f t="shared" si="401"/>
        <v>119</v>
      </c>
      <c r="S1477" s="12">
        <f t="shared" si="390"/>
        <v>1021</v>
      </c>
      <c r="T1477" s="12">
        <f t="shared" si="402"/>
        <v>8.579831932773109</v>
      </c>
      <c r="U1477" s="12">
        <f t="shared" si="405"/>
        <v>0</v>
      </c>
      <c r="V1477" s="12">
        <f t="shared" si="403"/>
        <v>1</v>
      </c>
      <c r="W1477" s="12">
        <f t="shared" si="406"/>
        <v>56</v>
      </c>
      <c r="X1477" s="12">
        <f t="shared" si="404"/>
        <v>63</v>
      </c>
      <c r="Y1477" s="12">
        <f t="shared" si="391"/>
        <v>0.47058823529411764</v>
      </c>
      <c r="AH1477">
        <v>1349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 s="30">
        <v>88769</v>
      </c>
      <c r="BB1477" s="31">
        <v>22269</v>
      </c>
    </row>
    <row r="1478" spans="1:54" x14ac:dyDescent="0.25">
      <c r="A1478">
        <v>1350</v>
      </c>
      <c r="B1478" s="17" t="s">
        <v>52</v>
      </c>
      <c r="C1478" s="9" t="s">
        <v>364</v>
      </c>
      <c r="D1478" s="17" t="s">
        <v>26</v>
      </c>
      <c r="E1478" s="16">
        <v>40047</v>
      </c>
      <c r="F1478" s="27">
        <f t="shared" si="392"/>
        <v>7</v>
      </c>
      <c r="G1478" s="27">
        <f t="shared" si="393"/>
        <v>0</v>
      </c>
      <c r="H1478" s="27">
        <f t="shared" si="394"/>
        <v>0</v>
      </c>
      <c r="I1478" s="27">
        <f t="shared" si="395"/>
        <v>0</v>
      </c>
      <c r="J1478" s="27">
        <f t="shared" si="396"/>
        <v>0</v>
      </c>
      <c r="K1478" s="27">
        <f t="shared" si="397"/>
        <v>0</v>
      </c>
      <c r="L1478" s="27">
        <f t="shared" si="398"/>
        <v>0</v>
      </c>
      <c r="M1478" s="27">
        <f t="shared" si="399"/>
        <v>1</v>
      </c>
      <c r="O1478" s="17">
        <v>5</v>
      </c>
      <c r="P1478" s="9">
        <v>4</v>
      </c>
      <c r="Q1478" s="12">
        <f t="shared" si="400"/>
        <v>0</v>
      </c>
      <c r="R1478" s="12">
        <f t="shared" si="401"/>
        <v>120</v>
      </c>
      <c r="S1478" s="12">
        <f t="shared" ref="S1478:S1541" si="407">IF(Q1478=1,(O1478+P1478),(O1478+P1478+S1477))</f>
        <v>1030</v>
      </c>
      <c r="T1478" s="12">
        <f t="shared" si="402"/>
        <v>8.5833333333333339</v>
      </c>
      <c r="U1478" s="12">
        <f t="shared" si="405"/>
        <v>0</v>
      </c>
      <c r="V1478" s="12">
        <f t="shared" si="403"/>
        <v>1</v>
      </c>
      <c r="W1478" s="12">
        <f t="shared" si="406"/>
        <v>56</v>
      </c>
      <c r="X1478" s="12">
        <f t="shared" si="404"/>
        <v>64</v>
      </c>
      <c r="Y1478" s="12">
        <f t="shared" si="391"/>
        <v>0.46666666666666667</v>
      </c>
      <c r="AH1478">
        <v>1350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 s="30">
        <v>88769</v>
      </c>
      <c r="BB1478" s="31">
        <v>22269</v>
      </c>
    </row>
    <row r="1479" spans="1:54" x14ac:dyDescent="0.25">
      <c r="A1479">
        <v>1351</v>
      </c>
      <c r="B1479" s="17" t="s">
        <v>52</v>
      </c>
      <c r="C1479" s="9" t="s">
        <v>364</v>
      </c>
      <c r="D1479" s="17" t="s">
        <v>26</v>
      </c>
      <c r="E1479" s="16">
        <v>40048</v>
      </c>
      <c r="F1479" s="27">
        <f t="shared" si="392"/>
        <v>1</v>
      </c>
      <c r="G1479" s="27">
        <f t="shared" si="393"/>
        <v>1</v>
      </c>
      <c r="H1479" s="27">
        <f t="shared" si="394"/>
        <v>0</v>
      </c>
      <c r="I1479" s="27">
        <f t="shared" si="395"/>
        <v>0</v>
      </c>
      <c r="J1479" s="27">
        <f t="shared" si="396"/>
        <v>0</v>
      </c>
      <c r="K1479" s="27">
        <f t="shared" si="397"/>
        <v>0</v>
      </c>
      <c r="L1479" s="27">
        <f t="shared" si="398"/>
        <v>0</v>
      </c>
      <c r="M1479" s="27">
        <f t="shared" si="399"/>
        <v>0</v>
      </c>
      <c r="O1479" s="17">
        <v>4</v>
      </c>
      <c r="P1479" s="9">
        <v>9</v>
      </c>
      <c r="Q1479" s="12">
        <f t="shared" si="400"/>
        <v>0</v>
      </c>
      <c r="R1479" s="12">
        <f t="shared" si="401"/>
        <v>121</v>
      </c>
      <c r="S1479" s="12">
        <f t="shared" si="407"/>
        <v>1043</v>
      </c>
      <c r="T1479" s="12">
        <f t="shared" si="402"/>
        <v>8.6198347107438025</v>
      </c>
      <c r="U1479" s="12">
        <f t="shared" si="405"/>
        <v>1</v>
      </c>
      <c r="V1479" s="12">
        <f t="shared" si="403"/>
        <v>0</v>
      </c>
      <c r="W1479" s="12">
        <f t="shared" si="406"/>
        <v>57</v>
      </c>
      <c r="X1479" s="12">
        <f t="shared" si="404"/>
        <v>64</v>
      </c>
      <c r="Y1479" s="12">
        <f t="shared" si="391"/>
        <v>0.47107438016528924</v>
      </c>
      <c r="AH1479">
        <v>1351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 s="30">
        <v>88769</v>
      </c>
      <c r="BB1479" s="31">
        <v>22269</v>
      </c>
    </row>
    <row r="1480" spans="1:54" x14ac:dyDescent="0.25">
      <c r="A1480">
        <v>1352</v>
      </c>
      <c r="B1480" s="17" t="s">
        <v>47</v>
      </c>
      <c r="C1480" s="9" t="s">
        <v>364</v>
      </c>
      <c r="D1480" s="17" t="s">
        <v>26</v>
      </c>
      <c r="E1480" s="16">
        <v>40049</v>
      </c>
      <c r="F1480" s="27">
        <f t="shared" si="392"/>
        <v>2</v>
      </c>
      <c r="G1480" s="27">
        <f t="shared" si="393"/>
        <v>0</v>
      </c>
      <c r="H1480" s="27">
        <f t="shared" si="394"/>
        <v>1</v>
      </c>
      <c r="I1480" s="27">
        <f t="shared" si="395"/>
        <v>0</v>
      </c>
      <c r="J1480" s="27">
        <f t="shared" si="396"/>
        <v>0</v>
      </c>
      <c r="K1480" s="27">
        <f t="shared" si="397"/>
        <v>0</v>
      </c>
      <c r="L1480" s="27">
        <f t="shared" si="398"/>
        <v>0</v>
      </c>
      <c r="M1480" s="27">
        <f t="shared" si="399"/>
        <v>0</v>
      </c>
      <c r="O1480" s="17">
        <v>2</v>
      </c>
      <c r="P1480" s="9">
        <v>12</v>
      </c>
      <c r="Q1480" s="12">
        <f t="shared" si="400"/>
        <v>0</v>
      </c>
      <c r="R1480" s="12">
        <f t="shared" si="401"/>
        <v>122</v>
      </c>
      <c r="S1480" s="12">
        <f t="shared" si="407"/>
        <v>1057</v>
      </c>
      <c r="T1480" s="12">
        <f t="shared" si="402"/>
        <v>8.6639344262295079</v>
      </c>
      <c r="U1480" s="12">
        <f t="shared" si="405"/>
        <v>1</v>
      </c>
      <c r="V1480" s="12">
        <f t="shared" si="403"/>
        <v>0</v>
      </c>
      <c r="W1480" s="12">
        <f t="shared" si="406"/>
        <v>58</v>
      </c>
      <c r="X1480" s="12">
        <f t="shared" si="404"/>
        <v>64</v>
      </c>
      <c r="Y1480" s="12">
        <f t="shared" si="391"/>
        <v>0.47540983606557374</v>
      </c>
      <c r="AH1480">
        <v>1352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 s="30">
        <v>88769</v>
      </c>
      <c r="BB1480" s="31">
        <v>22269</v>
      </c>
    </row>
    <row r="1481" spans="1:54" x14ac:dyDescent="0.25">
      <c r="A1481">
        <v>1353</v>
      </c>
      <c r="B1481" s="17" t="s">
        <v>47</v>
      </c>
      <c r="C1481" s="9" t="s">
        <v>364</v>
      </c>
      <c r="D1481" s="17" t="s">
        <v>26</v>
      </c>
      <c r="E1481" s="16">
        <v>40051</v>
      </c>
      <c r="F1481" s="27">
        <f t="shared" si="392"/>
        <v>4</v>
      </c>
      <c r="G1481" s="27">
        <f t="shared" si="393"/>
        <v>0</v>
      </c>
      <c r="H1481" s="27">
        <f t="shared" si="394"/>
        <v>0</v>
      </c>
      <c r="I1481" s="27">
        <f t="shared" si="395"/>
        <v>0</v>
      </c>
      <c r="J1481" s="27">
        <f t="shared" si="396"/>
        <v>1</v>
      </c>
      <c r="K1481" s="27">
        <f t="shared" si="397"/>
        <v>0</v>
      </c>
      <c r="L1481" s="27">
        <f t="shared" si="398"/>
        <v>0</v>
      </c>
      <c r="M1481" s="27">
        <f t="shared" si="399"/>
        <v>0</v>
      </c>
      <c r="O1481" s="17">
        <v>3</v>
      </c>
      <c r="P1481" s="9">
        <v>1</v>
      </c>
      <c r="Q1481" s="12">
        <f t="shared" si="400"/>
        <v>0</v>
      </c>
      <c r="R1481" s="12">
        <f t="shared" si="401"/>
        <v>123</v>
      </c>
      <c r="S1481" s="12">
        <f t="shared" si="407"/>
        <v>1061</v>
      </c>
      <c r="T1481" s="12">
        <f t="shared" si="402"/>
        <v>8.6260162601626025</v>
      </c>
      <c r="U1481" s="12">
        <f t="shared" si="405"/>
        <v>0</v>
      </c>
      <c r="V1481" s="12">
        <f t="shared" si="403"/>
        <v>1</v>
      </c>
      <c r="W1481" s="12">
        <f t="shared" si="406"/>
        <v>58</v>
      </c>
      <c r="X1481" s="12">
        <f t="shared" si="404"/>
        <v>65</v>
      </c>
      <c r="Y1481" s="12">
        <f t="shared" si="391"/>
        <v>0.47154471544715448</v>
      </c>
      <c r="AE1481" s="17" t="s">
        <v>123</v>
      </c>
      <c r="AH1481">
        <v>1353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 s="30">
        <v>88769</v>
      </c>
      <c r="BB1481" s="31">
        <v>22269</v>
      </c>
    </row>
    <row r="1482" spans="1:54" x14ac:dyDescent="0.25">
      <c r="A1482">
        <v>1354</v>
      </c>
      <c r="B1482" s="17" t="s">
        <v>47</v>
      </c>
      <c r="C1482" s="9" t="s">
        <v>364</v>
      </c>
      <c r="D1482" s="17" t="s">
        <v>26</v>
      </c>
      <c r="E1482" s="16">
        <v>40051</v>
      </c>
      <c r="F1482" s="27">
        <f t="shared" si="392"/>
        <v>4</v>
      </c>
      <c r="G1482" s="27">
        <f t="shared" si="393"/>
        <v>0</v>
      </c>
      <c r="H1482" s="27">
        <f t="shared" si="394"/>
        <v>0</v>
      </c>
      <c r="I1482" s="27">
        <f t="shared" si="395"/>
        <v>0</v>
      </c>
      <c r="J1482" s="27">
        <f t="shared" si="396"/>
        <v>1</v>
      </c>
      <c r="K1482" s="27">
        <f t="shared" si="397"/>
        <v>0</v>
      </c>
      <c r="L1482" s="27">
        <f t="shared" si="398"/>
        <v>0</v>
      </c>
      <c r="M1482" s="27">
        <f t="shared" si="399"/>
        <v>0</v>
      </c>
      <c r="O1482" s="17">
        <v>4</v>
      </c>
      <c r="P1482" s="9">
        <v>5</v>
      </c>
      <c r="Q1482" s="12">
        <f t="shared" si="400"/>
        <v>0</v>
      </c>
      <c r="R1482" s="12">
        <f t="shared" si="401"/>
        <v>124</v>
      </c>
      <c r="S1482" s="12">
        <f t="shared" si="407"/>
        <v>1070</v>
      </c>
      <c r="T1482" s="12">
        <f t="shared" si="402"/>
        <v>8.629032258064516</v>
      </c>
      <c r="U1482" s="12">
        <f t="shared" si="405"/>
        <v>1</v>
      </c>
      <c r="V1482" s="12">
        <f t="shared" si="403"/>
        <v>0</v>
      </c>
      <c r="W1482" s="12">
        <f t="shared" si="406"/>
        <v>59</v>
      </c>
      <c r="X1482" s="12">
        <f t="shared" si="404"/>
        <v>65</v>
      </c>
      <c r="Y1482" s="12">
        <f t="shared" ref="Y1482:Y1545" si="408">W1482/(W1482+X1482)</f>
        <v>0.47580645161290325</v>
      </c>
      <c r="AE1482" s="17" t="s">
        <v>124</v>
      </c>
      <c r="AH1482">
        <v>1354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 s="30">
        <v>88769</v>
      </c>
      <c r="BB1482" s="31">
        <v>22269</v>
      </c>
    </row>
    <row r="1483" spans="1:54" x14ac:dyDescent="0.25">
      <c r="A1483">
        <v>1355</v>
      </c>
      <c r="B1483" s="17" t="s">
        <v>58</v>
      </c>
      <c r="C1483" s="9" t="s">
        <v>364</v>
      </c>
      <c r="D1483" s="17" t="s">
        <v>26</v>
      </c>
      <c r="E1483" s="16">
        <v>40053</v>
      </c>
      <c r="F1483" s="27">
        <f t="shared" si="392"/>
        <v>6</v>
      </c>
      <c r="G1483" s="27">
        <f t="shared" si="393"/>
        <v>0</v>
      </c>
      <c r="H1483" s="27">
        <f t="shared" si="394"/>
        <v>0</v>
      </c>
      <c r="I1483" s="27">
        <f t="shared" si="395"/>
        <v>0</v>
      </c>
      <c r="J1483" s="27">
        <f t="shared" si="396"/>
        <v>0</v>
      </c>
      <c r="K1483" s="27">
        <f t="shared" si="397"/>
        <v>0</v>
      </c>
      <c r="L1483" s="27">
        <f t="shared" si="398"/>
        <v>1</v>
      </c>
      <c r="M1483" s="27">
        <f t="shared" si="399"/>
        <v>0</v>
      </c>
      <c r="O1483" s="17">
        <v>6</v>
      </c>
      <c r="P1483" s="9">
        <v>16</v>
      </c>
      <c r="Q1483" s="12">
        <f t="shared" si="400"/>
        <v>0</v>
      </c>
      <c r="R1483" s="12">
        <f t="shared" si="401"/>
        <v>125</v>
      </c>
      <c r="S1483" s="12">
        <f t="shared" si="407"/>
        <v>1092</v>
      </c>
      <c r="T1483" s="12">
        <f t="shared" si="402"/>
        <v>8.7360000000000007</v>
      </c>
      <c r="U1483" s="12">
        <f t="shared" si="405"/>
        <v>1</v>
      </c>
      <c r="V1483" s="12">
        <f t="shared" si="403"/>
        <v>0</v>
      </c>
      <c r="W1483" s="12">
        <f t="shared" si="406"/>
        <v>60</v>
      </c>
      <c r="X1483" s="12">
        <f t="shared" si="404"/>
        <v>65</v>
      </c>
      <c r="Y1483" s="12">
        <f t="shared" si="408"/>
        <v>0.48</v>
      </c>
      <c r="AH1483">
        <v>1355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 s="30">
        <v>88769</v>
      </c>
      <c r="BB1483" s="31">
        <v>22269</v>
      </c>
    </row>
    <row r="1484" spans="1:54" x14ac:dyDescent="0.25">
      <c r="A1484">
        <v>1356</v>
      </c>
      <c r="B1484" s="17" t="s">
        <v>58</v>
      </c>
      <c r="C1484" s="9" t="s">
        <v>364</v>
      </c>
      <c r="D1484" s="17" t="s">
        <v>26</v>
      </c>
      <c r="E1484" s="16">
        <v>40054</v>
      </c>
      <c r="F1484" s="27">
        <f t="shared" si="392"/>
        <v>7</v>
      </c>
      <c r="G1484" s="27">
        <f t="shared" si="393"/>
        <v>0</v>
      </c>
      <c r="H1484" s="27">
        <f t="shared" si="394"/>
        <v>0</v>
      </c>
      <c r="I1484" s="27">
        <f t="shared" si="395"/>
        <v>0</v>
      </c>
      <c r="J1484" s="27">
        <f t="shared" si="396"/>
        <v>0</v>
      </c>
      <c r="K1484" s="27">
        <f t="shared" si="397"/>
        <v>0</v>
      </c>
      <c r="L1484" s="27">
        <f t="shared" si="398"/>
        <v>0</v>
      </c>
      <c r="M1484" s="27">
        <f t="shared" si="399"/>
        <v>1</v>
      </c>
      <c r="O1484" s="17">
        <v>2</v>
      </c>
      <c r="P1484" s="9">
        <v>4</v>
      </c>
      <c r="Q1484" s="12">
        <f t="shared" si="400"/>
        <v>0</v>
      </c>
      <c r="R1484" s="12">
        <f t="shared" si="401"/>
        <v>126</v>
      </c>
      <c r="S1484" s="12">
        <f t="shared" si="407"/>
        <v>1098</v>
      </c>
      <c r="T1484" s="12">
        <f t="shared" si="402"/>
        <v>8.7142857142857135</v>
      </c>
      <c r="U1484" s="12">
        <f t="shared" si="405"/>
        <v>1</v>
      </c>
      <c r="V1484" s="12">
        <f t="shared" si="403"/>
        <v>0</v>
      </c>
      <c r="W1484" s="12">
        <f t="shared" si="406"/>
        <v>61</v>
      </c>
      <c r="X1484" s="12">
        <f t="shared" si="404"/>
        <v>65</v>
      </c>
      <c r="Y1484" s="12">
        <f t="shared" si="408"/>
        <v>0.48412698412698413</v>
      </c>
      <c r="AH1484">
        <v>1356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 s="30">
        <v>88769</v>
      </c>
      <c r="BB1484" s="31">
        <v>22269</v>
      </c>
    </row>
    <row r="1485" spans="1:54" x14ac:dyDescent="0.25">
      <c r="A1485">
        <v>1357</v>
      </c>
      <c r="B1485" s="17" t="s">
        <v>58</v>
      </c>
      <c r="C1485" s="9" t="s">
        <v>364</v>
      </c>
      <c r="D1485" s="17" t="s">
        <v>26</v>
      </c>
      <c r="E1485" s="16">
        <v>40055</v>
      </c>
      <c r="F1485" s="27">
        <f t="shared" si="392"/>
        <v>1</v>
      </c>
      <c r="G1485" s="27">
        <f t="shared" si="393"/>
        <v>1</v>
      </c>
      <c r="H1485" s="27">
        <f t="shared" si="394"/>
        <v>0</v>
      </c>
      <c r="I1485" s="27">
        <f t="shared" si="395"/>
        <v>0</v>
      </c>
      <c r="J1485" s="27">
        <f t="shared" si="396"/>
        <v>0</v>
      </c>
      <c r="K1485" s="27">
        <f t="shared" si="397"/>
        <v>0</v>
      </c>
      <c r="L1485" s="27">
        <f t="shared" si="398"/>
        <v>0</v>
      </c>
      <c r="M1485" s="27">
        <f t="shared" si="399"/>
        <v>0</v>
      </c>
      <c r="O1485" s="17">
        <v>4</v>
      </c>
      <c r="P1485" s="9">
        <v>3</v>
      </c>
      <c r="Q1485" s="12">
        <f t="shared" si="400"/>
        <v>0</v>
      </c>
      <c r="R1485" s="12">
        <f t="shared" si="401"/>
        <v>127</v>
      </c>
      <c r="S1485" s="12">
        <f t="shared" si="407"/>
        <v>1105</v>
      </c>
      <c r="T1485" s="12">
        <f t="shared" si="402"/>
        <v>8.7007874015748037</v>
      </c>
      <c r="U1485" s="12">
        <f t="shared" si="405"/>
        <v>0</v>
      </c>
      <c r="V1485" s="12">
        <f t="shared" si="403"/>
        <v>1</v>
      </c>
      <c r="W1485" s="12">
        <f t="shared" si="406"/>
        <v>61</v>
      </c>
      <c r="X1485" s="12">
        <f t="shared" si="404"/>
        <v>66</v>
      </c>
      <c r="Y1485" s="12">
        <f t="shared" si="408"/>
        <v>0.48031496062992124</v>
      </c>
      <c r="AH1485">
        <v>1357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 s="30">
        <v>88769</v>
      </c>
      <c r="BB1485" s="31">
        <v>22269</v>
      </c>
    </row>
    <row r="1486" spans="1:54" x14ac:dyDescent="0.25">
      <c r="A1486">
        <v>1358</v>
      </c>
      <c r="B1486" s="17" t="s">
        <v>47</v>
      </c>
      <c r="C1486" s="9" t="s">
        <v>364</v>
      </c>
      <c r="D1486" s="17" t="s">
        <v>101</v>
      </c>
      <c r="E1486" s="16">
        <v>40058</v>
      </c>
      <c r="F1486" s="27">
        <f t="shared" si="392"/>
        <v>4</v>
      </c>
      <c r="G1486" s="27">
        <f t="shared" si="393"/>
        <v>0</v>
      </c>
      <c r="H1486" s="27">
        <f t="shared" si="394"/>
        <v>0</v>
      </c>
      <c r="I1486" s="27">
        <f t="shared" si="395"/>
        <v>0</v>
      </c>
      <c r="J1486" s="27">
        <f t="shared" si="396"/>
        <v>1</v>
      </c>
      <c r="K1486" s="27">
        <f t="shared" si="397"/>
        <v>0</v>
      </c>
      <c r="L1486" s="27">
        <f t="shared" si="398"/>
        <v>0</v>
      </c>
      <c r="M1486" s="27">
        <f t="shared" si="399"/>
        <v>0</v>
      </c>
      <c r="O1486" s="17">
        <v>8</v>
      </c>
      <c r="P1486" s="9">
        <v>4</v>
      </c>
      <c r="Q1486" s="12">
        <f t="shared" si="400"/>
        <v>0</v>
      </c>
      <c r="R1486" s="12">
        <f t="shared" si="401"/>
        <v>128</v>
      </c>
      <c r="S1486" s="12">
        <f t="shared" si="407"/>
        <v>1117</v>
      </c>
      <c r="T1486" s="12">
        <f t="shared" si="402"/>
        <v>8.7265625</v>
      </c>
      <c r="U1486" s="12">
        <f t="shared" si="405"/>
        <v>0</v>
      </c>
      <c r="V1486" s="12">
        <f t="shared" si="403"/>
        <v>1</v>
      </c>
      <c r="W1486" s="12">
        <f t="shared" si="406"/>
        <v>61</v>
      </c>
      <c r="X1486" s="12">
        <f t="shared" si="404"/>
        <v>67</v>
      </c>
      <c r="Y1486" s="12">
        <f t="shared" si="408"/>
        <v>0.4765625</v>
      </c>
      <c r="Z1486" s="17">
        <v>86</v>
      </c>
      <c r="AA1486" s="17" t="s">
        <v>40</v>
      </c>
      <c r="AB1486" s="17">
        <v>7</v>
      </c>
      <c r="AC1486" s="17" t="s">
        <v>44</v>
      </c>
      <c r="AD1486" s="17">
        <v>149</v>
      </c>
      <c r="AE1486" s="17" t="s">
        <v>123</v>
      </c>
      <c r="AH1486">
        <v>1358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1</v>
      </c>
      <c r="AY1486">
        <v>0</v>
      </c>
      <c r="AZ1486">
        <v>0</v>
      </c>
      <c r="BA1486" s="30">
        <v>88769</v>
      </c>
      <c r="BB1486" s="31">
        <v>22269</v>
      </c>
    </row>
    <row r="1487" spans="1:54" x14ac:dyDescent="0.25">
      <c r="A1487">
        <v>1359</v>
      </c>
      <c r="B1487" s="17" t="s">
        <v>47</v>
      </c>
      <c r="C1487" s="9" t="s">
        <v>364</v>
      </c>
      <c r="D1487" s="17" t="s">
        <v>101</v>
      </c>
      <c r="E1487" s="16">
        <v>40058</v>
      </c>
      <c r="F1487" s="27">
        <f t="shared" si="392"/>
        <v>4</v>
      </c>
      <c r="G1487" s="27">
        <f t="shared" si="393"/>
        <v>0</v>
      </c>
      <c r="H1487" s="27">
        <f t="shared" si="394"/>
        <v>0</v>
      </c>
      <c r="I1487" s="27">
        <f t="shared" si="395"/>
        <v>0</v>
      </c>
      <c r="J1487" s="27">
        <f t="shared" si="396"/>
        <v>1</v>
      </c>
      <c r="K1487" s="27">
        <f t="shared" si="397"/>
        <v>0</v>
      </c>
      <c r="L1487" s="27">
        <f t="shared" si="398"/>
        <v>0</v>
      </c>
      <c r="M1487" s="27">
        <f t="shared" si="399"/>
        <v>0</v>
      </c>
      <c r="O1487" s="17">
        <v>1</v>
      </c>
      <c r="P1487" s="9">
        <v>2</v>
      </c>
      <c r="Q1487" s="12">
        <f t="shared" si="400"/>
        <v>0</v>
      </c>
      <c r="R1487" s="12">
        <f t="shared" si="401"/>
        <v>129</v>
      </c>
      <c r="S1487" s="12">
        <f t="shared" si="407"/>
        <v>1120</v>
      </c>
      <c r="T1487" s="12">
        <f t="shared" si="402"/>
        <v>8.6821705426356584</v>
      </c>
      <c r="U1487" s="12">
        <f t="shared" si="405"/>
        <v>1</v>
      </c>
      <c r="V1487" s="12">
        <f t="shared" si="403"/>
        <v>0</v>
      </c>
      <c r="W1487" s="12">
        <f t="shared" si="406"/>
        <v>62</v>
      </c>
      <c r="X1487" s="12">
        <f t="shared" si="404"/>
        <v>67</v>
      </c>
      <c r="Y1487" s="12">
        <f t="shared" si="408"/>
        <v>0.48062015503875971</v>
      </c>
      <c r="Z1487" s="17">
        <v>81</v>
      </c>
      <c r="AA1487" s="17" t="s">
        <v>15</v>
      </c>
      <c r="AB1487" s="17">
        <v>5</v>
      </c>
      <c r="AC1487" s="17" t="s">
        <v>44</v>
      </c>
      <c r="AD1487" s="17">
        <v>134</v>
      </c>
      <c r="AE1487" s="17" t="s">
        <v>124</v>
      </c>
      <c r="AF1487" s="17">
        <v>913</v>
      </c>
      <c r="AG1487" t="s">
        <v>417</v>
      </c>
      <c r="AH1487">
        <v>1359</v>
      </c>
      <c r="AJ1487">
        <v>1</v>
      </c>
      <c r="AK1487">
        <v>1</v>
      </c>
      <c r="AL1487">
        <v>0</v>
      </c>
      <c r="AM1487">
        <v>0</v>
      </c>
      <c r="AN1487">
        <v>0</v>
      </c>
      <c r="AO1487">
        <v>0</v>
      </c>
      <c r="AP1487">
        <v>1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1</v>
      </c>
      <c r="AZ1487">
        <v>0</v>
      </c>
      <c r="BA1487" s="30">
        <v>88769</v>
      </c>
      <c r="BB1487" s="31">
        <v>22269</v>
      </c>
    </row>
    <row r="1488" spans="1:54" x14ac:dyDescent="0.25">
      <c r="A1488">
        <v>1360</v>
      </c>
      <c r="B1488" s="17" t="s">
        <v>47</v>
      </c>
      <c r="C1488" s="9" t="s">
        <v>364</v>
      </c>
      <c r="D1488" s="17" t="s">
        <v>101</v>
      </c>
      <c r="E1488" s="16">
        <v>40059</v>
      </c>
      <c r="F1488" s="27">
        <f t="shared" si="392"/>
        <v>5</v>
      </c>
      <c r="G1488" s="27">
        <f t="shared" si="393"/>
        <v>0</v>
      </c>
      <c r="H1488" s="27">
        <f t="shared" si="394"/>
        <v>0</v>
      </c>
      <c r="I1488" s="27">
        <f t="shared" si="395"/>
        <v>0</v>
      </c>
      <c r="J1488" s="27">
        <f t="shared" si="396"/>
        <v>0</v>
      </c>
      <c r="K1488" s="27">
        <f t="shared" si="397"/>
        <v>1</v>
      </c>
      <c r="L1488" s="27">
        <f t="shared" si="398"/>
        <v>0</v>
      </c>
      <c r="M1488" s="27">
        <f t="shared" si="399"/>
        <v>0</v>
      </c>
      <c r="O1488" s="17">
        <v>3</v>
      </c>
      <c r="P1488" s="9">
        <v>4</v>
      </c>
      <c r="Q1488" s="12">
        <f t="shared" si="400"/>
        <v>0</v>
      </c>
      <c r="R1488" s="12">
        <f t="shared" si="401"/>
        <v>130</v>
      </c>
      <c r="S1488" s="12">
        <f t="shared" si="407"/>
        <v>1127</v>
      </c>
      <c r="T1488" s="12">
        <f t="shared" si="402"/>
        <v>8.6692307692307686</v>
      </c>
      <c r="U1488" s="12">
        <f t="shared" si="405"/>
        <v>1</v>
      </c>
      <c r="V1488" s="12">
        <f t="shared" si="403"/>
        <v>0</v>
      </c>
      <c r="W1488" s="12">
        <f t="shared" si="406"/>
        <v>63</v>
      </c>
      <c r="X1488" s="12">
        <f t="shared" si="404"/>
        <v>67</v>
      </c>
      <c r="Y1488" s="12">
        <f t="shared" si="408"/>
        <v>0.48461538461538461</v>
      </c>
      <c r="Z1488" s="17">
        <v>84</v>
      </c>
      <c r="AA1488" s="17" t="s">
        <v>196</v>
      </c>
      <c r="AB1488" s="17">
        <v>4</v>
      </c>
      <c r="AC1488" s="17" t="s">
        <v>44</v>
      </c>
      <c r="AD1488" s="17">
        <v>164</v>
      </c>
      <c r="AF1488" s="17">
        <v>1158</v>
      </c>
      <c r="AG1488" t="s">
        <v>418</v>
      </c>
      <c r="AH1488">
        <v>1360</v>
      </c>
      <c r="AJ1488">
        <v>1</v>
      </c>
      <c r="AK1488">
        <v>1</v>
      </c>
      <c r="AL1488">
        <v>0</v>
      </c>
      <c r="AM1488">
        <v>1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 s="30">
        <v>88769</v>
      </c>
      <c r="BB1488" s="31">
        <v>22269</v>
      </c>
    </row>
    <row r="1489" spans="1:54" x14ac:dyDescent="0.25">
      <c r="A1489">
        <v>1361</v>
      </c>
      <c r="B1489" s="17" t="s">
        <v>58</v>
      </c>
      <c r="C1489" s="9" t="s">
        <v>364</v>
      </c>
      <c r="D1489" s="17" t="s">
        <v>101</v>
      </c>
      <c r="E1489" s="16">
        <v>40060</v>
      </c>
      <c r="F1489" s="27">
        <f t="shared" si="392"/>
        <v>6</v>
      </c>
      <c r="G1489" s="27">
        <f t="shared" si="393"/>
        <v>0</v>
      </c>
      <c r="H1489" s="27">
        <f t="shared" si="394"/>
        <v>0</v>
      </c>
      <c r="I1489" s="27">
        <f t="shared" si="395"/>
        <v>0</v>
      </c>
      <c r="J1489" s="27">
        <f t="shared" si="396"/>
        <v>0</v>
      </c>
      <c r="K1489" s="27">
        <f t="shared" si="397"/>
        <v>0</v>
      </c>
      <c r="L1489" s="27">
        <f t="shared" si="398"/>
        <v>1</v>
      </c>
      <c r="M1489" s="27">
        <f t="shared" si="399"/>
        <v>0</v>
      </c>
      <c r="O1489" s="17">
        <v>7</v>
      </c>
      <c r="P1489" s="9">
        <v>8</v>
      </c>
      <c r="Q1489" s="12">
        <f t="shared" si="400"/>
        <v>0</v>
      </c>
      <c r="R1489" s="12">
        <f t="shared" si="401"/>
        <v>131</v>
      </c>
      <c r="S1489" s="12">
        <f t="shared" si="407"/>
        <v>1142</v>
      </c>
      <c r="T1489" s="12">
        <f t="shared" si="402"/>
        <v>8.7175572519083975</v>
      </c>
      <c r="U1489" s="12">
        <f t="shared" si="405"/>
        <v>1</v>
      </c>
      <c r="V1489" s="12">
        <f t="shared" si="403"/>
        <v>0</v>
      </c>
      <c r="W1489" s="12">
        <f t="shared" si="406"/>
        <v>64</v>
      </c>
      <c r="X1489" s="12">
        <f t="shared" si="404"/>
        <v>67</v>
      </c>
      <c r="Y1489" s="12">
        <f t="shared" si="408"/>
        <v>0.48854961832061067</v>
      </c>
      <c r="Z1489" s="17">
        <v>87</v>
      </c>
      <c r="AA1489" s="17" t="s">
        <v>40</v>
      </c>
      <c r="AB1489" s="17">
        <v>5</v>
      </c>
      <c r="AC1489" s="17" t="s">
        <v>44</v>
      </c>
      <c r="AD1489" s="17">
        <v>128</v>
      </c>
      <c r="AE1489" s="17" t="s">
        <v>123</v>
      </c>
      <c r="AH1489">
        <v>1361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1</v>
      </c>
      <c r="AY1489">
        <v>0</v>
      </c>
      <c r="AZ1489">
        <v>0</v>
      </c>
      <c r="BA1489" s="30">
        <v>88769</v>
      </c>
      <c r="BB1489" s="31">
        <v>22269</v>
      </c>
    </row>
    <row r="1490" spans="1:54" x14ac:dyDescent="0.25">
      <c r="A1490">
        <v>1362</v>
      </c>
      <c r="B1490" s="17" t="s">
        <v>58</v>
      </c>
      <c r="C1490" s="9" t="s">
        <v>364</v>
      </c>
      <c r="D1490" s="17" t="s">
        <v>101</v>
      </c>
      <c r="E1490" s="16">
        <v>40060</v>
      </c>
      <c r="F1490" s="27">
        <f t="shared" si="392"/>
        <v>6</v>
      </c>
      <c r="G1490" s="27">
        <f t="shared" si="393"/>
        <v>0</v>
      </c>
      <c r="H1490" s="27">
        <f t="shared" si="394"/>
        <v>0</v>
      </c>
      <c r="I1490" s="27">
        <f t="shared" si="395"/>
        <v>0</v>
      </c>
      <c r="J1490" s="27">
        <f t="shared" si="396"/>
        <v>0</v>
      </c>
      <c r="K1490" s="27">
        <f t="shared" si="397"/>
        <v>0</v>
      </c>
      <c r="L1490" s="27">
        <f t="shared" si="398"/>
        <v>1</v>
      </c>
      <c r="M1490" s="27">
        <f t="shared" si="399"/>
        <v>0</v>
      </c>
      <c r="O1490" s="17">
        <v>4</v>
      </c>
      <c r="P1490" s="9">
        <v>8</v>
      </c>
      <c r="Q1490" s="12">
        <f t="shared" si="400"/>
        <v>0</v>
      </c>
      <c r="R1490" s="12">
        <f t="shared" si="401"/>
        <v>132</v>
      </c>
      <c r="S1490" s="12">
        <f t="shared" si="407"/>
        <v>1154</v>
      </c>
      <c r="T1490" s="12">
        <f t="shared" si="402"/>
        <v>8.7424242424242422</v>
      </c>
      <c r="U1490" s="12">
        <f t="shared" si="405"/>
        <v>1</v>
      </c>
      <c r="V1490" s="12">
        <f t="shared" si="403"/>
        <v>0</v>
      </c>
      <c r="W1490" s="12">
        <f t="shared" si="406"/>
        <v>65</v>
      </c>
      <c r="X1490" s="12">
        <f t="shared" si="404"/>
        <v>67</v>
      </c>
      <c r="Y1490" s="12">
        <f t="shared" si="408"/>
        <v>0.49242424242424243</v>
      </c>
      <c r="Z1490" s="17">
        <v>82</v>
      </c>
      <c r="AA1490" s="17" t="s">
        <v>196</v>
      </c>
      <c r="AB1490" s="17">
        <v>7</v>
      </c>
      <c r="AC1490" s="17" t="s">
        <v>19</v>
      </c>
      <c r="AD1490" s="17">
        <v>142</v>
      </c>
      <c r="AE1490" s="17" t="s">
        <v>124</v>
      </c>
      <c r="AF1490" s="17">
        <v>3371</v>
      </c>
      <c r="AG1490" t="s">
        <v>419</v>
      </c>
      <c r="AH1490">
        <v>1362</v>
      </c>
      <c r="AJ1490">
        <v>0</v>
      </c>
      <c r="AK1490">
        <v>0</v>
      </c>
      <c r="AL1490">
        <v>1</v>
      </c>
      <c r="AM1490">
        <v>0</v>
      </c>
      <c r="AN1490">
        <v>1</v>
      </c>
      <c r="AO1490">
        <v>0</v>
      </c>
      <c r="AP1490">
        <v>1</v>
      </c>
      <c r="AQ1490">
        <v>1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1</v>
      </c>
      <c r="AZ1490">
        <v>0</v>
      </c>
      <c r="BA1490" s="30">
        <v>88769</v>
      </c>
      <c r="BB1490" s="31">
        <v>22269</v>
      </c>
    </row>
    <row r="1491" spans="1:54" x14ac:dyDescent="0.25">
      <c r="A1491">
        <v>1363</v>
      </c>
      <c r="B1491" s="17" t="s">
        <v>58</v>
      </c>
      <c r="C1491" s="9" t="s">
        <v>364</v>
      </c>
      <c r="D1491" s="17" t="s">
        <v>101</v>
      </c>
      <c r="E1491" s="16">
        <v>40061</v>
      </c>
      <c r="F1491" s="27">
        <f t="shared" si="392"/>
        <v>7</v>
      </c>
      <c r="G1491" s="27">
        <f t="shared" si="393"/>
        <v>0</v>
      </c>
      <c r="H1491" s="27">
        <f t="shared" si="394"/>
        <v>0</v>
      </c>
      <c r="I1491" s="27">
        <f t="shared" si="395"/>
        <v>0</v>
      </c>
      <c r="J1491" s="27">
        <f t="shared" si="396"/>
        <v>0</v>
      </c>
      <c r="K1491" s="27">
        <f t="shared" si="397"/>
        <v>0</v>
      </c>
      <c r="L1491" s="27">
        <f t="shared" si="398"/>
        <v>0</v>
      </c>
      <c r="M1491" s="27">
        <f t="shared" si="399"/>
        <v>1</v>
      </c>
      <c r="O1491" s="17">
        <v>1</v>
      </c>
      <c r="P1491" s="9">
        <v>2</v>
      </c>
      <c r="Q1491" s="12">
        <f t="shared" si="400"/>
        <v>0</v>
      </c>
      <c r="R1491" s="12">
        <f t="shared" si="401"/>
        <v>133</v>
      </c>
      <c r="S1491" s="12">
        <f t="shared" si="407"/>
        <v>1157</v>
      </c>
      <c r="T1491" s="12">
        <f t="shared" si="402"/>
        <v>8.6992481203007515</v>
      </c>
      <c r="U1491" s="12">
        <f t="shared" si="405"/>
        <v>1</v>
      </c>
      <c r="V1491" s="12">
        <f t="shared" si="403"/>
        <v>0</v>
      </c>
      <c r="W1491" s="12">
        <f t="shared" si="406"/>
        <v>66</v>
      </c>
      <c r="X1491" s="12">
        <f t="shared" si="404"/>
        <v>67</v>
      </c>
      <c r="Y1491" s="12">
        <f t="shared" si="408"/>
        <v>0.49624060150375937</v>
      </c>
      <c r="Z1491" s="17">
        <v>83</v>
      </c>
      <c r="AA1491" s="17" t="s">
        <v>40</v>
      </c>
      <c r="AB1491" s="17">
        <v>8</v>
      </c>
      <c r="AC1491" s="17" t="s">
        <v>44</v>
      </c>
      <c r="AD1491" s="17">
        <v>149</v>
      </c>
      <c r="AF1491" s="17">
        <v>948</v>
      </c>
      <c r="AG1491" t="s">
        <v>420</v>
      </c>
      <c r="AH1491">
        <v>1363</v>
      </c>
      <c r="AJ1491">
        <v>0</v>
      </c>
      <c r="AK1491">
        <v>1</v>
      </c>
      <c r="AL1491">
        <v>1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 s="30">
        <v>88769</v>
      </c>
      <c r="BB1491" s="31">
        <v>22269</v>
      </c>
    </row>
    <row r="1492" spans="1:54" x14ac:dyDescent="0.25">
      <c r="A1492">
        <v>1364</v>
      </c>
      <c r="B1492" s="17" t="s">
        <v>58</v>
      </c>
      <c r="C1492" s="9" t="s">
        <v>364</v>
      </c>
      <c r="D1492" s="17" t="s">
        <v>101</v>
      </c>
      <c r="E1492" s="16">
        <v>40062</v>
      </c>
      <c r="F1492" s="27">
        <f t="shared" si="392"/>
        <v>1</v>
      </c>
      <c r="G1492" s="27">
        <f t="shared" si="393"/>
        <v>1</v>
      </c>
      <c r="H1492" s="27">
        <f t="shared" si="394"/>
        <v>0</v>
      </c>
      <c r="I1492" s="27">
        <f t="shared" si="395"/>
        <v>0</v>
      </c>
      <c r="J1492" s="27">
        <f t="shared" si="396"/>
        <v>0</v>
      </c>
      <c r="K1492" s="27">
        <f t="shared" si="397"/>
        <v>0</v>
      </c>
      <c r="L1492" s="27">
        <f t="shared" si="398"/>
        <v>0</v>
      </c>
      <c r="M1492" s="27">
        <f t="shared" si="399"/>
        <v>0</v>
      </c>
      <c r="O1492" s="17">
        <v>8</v>
      </c>
      <c r="P1492" s="9">
        <v>4</v>
      </c>
      <c r="Q1492" s="12">
        <f t="shared" si="400"/>
        <v>0</v>
      </c>
      <c r="R1492" s="12">
        <f t="shared" si="401"/>
        <v>134</v>
      </c>
      <c r="S1492" s="12">
        <f t="shared" si="407"/>
        <v>1169</v>
      </c>
      <c r="T1492" s="12">
        <f t="shared" si="402"/>
        <v>8.7238805970149258</v>
      </c>
      <c r="U1492" s="12">
        <f t="shared" si="405"/>
        <v>0</v>
      </c>
      <c r="V1492" s="12">
        <f t="shared" si="403"/>
        <v>1</v>
      </c>
      <c r="W1492" s="12">
        <f t="shared" si="406"/>
        <v>66</v>
      </c>
      <c r="X1492" s="12">
        <f t="shared" si="404"/>
        <v>68</v>
      </c>
      <c r="Y1492" s="12">
        <f t="shared" si="408"/>
        <v>0.4925373134328358</v>
      </c>
      <c r="Z1492" s="17">
        <v>85</v>
      </c>
      <c r="AA1492" s="17" t="s">
        <v>37</v>
      </c>
      <c r="AB1492" s="17">
        <v>4</v>
      </c>
      <c r="AC1492" s="17" t="s">
        <v>44</v>
      </c>
      <c r="AD1492" s="17">
        <v>188</v>
      </c>
      <c r="AF1492" s="17">
        <v>987</v>
      </c>
      <c r="AG1492" t="s">
        <v>421</v>
      </c>
      <c r="AH1492">
        <v>1364</v>
      </c>
      <c r="AJ1492">
        <v>0</v>
      </c>
      <c r="AK1492">
        <v>0</v>
      </c>
      <c r="AL1492">
        <v>0</v>
      </c>
      <c r="AM1492">
        <v>1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 s="30">
        <v>88769</v>
      </c>
      <c r="BB1492" s="31">
        <v>22269</v>
      </c>
    </row>
    <row r="1493" spans="1:54" x14ac:dyDescent="0.25">
      <c r="A1493">
        <v>1365</v>
      </c>
      <c r="B1493" s="17" t="s">
        <v>31</v>
      </c>
      <c r="C1493" s="13" t="s">
        <v>422</v>
      </c>
      <c r="D1493" s="17" t="s">
        <v>26</v>
      </c>
      <c r="E1493" s="16">
        <v>39912</v>
      </c>
      <c r="F1493" s="27">
        <f t="shared" si="392"/>
        <v>5</v>
      </c>
      <c r="G1493" s="27">
        <f t="shared" si="393"/>
        <v>0</v>
      </c>
      <c r="H1493" s="27">
        <f t="shared" si="394"/>
        <v>0</v>
      </c>
      <c r="I1493" s="27">
        <f t="shared" si="395"/>
        <v>0</v>
      </c>
      <c r="J1493" s="27">
        <f t="shared" si="396"/>
        <v>0</v>
      </c>
      <c r="K1493" s="27">
        <f t="shared" si="397"/>
        <v>1</v>
      </c>
      <c r="L1493" s="27">
        <f t="shared" si="398"/>
        <v>0</v>
      </c>
      <c r="M1493" s="27">
        <f t="shared" si="399"/>
        <v>0</v>
      </c>
      <c r="O1493" s="17">
        <v>6</v>
      </c>
      <c r="P1493" s="9">
        <v>4</v>
      </c>
      <c r="Q1493" s="12">
        <f t="shared" si="400"/>
        <v>1</v>
      </c>
      <c r="R1493" s="12">
        <f t="shared" si="401"/>
        <v>1</v>
      </c>
      <c r="S1493" s="12">
        <f t="shared" si="407"/>
        <v>10</v>
      </c>
      <c r="T1493" s="12">
        <f t="shared" si="402"/>
        <v>10</v>
      </c>
      <c r="U1493" s="12">
        <f t="shared" si="405"/>
        <v>0</v>
      </c>
      <c r="V1493" s="12">
        <f t="shared" si="403"/>
        <v>1</v>
      </c>
      <c r="W1493" s="12">
        <f t="shared" si="406"/>
        <v>0</v>
      </c>
      <c r="X1493" s="12">
        <f t="shared" si="404"/>
        <v>1</v>
      </c>
      <c r="Y1493" s="12">
        <f t="shared" si="408"/>
        <v>0</v>
      </c>
      <c r="AH1493">
        <v>1365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 s="30">
        <v>303447</v>
      </c>
      <c r="BB1493" s="31">
        <v>28547</v>
      </c>
    </row>
    <row r="1494" spans="1:54" x14ac:dyDescent="0.25">
      <c r="A1494">
        <v>1366</v>
      </c>
      <c r="B1494" s="17" t="s">
        <v>31</v>
      </c>
      <c r="C1494" s="9" t="s">
        <v>422</v>
      </c>
      <c r="D1494" s="17" t="s">
        <v>14</v>
      </c>
      <c r="E1494" s="16">
        <v>39913</v>
      </c>
      <c r="F1494" s="27">
        <f t="shared" si="392"/>
        <v>6</v>
      </c>
      <c r="G1494" s="27">
        <f t="shared" si="393"/>
        <v>0</v>
      </c>
      <c r="H1494" s="27">
        <f t="shared" si="394"/>
        <v>0</v>
      </c>
      <c r="I1494" s="27">
        <f t="shared" si="395"/>
        <v>0</v>
      </c>
      <c r="J1494" s="27">
        <f t="shared" si="396"/>
        <v>0</v>
      </c>
      <c r="K1494" s="27">
        <f t="shared" si="397"/>
        <v>0</v>
      </c>
      <c r="L1494" s="27">
        <f t="shared" si="398"/>
        <v>1</v>
      </c>
      <c r="M1494" s="27">
        <f t="shared" si="399"/>
        <v>0</v>
      </c>
      <c r="O1494" s="17">
        <v>1</v>
      </c>
      <c r="P1494" s="9">
        <v>2</v>
      </c>
      <c r="Q1494" s="12">
        <f t="shared" si="400"/>
        <v>0</v>
      </c>
      <c r="R1494" s="12">
        <f t="shared" si="401"/>
        <v>2</v>
      </c>
      <c r="S1494" s="12">
        <f t="shared" si="407"/>
        <v>13</v>
      </c>
      <c r="T1494" s="12">
        <f t="shared" si="402"/>
        <v>6.5</v>
      </c>
      <c r="U1494" s="12">
        <f t="shared" si="405"/>
        <v>1</v>
      </c>
      <c r="V1494" s="12">
        <f t="shared" si="403"/>
        <v>0</v>
      </c>
      <c r="W1494" s="12">
        <f t="shared" si="406"/>
        <v>1</v>
      </c>
      <c r="X1494" s="12">
        <f t="shared" si="404"/>
        <v>1</v>
      </c>
      <c r="Y1494" s="12">
        <f t="shared" si="408"/>
        <v>0.5</v>
      </c>
      <c r="Z1494" s="17">
        <v>85</v>
      </c>
      <c r="AA1494" s="17" t="s">
        <v>15</v>
      </c>
      <c r="AB1494" s="17">
        <v>8</v>
      </c>
      <c r="AC1494" s="17" t="s">
        <v>48</v>
      </c>
      <c r="AD1494" s="17">
        <v>139</v>
      </c>
      <c r="AF1494" s="17">
        <v>2871</v>
      </c>
      <c r="AG1494" t="s">
        <v>612</v>
      </c>
      <c r="AH1494">
        <v>1366</v>
      </c>
      <c r="AJ1494">
        <v>0</v>
      </c>
      <c r="AK1494">
        <v>1</v>
      </c>
      <c r="AL1494">
        <v>1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 s="30">
        <v>303447</v>
      </c>
      <c r="BB1494" s="31">
        <v>28547</v>
      </c>
    </row>
    <row r="1495" spans="1:54" x14ac:dyDescent="0.25">
      <c r="A1495">
        <v>1367</v>
      </c>
      <c r="B1495" s="17" t="s">
        <v>31</v>
      </c>
      <c r="C1495" s="9" t="s">
        <v>422</v>
      </c>
      <c r="D1495" s="17" t="s">
        <v>26</v>
      </c>
      <c r="E1495" s="16">
        <v>39914</v>
      </c>
      <c r="F1495" s="27">
        <f t="shared" si="392"/>
        <v>7</v>
      </c>
      <c r="G1495" s="27">
        <f t="shared" si="393"/>
        <v>0</v>
      </c>
      <c r="H1495" s="27">
        <f t="shared" si="394"/>
        <v>0</v>
      </c>
      <c r="I1495" s="27">
        <f t="shared" si="395"/>
        <v>0</v>
      </c>
      <c r="J1495" s="27">
        <f t="shared" si="396"/>
        <v>0</v>
      </c>
      <c r="K1495" s="27">
        <f t="shared" si="397"/>
        <v>0</v>
      </c>
      <c r="L1495" s="27">
        <f t="shared" si="398"/>
        <v>0</v>
      </c>
      <c r="M1495" s="27">
        <f t="shared" si="399"/>
        <v>1</v>
      </c>
      <c r="O1495" s="17">
        <v>5</v>
      </c>
      <c r="P1495" s="9">
        <v>3</v>
      </c>
      <c r="Q1495" s="12">
        <f t="shared" si="400"/>
        <v>0</v>
      </c>
      <c r="R1495" s="12">
        <f t="shared" si="401"/>
        <v>3</v>
      </c>
      <c r="S1495" s="12">
        <f t="shared" si="407"/>
        <v>21</v>
      </c>
      <c r="T1495" s="12">
        <f t="shared" si="402"/>
        <v>7</v>
      </c>
      <c r="U1495" s="12">
        <f t="shared" si="405"/>
        <v>0</v>
      </c>
      <c r="V1495" s="12">
        <f t="shared" si="403"/>
        <v>1</v>
      </c>
      <c r="W1495" s="12">
        <f t="shared" si="406"/>
        <v>1</v>
      </c>
      <c r="X1495" s="12">
        <f t="shared" si="404"/>
        <v>2</v>
      </c>
      <c r="Y1495" s="12">
        <f t="shared" si="408"/>
        <v>0.33333333333333331</v>
      </c>
      <c r="AH1495">
        <v>1367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 s="30">
        <v>303447</v>
      </c>
      <c r="BB1495" s="31">
        <v>28547</v>
      </c>
    </row>
    <row r="1496" spans="1:54" x14ac:dyDescent="0.25">
      <c r="A1496">
        <v>1368</v>
      </c>
      <c r="B1496" s="17" t="s">
        <v>31</v>
      </c>
      <c r="C1496" s="9" t="s">
        <v>422</v>
      </c>
      <c r="D1496" s="17" t="s">
        <v>14</v>
      </c>
      <c r="E1496" s="16">
        <v>39916</v>
      </c>
      <c r="F1496" s="27">
        <f t="shared" si="392"/>
        <v>2</v>
      </c>
      <c r="G1496" s="27">
        <f t="shared" si="393"/>
        <v>0</v>
      </c>
      <c r="H1496" s="27">
        <f t="shared" si="394"/>
        <v>1</v>
      </c>
      <c r="I1496" s="27">
        <f t="shared" si="395"/>
        <v>0</v>
      </c>
      <c r="J1496" s="27">
        <f t="shared" si="396"/>
        <v>0</v>
      </c>
      <c r="K1496" s="27">
        <f t="shared" si="397"/>
        <v>0</v>
      </c>
      <c r="L1496" s="27">
        <f t="shared" si="398"/>
        <v>0</v>
      </c>
      <c r="M1496" s="27">
        <f t="shared" si="399"/>
        <v>0</v>
      </c>
      <c r="O1496" s="17">
        <v>2</v>
      </c>
      <c r="P1496" s="9">
        <v>4</v>
      </c>
      <c r="Q1496" s="12">
        <f t="shared" si="400"/>
        <v>0</v>
      </c>
      <c r="R1496" s="12">
        <f t="shared" si="401"/>
        <v>4</v>
      </c>
      <c r="S1496" s="12">
        <f t="shared" si="407"/>
        <v>27</v>
      </c>
      <c r="T1496" s="12">
        <f t="shared" si="402"/>
        <v>6.75</v>
      </c>
      <c r="U1496" s="12">
        <f t="shared" si="405"/>
        <v>1</v>
      </c>
      <c r="V1496" s="12">
        <f t="shared" si="403"/>
        <v>0</v>
      </c>
      <c r="W1496" s="12">
        <f t="shared" si="406"/>
        <v>2</v>
      </c>
      <c r="X1496" s="12">
        <f t="shared" si="404"/>
        <v>2</v>
      </c>
      <c r="Y1496" s="12">
        <f t="shared" si="408"/>
        <v>0.5</v>
      </c>
      <c r="Z1496" s="17">
        <v>85</v>
      </c>
      <c r="AA1496" s="17" t="s">
        <v>15</v>
      </c>
      <c r="AB1496" s="17">
        <v>10</v>
      </c>
      <c r="AC1496" s="17" t="s">
        <v>44</v>
      </c>
      <c r="AD1496" s="17">
        <v>144.99999999999997</v>
      </c>
      <c r="AF1496" s="17">
        <v>867</v>
      </c>
      <c r="AG1496" t="s">
        <v>561</v>
      </c>
      <c r="AH1496">
        <v>1368</v>
      </c>
      <c r="AJ1496">
        <v>1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 s="30">
        <v>303447</v>
      </c>
      <c r="BB1496" s="31">
        <v>28547</v>
      </c>
    </row>
    <row r="1497" spans="1:54" x14ac:dyDescent="0.25">
      <c r="A1497">
        <v>1369</v>
      </c>
      <c r="B1497" s="17" t="s">
        <v>128</v>
      </c>
      <c r="C1497" s="9" t="s">
        <v>422</v>
      </c>
      <c r="D1497" s="17" t="s">
        <v>26</v>
      </c>
      <c r="E1497" s="16">
        <v>39918</v>
      </c>
      <c r="F1497" s="27">
        <f t="shared" si="392"/>
        <v>4</v>
      </c>
      <c r="G1497" s="27">
        <f t="shared" si="393"/>
        <v>0</v>
      </c>
      <c r="H1497" s="27">
        <f t="shared" si="394"/>
        <v>0</v>
      </c>
      <c r="I1497" s="27">
        <f t="shared" si="395"/>
        <v>0</v>
      </c>
      <c r="J1497" s="27">
        <f t="shared" si="396"/>
        <v>1</v>
      </c>
      <c r="K1497" s="27">
        <f t="shared" si="397"/>
        <v>0</v>
      </c>
      <c r="L1497" s="27">
        <f t="shared" si="398"/>
        <v>0</v>
      </c>
      <c r="M1497" s="27">
        <f t="shared" si="399"/>
        <v>0</v>
      </c>
      <c r="O1497" s="17">
        <v>3</v>
      </c>
      <c r="P1497" s="9">
        <v>4</v>
      </c>
      <c r="Q1497" s="12">
        <f t="shared" si="400"/>
        <v>0</v>
      </c>
      <c r="R1497" s="12">
        <f t="shared" si="401"/>
        <v>5</v>
      </c>
      <c r="S1497" s="12">
        <f t="shared" si="407"/>
        <v>34</v>
      </c>
      <c r="T1497" s="12">
        <f t="shared" si="402"/>
        <v>6.8</v>
      </c>
      <c r="U1497" s="12">
        <f t="shared" si="405"/>
        <v>1</v>
      </c>
      <c r="V1497" s="12">
        <f t="shared" si="403"/>
        <v>0</v>
      </c>
      <c r="W1497" s="12">
        <f t="shared" si="406"/>
        <v>3</v>
      </c>
      <c r="X1497" s="12">
        <f t="shared" si="404"/>
        <v>2</v>
      </c>
      <c r="Y1497" s="12">
        <f t="shared" si="408"/>
        <v>0.6</v>
      </c>
      <c r="AE1497" s="17" t="s">
        <v>123</v>
      </c>
      <c r="AH1497">
        <v>1369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 s="30">
        <v>303447</v>
      </c>
      <c r="BB1497" s="31">
        <v>28547</v>
      </c>
    </row>
    <row r="1498" spans="1:54" x14ac:dyDescent="0.25">
      <c r="A1498">
        <v>1370</v>
      </c>
      <c r="B1498" s="17" t="s">
        <v>128</v>
      </c>
      <c r="C1498" s="9" t="s">
        <v>422</v>
      </c>
      <c r="D1498" s="17" t="s">
        <v>26</v>
      </c>
      <c r="E1498" s="16">
        <v>39918</v>
      </c>
      <c r="F1498" s="27">
        <f t="shared" si="392"/>
        <v>4</v>
      </c>
      <c r="G1498" s="27">
        <f t="shared" si="393"/>
        <v>0</v>
      </c>
      <c r="H1498" s="27">
        <f t="shared" si="394"/>
        <v>0</v>
      </c>
      <c r="I1498" s="27">
        <f t="shared" si="395"/>
        <v>0</v>
      </c>
      <c r="J1498" s="27">
        <f t="shared" si="396"/>
        <v>1</v>
      </c>
      <c r="K1498" s="27">
        <f t="shared" si="397"/>
        <v>0</v>
      </c>
      <c r="L1498" s="27">
        <f t="shared" si="398"/>
        <v>0</v>
      </c>
      <c r="M1498" s="27">
        <f t="shared" si="399"/>
        <v>0</v>
      </c>
      <c r="O1498" s="17">
        <v>5</v>
      </c>
      <c r="P1498" s="9">
        <v>3</v>
      </c>
      <c r="Q1498" s="12">
        <f t="shared" si="400"/>
        <v>0</v>
      </c>
      <c r="R1498" s="12">
        <f t="shared" si="401"/>
        <v>6</v>
      </c>
      <c r="S1498" s="12">
        <f t="shared" si="407"/>
        <v>42</v>
      </c>
      <c r="T1498" s="12">
        <f t="shared" si="402"/>
        <v>7</v>
      </c>
      <c r="U1498" s="12">
        <f t="shared" si="405"/>
        <v>0</v>
      </c>
      <c r="V1498" s="12">
        <f t="shared" si="403"/>
        <v>1</v>
      </c>
      <c r="W1498" s="12">
        <f t="shared" si="406"/>
        <v>3</v>
      </c>
      <c r="X1498" s="12">
        <f t="shared" si="404"/>
        <v>3</v>
      </c>
      <c r="Y1498" s="12">
        <f t="shared" si="408"/>
        <v>0.5</v>
      </c>
      <c r="AE1498" s="17" t="s">
        <v>124</v>
      </c>
      <c r="AH1498">
        <v>1370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 s="30">
        <v>303447</v>
      </c>
      <c r="BB1498" s="31">
        <v>28547</v>
      </c>
    </row>
    <row r="1499" spans="1:54" x14ac:dyDescent="0.25">
      <c r="A1499">
        <v>1371</v>
      </c>
      <c r="B1499" s="17" t="s">
        <v>128</v>
      </c>
      <c r="C1499" s="9" t="s">
        <v>422</v>
      </c>
      <c r="D1499" s="17" t="s">
        <v>26</v>
      </c>
      <c r="E1499" s="16">
        <v>39919</v>
      </c>
      <c r="F1499" s="27">
        <f t="shared" si="392"/>
        <v>5</v>
      </c>
      <c r="G1499" s="27">
        <f t="shared" si="393"/>
        <v>0</v>
      </c>
      <c r="H1499" s="27">
        <f t="shared" si="394"/>
        <v>0</v>
      </c>
      <c r="I1499" s="27">
        <f t="shared" si="395"/>
        <v>0</v>
      </c>
      <c r="J1499" s="27">
        <f t="shared" si="396"/>
        <v>0</v>
      </c>
      <c r="K1499" s="27">
        <f t="shared" si="397"/>
        <v>1</v>
      </c>
      <c r="L1499" s="27">
        <f t="shared" si="398"/>
        <v>0</v>
      </c>
      <c r="M1499" s="27">
        <f t="shared" si="399"/>
        <v>0</v>
      </c>
      <c r="O1499" s="17">
        <v>4</v>
      </c>
      <c r="P1499" s="9">
        <v>0</v>
      </c>
      <c r="Q1499" s="12">
        <f t="shared" si="400"/>
        <v>0</v>
      </c>
      <c r="R1499" s="12">
        <f t="shared" si="401"/>
        <v>7</v>
      </c>
      <c r="S1499" s="12">
        <f t="shared" si="407"/>
        <v>46</v>
      </c>
      <c r="T1499" s="12">
        <f t="shared" si="402"/>
        <v>6.5714285714285712</v>
      </c>
      <c r="U1499" s="12">
        <f t="shared" si="405"/>
        <v>0</v>
      </c>
      <c r="V1499" s="12">
        <f t="shared" si="403"/>
        <v>1</v>
      </c>
      <c r="W1499" s="12">
        <f t="shared" si="406"/>
        <v>3</v>
      </c>
      <c r="X1499" s="12">
        <f t="shared" si="404"/>
        <v>4</v>
      </c>
      <c r="Y1499" s="12">
        <f t="shared" si="408"/>
        <v>0.42857142857142855</v>
      </c>
      <c r="AH1499">
        <v>1371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 s="30">
        <v>303447</v>
      </c>
      <c r="BB1499" s="31">
        <v>28547</v>
      </c>
    </row>
    <row r="1500" spans="1:54" x14ac:dyDescent="0.25">
      <c r="A1500">
        <v>1372</v>
      </c>
      <c r="B1500" s="17" t="s">
        <v>36</v>
      </c>
      <c r="C1500" s="9" t="s">
        <v>422</v>
      </c>
      <c r="D1500" s="17" t="s">
        <v>26</v>
      </c>
      <c r="E1500" s="16">
        <v>39920</v>
      </c>
      <c r="F1500" s="27">
        <f t="shared" si="392"/>
        <v>6</v>
      </c>
      <c r="G1500" s="27">
        <f t="shared" si="393"/>
        <v>0</v>
      </c>
      <c r="H1500" s="27">
        <f t="shared" si="394"/>
        <v>0</v>
      </c>
      <c r="I1500" s="27">
        <f t="shared" si="395"/>
        <v>0</v>
      </c>
      <c r="J1500" s="27">
        <f t="shared" si="396"/>
        <v>0</v>
      </c>
      <c r="K1500" s="27">
        <f t="shared" si="397"/>
        <v>0</v>
      </c>
      <c r="L1500" s="27">
        <f t="shared" si="398"/>
        <v>1</v>
      </c>
      <c r="M1500" s="27">
        <f t="shared" si="399"/>
        <v>0</v>
      </c>
      <c r="O1500" s="17">
        <v>1</v>
      </c>
      <c r="P1500" s="9">
        <v>10</v>
      </c>
      <c r="Q1500" s="12">
        <f t="shared" si="400"/>
        <v>0</v>
      </c>
      <c r="R1500" s="12">
        <f t="shared" si="401"/>
        <v>8</v>
      </c>
      <c r="S1500" s="12">
        <f t="shared" si="407"/>
        <v>57</v>
      </c>
      <c r="T1500" s="12">
        <f t="shared" si="402"/>
        <v>7.125</v>
      </c>
      <c r="U1500" s="12">
        <f t="shared" si="405"/>
        <v>1</v>
      </c>
      <c r="V1500" s="12">
        <f t="shared" si="403"/>
        <v>0</v>
      </c>
      <c r="W1500" s="12">
        <f t="shared" si="406"/>
        <v>4</v>
      </c>
      <c r="X1500" s="12">
        <f t="shared" si="404"/>
        <v>4</v>
      </c>
      <c r="Y1500" s="12">
        <f t="shared" si="408"/>
        <v>0.5</v>
      </c>
      <c r="AH1500">
        <v>1372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 s="30">
        <v>303447</v>
      </c>
      <c r="BB1500" s="31">
        <v>28547</v>
      </c>
    </row>
    <row r="1501" spans="1:54" x14ac:dyDescent="0.25">
      <c r="A1501">
        <v>1373</v>
      </c>
      <c r="B1501" s="17" t="s">
        <v>36</v>
      </c>
      <c r="C1501" s="9" t="s">
        <v>422</v>
      </c>
      <c r="D1501" s="17" t="s">
        <v>26</v>
      </c>
      <c r="E1501" s="16">
        <v>39921</v>
      </c>
      <c r="F1501" s="27">
        <f t="shared" si="392"/>
        <v>7</v>
      </c>
      <c r="G1501" s="27">
        <f t="shared" si="393"/>
        <v>0</v>
      </c>
      <c r="H1501" s="27">
        <f t="shared" si="394"/>
        <v>0</v>
      </c>
      <c r="I1501" s="27">
        <f t="shared" si="395"/>
        <v>0</v>
      </c>
      <c r="J1501" s="27">
        <f t="shared" si="396"/>
        <v>0</v>
      </c>
      <c r="K1501" s="27">
        <f t="shared" si="397"/>
        <v>0</v>
      </c>
      <c r="L1501" s="27">
        <f t="shared" si="398"/>
        <v>0</v>
      </c>
      <c r="M1501" s="27">
        <f t="shared" si="399"/>
        <v>1</v>
      </c>
      <c r="O1501" s="17">
        <v>1</v>
      </c>
      <c r="P1501" s="9">
        <v>3</v>
      </c>
      <c r="Q1501" s="12">
        <f t="shared" si="400"/>
        <v>0</v>
      </c>
      <c r="R1501" s="12">
        <f t="shared" si="401"/>
        <v>9</v>
      </c>
      <c r="S1501" s="12">
        <f t="shared" si="407"/>
        <v>61</v>
      </c>
      <c r="T1501" s="12">
        <f t="shared" si="402"/>
        <v>6.7777777777777777</v>
      </c>
      <c r="U1501" s="12">
        <f t="shared" si="405"/>
        <v>1</v>
      </c>
      <c r="V1501" s="12">
        <f t="shared" si="403"/>
        <v>0</v>
      </c>
      <c r="W1501" s="12">
        <f t="shared" si="406"/>
        <v>5</v>
      </c>
      <c r="X1501" s="12">
        <f t="shared" si="404"/>
        <v>4</v>
      </c>
      <c r="Y1501" s="12">
        <f t="shared" si="408"/>
        <v>0.55555555555555558</v>
      </c>
      <c r="AH1501">
        <v>1373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 s="30">
        <v>303447</v>
      </c>
      <c r="BB1501" s="31">
        <v>28547</v>
      </c>
    </row>
    <row r="1502" spans="1:54" x14ac:dyDescent="0.25">
      <c r="A1502">
        <v>1374</v>
      </c>
      <c r="B1502" s="17" t="s">
        <v>36</v>
      </c>
      <c r="C1502" s="9" t="s">
        <v>422</v>
      </c>
      <c r="D1502" s="17" t="s">
        <v>26</v>
      </c>
      <c r="E1502" s="16">
        <v>39922</v>
      </c>
      <c r="F1502" s="27">
        <f t="shared" si="392"/>
        <v>1</v>
      </c>
      <c r="G1502" s="27">
        <f t="shared" si="393"/>
        <v>1</v>
      </c>
      <c r="H1502" s="27">
        <f t="shared" si="394"/>
        <v>0</v>
      </c>
      <c r="I1502" s="27">
        <f t="shared" si="395"/>
        <v>0</v>
      </c>
      <c r="J1502" s="27">
        <f t="shared" si="396"/>
        <v>0</v>
      </c>
      <c r="K1502" s="27">
        <f t="shared" si="397"/>
        <v>0</v>
      </c>
      <c r="L1502" s="27">
        <f t="shared" si="398"/>
        <v>0</v>
      </c>
      <c r="M1502" s="27">
        <f t="shared" si="399"/>
        <v>0</v>
      </c>
      <c r="O1502" s="17">
        <v>3</v>
      </c>
      <c r="P1502" s="9">
        <v>1</v>
      </c>
      <c r="Q1502" s="12">
        <f t="shared" si="400"/>
        <v>0</v>
      </c>
      <c r="R1502" s="12">
        <f t="shared" si="401"/>
        <v>10</v>
      </c>
      <c r="S1502" s="12">
        <f t="shared" si="407"/>
        <v>65</v>
      </c>
      <c r="T1502" s="12">
        <f t="shared" si="402"/>
        <v>6.5</v>
      </c>
      <c r="U1502" s="12">
        <f t="shared" si="405"/>
        <v>0</v>
      </c>
      <c r="V1502" s="12">
        <f t="shared" si="403"/>
        <v>1</v>
      </c>
      <c r="W1502" s="12">
        <f t="shared" si="406"/>
        <v>5</v>
      </c>
      <c r="X1502" s="12">
        <f t="shared" si="404"/>
        <v>5</v>
      </c>
      <c r="Y1502" s="12">
        <f t="shared" si="408"/>
        <v>0.5</v>
      </c>
      <c r="AH1502">
        <v>1374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 s="30">
        <v>303447</v>
      </c>
      <c r="BB1502" s="31">
        <v>28547</v>
      </c>
    </row>
    <row r="1503" spans="1:54" x14ac:dyDescent="0.25">
      <c r="A1503">
        <v>1375</v>
      </c>
      <c r="B1503" s="17" t="s">
        <v>128</v>
      </c>
      <c r="C1503" s="9" t="s">
        <v>422</v>
      </c>
      <c r="D1503" s="17" t="s">
        <v>14</v>
      </c>
      <c r="E1503" s="16">
        <v>39924</v>
      </c>
      <c r="F1503" s="27">
        <f t="shared" si="392"/>
        <v>3</v>
      </c>
      <c r="G1503" s="27">
        <f t="shared" si="393"/>
        <v>0</v>
      </c>
      <c r="H1503" s="27">
        <f t="shared" si="394"/>
        <v>0</v>
      </c>
      <c r="I1503" s="27">
        <f t="shared" si="395"/>
        <v>1</v>
      </c>
      <c r="J1503" s="27">
        <f t="shared" si="396"/>
        <v>0</v>
      </c>
      <c r="K1503" s="27">
        <f t="shared" si="397"/>
        <v>0</v>
      </c>
      <c r="L1503" s="27">
        <f t="shared" si="398"/>
        <v>0</v>
      </c>
      <c r="M1503" s="27">
        <f t="shared" si="399"/>
        <v>0</v>
      </c>
      <c r="O1503" s="17">
        <v>10</v>
      </c>
      <c r="P1503" s="9">
        <v>2</v>
      </c>
      <c r="Q1503" s="12">
        <f t="shared" si="400"/>
        <v>0</v>
      </c>
      <c r="R1503" s="12">
        <f t="shared" si="401"/>
        <v>11</v>
      </c>
      <c r="S1503" s="12">
        <f t="shared" si="407"/>
        <v>77</v>
      </c>
      <c r="T1503" s="12">
        <f t="shared" si="402"/>
        <v>7</v>
      </c>
      <c r="U1503" s="12">
        <f t="shared" si="405"/>
        <v>0</v>
      </c>
      <c r="V1503" s="12">
        <f t="shared" si="403"/>
        <v>1</v>
      </c>
      <c r="W1503" s="12">
        <f t="shared" si="406"/>
        <v>5</v>
      </c>
      <c r="X1503" s="12">
        <f t="shared" si="404"/>
        <v>6</v>
      </c>
      <c r="Y1503" s="12">
        <f t="shared" si="408"/>
        <v>0.45454545454545453</v>
      </c>
      <c r="Z1503" s="17">
        <v>76</v>
      </c>
      <c r="AA1503" s="17" t="s">
        <v>15</v>
      </c>
      <c r="AB1503" s="17">
        <v>3</v>
      </c>
      <c r="AC1503" s="17" t="s">
        <v>19</v>
      </c>
      <c r="AD1503" s="17">
        <v>163</v>
      </c>
      <c r="AF1503" s="17">
        <v>893</v>
      </c>
      <c r="AG1503" t="s">
        <v>613</v>
      </c>
      <c r="AH1503">
        <v>1375</v>
      </c>
      <c r="AJ1503">
        <v>0</v>
      </c>
      <c r="AK1503">
        <v>0</v>
      </c>
      <c r="AL1503">
        <v>1</v>
      </c>
      <c r="AM1503">
        <v>1</v>
      </c>
      <c r="AN1503">
        <v>0</v>
      </c>
      <c r="AO1503">
        <v>0</v>
      </c>
      <c r="AP1503">
        <v>1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 s="30">
        <v>303447</v>
      </c>
      <c r="BB1503" s="31">
        <v>28547</v>
      </c>
    </row>
    <row r="1504" spans="1:54" x14ac:dyDescent="0.25">
      <c r="A1504">
        <v>1376</v>
      </c>
      <c r="B1504" s="17" t="s">
        <v>128</v>
      </c>
      <c r="C1504" s="9" t="s">
        <v>422</v>
      </c>
      <c r="D1504" s="17" t="s">
        <v>14</v>
      </c>
      <c r="E1504" s="16">
        <v>39925</v>
      </c>
      <c r="F1504" s="27">
        <f t="shared" si="392"/>
        <v>4</v>
      </c>
      <c r="G1504" s="27">
        <f t="shared" si="393"/>
        <v>0</v>
      </c>
      <c r="H1504" s="27">
        <f t="shared" si="394"/>
        <v>0</v>
      </c>
      <c r="I1504" s="27">
        <f t="shared" si="395"/>
        <v>0</v>
      </c>
      <c r="J1504" s="27">
        <f t="shared" si="396"/>
        <v>1</v>
      </c>
      <c r="K1504" s="27">
        <f t="shared" si="397"/>
        <v>0</v>
      </c>
      <c r="L1504" s="27">
        <f t="shared" si="398"/>
        <v>0</v>
      </c>
      <c r="M1504" s="27">
        <f t="shared" si="399"/>
        <v>0</v>
      </c>
      <c r="O1504" s="17">
        <v>5</v>
      </c>
      <c r="P1504" s="9">
        <v>4</v>
      </c>
      <c r="Q1504" s="12">
        <f t="shared" si="400"/>
        <v>0</v>
      </c>
      <c r="R1504" s="12">
        <f t="shared" si="401"/>
        <v>12</v>
      </c>
      <c r="S1504" s="12">
        <f t="shared" si="407"/>
        <v>86</v>
      </c>
      <c r="T1504" s="12">
        <f t="shared" si="402"/>
        <v>7.166666666666667</v>
      </c>
      <c r="U1504" s="12">
        <f t="shared" si="405"/>
        <v>0</v>
      </c>
      <c r="V1504" s="12">
        <f t="shared" si="403"/>
        <v>1</v>
      </c>
      <c r="W1504" s="12">
        <f t="shared" si="406"/>
        <v>5</v>
      </c>
      <c r="X1504" s="12">
        <f t="shared" si="404"/>
        <v>7</v>
      </c>
      <c r="Y1504" s="12">
        <f t="shared" si="408"/>
        <v>0.41666666666666669</v>
      </c>
      <c r="Z1504" s="17">
        <v>83</v>
      </c>
      <c r="AA1504" s="17" t="s">
        <v>15</v>
      </c>
      <c r="AB1504" s="17">
        <v>8</v>
      </c>
      <c r="AC1504" s="17" t="s">
        <v>19</v>
      </c>
      <c r="AD1504" s="17">
        <v>164</v>
      </c>
      <c r="AF1504" s="17">
        <v>849</v>
      </c>
      <c r="AG1504" t="s">
        <v>614</v>
      </c>
      <c r="AH1504">
        <v>1376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 s="30">
        <v>303447</v>
      </c>
      <c r="BB1504" s="31">
        <v>28547</v>
      </c>
    </row>
    <row r="1505" spans="1:54" x14ac:dyDescent="0.25">
      <c r="A1505">
        <v>1377</v>
      </c>
      <c r="B1505" s="17" t="s">
        <v>128</v>
      </c>
      <c r="C1505" s="9" t="s">
        <v>422</v>
      </c>
      <c r="D1505" s="17" t="s">
        <v>14</v>
      </c>
      <c r="E1505" s="16">
        <v>39926</v>
      </c>
      <c r="F1505" s="27">
        <f t="shared" si="392"/>
        <v>5</v>
      </c>
      <c r="G1505" s="27">
        <f t="shared" si="393"/>
        <v>0</v>
      </c>
      <c r="H1505" s="27">
        <f t="shared" si="394"/>
        <v>0</v>
      </c>
      <c r="I1505" s="27">
        <f t="shared" si="395"/>
        <v>0</v>
      </c>
      <c r="J1505" s="27">
        <f t="shared" si="396"/>
        <v>0</v>
      </c>
      <c r="K1505" s="27">
        <f t="shared" si="397"/>
        <v>1</v>
      </c>
      <c r="L1505" s="27">
        <f t="shared" si="398"/>
        <v>0</v>
      </c>
      <c r="M1505" s="27">
        <f t="shared" si="399"/>
        <v>0</v>
      </c>
      <c r="O1505" s="17">
        <v>0</v>
      </c>
      <c r="P1505" s="9">
        <v>6</v>
      </c>
      <c r="Q1505" s="12">
        <f t="shared" si="400"/>
        <v>0</v>
      </c>
      <c r="R1505" s="12">
        <f t="shared" si="401"/>
        <v>13</v>
      </c>
      <c r="S1505" s="12">
        <f t="shared" si="407"/>
        <v>92</v>
      </c>
      <c r="T1505" s="12">
        <f t="shared" si="402"/>
        <v>7.0769230769230766</v>
      </c>
      <c r="U1505" s="12">
        <f t="shared" si="405"/>
        <v>1</v>
      </c>
      <c r="V1505" s="12">
        <f t="shared" si="403"/>
        <v>0</v>
      </c>
      <c r="W1505" s="12">
        <f t="shared" si="406"/>
        <v>6</v>
      </c>
      <c r="X1505" s="12">
        <f t="shared" si="404"/>
        <v>7</v>
      </c>
      <c r="Y1505" s="12">
        <f t="shared" si="408"/>
        <v>0.46153846153846156</v>
      </c>
      <c r="Z1505" s="17">
        <v>70</v>
      </c>
      <c r="AA1505" s="17" t="s">
        <v>37</v>
      </c>
      <c r="AB1505" s="17">
        <v>1</v>
      </c>
      <c r="AC1505" s="17" t="s">
        <v>103</v>
      </c>
      <c r="AD1505" s="17">
        <v>173</v>
      </c>
      <c r="AF1505" s="17">
        <v>2193</v>
      </c>
      <c r="AG1505" t="s">
        <v>423</v>
      </c>
      <c r="AH1505">
        <v>1377</v>
      </c>
      <c r="AI1505" s="4" t="s">
        <v>538</v>
      </c>
      <c r="AJ1505">
        <v>0</v>
      </c>
      <c r="AK1505">
        <v>0</v>
      </c>
      <c r="AL1505">
        <v>1</v>
      </c>
      <c r="AM1505">
        <v>0</v>
      </c>
      <c r="AN1505">
        <v>0</v>
      </c>
      <c r="AO1505">
        <v>0</v>
      </c>
      <c r="AP1505">
        <v>0</v>
      </c>
      <c r="AQ1505">
        <v>1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 s="30">
        <v>303447</v>
      </c>
      <c r="BB1505" s="31">
        <v>28547</v>
      </c>
    </row>
    <row r="1506" spans="1:54" x14ac:dyDescent="0.25">
      <c r="A1506">
        <v>1378</v>
      </c>
      <c r="B1506" s="17" t="s">
        <v>36</v>
      </c>
      <c r="C1506" s="9" t="s">
        <v>422</v>
      </c>
      <c r="D1506" s="17" t="s">
        <v>14</v>
      </c>
      <c r="E1506" s="16">
        <v>39927</v>
      </c>
      <c r="F1506" s="27">
        <f t="shared" si="392"/>
        <v>6</v>
      </c>
      <c r="G1506" s="27">
        <f t="shared" si="393"/>
        <v>0</v>
      </c>
      <c r="H1506" s="27">
        <f t="shared" si="394"/>
        <v>0</v>
      </c>
      <c r="I1506" s="27">
        <f t="shared" si="395"/>
        <v>0</v>
      </c>
      <c r="J1506" s="27">
        <f t="shared" si="396"/>
        <v>0</v>
      </c>
      <c r="K1506" s="27">
        <f t="shared" si="397"/>
        <v>0</v>
      </c>
      <c r="L1506" s="27">
        <f t="shared" si="398"/>
        <v>1</v>
      </c>
      <c r="M1506" s="27">
        <f t="shared" si="399"/>
        <v>0</v>
      </c>
      <c r="O1506" s="17">
        <v>1</v>
      </c>
      <c r="P1506" s="9">
        <v>6</v>
      </c>
      <c r="Q1506" s="12">
        <f t="shared" si="400"/>
        <v>0</v>
      </c>
      <c r="R1506" s="12">
        <f t="shared" si="401"/>
        <v>14</v>
      </c>
      <c r="S1506" s="12">
        <f t="shared" si="407"/>
        <v>99</v>
      </c>
      <c r="T1506" s="12">
        <f t="shared" si="402"/>
        <v>7.0714285714285712</v>
      </c>
      <c r="U1506" s="12">
        <f t="shared" si="405"/>
        <v>1</v>
      </c>
      <c r="V1506" s="12">
        <f t="shared" si="403"/>
        <v>0</v>
      </c>
      <c r="W1506" s="12">
        <f t="shared" si="406"/>
        <v>7</v>
      </c>
      <c r="X1506" s="12">
        <f t="shared" si="404"/>
        <v>7</v>
      </c>
      <c r="Y1506" s="12">
        <f t="shared" si="408"/>
        <v>0.5</v>
      </c>
      <c r="Z1506" s="17">
        <v>85</v>
      </c>
      <c r="AA1506" s="17" t="s">
        <v>15</v>
      </c>
      <c r="AB1506" s="17">
        <v>7</v>
      </c>
      <c r="AC1506" s="17" t="s">
        <v>19</v>
      </c>
      <c r="AD1506" s="17">
        <v>135</v>
      </c>
      <c r="AF1506" s="17">
        <v>1248</v>
      </c>
      <c r="AG1506" t="s">
        <v>617</v>
      </c>
      <c r="AH1506">
        <v>1378</v>
      </c>
      <c r="AJ1506">
        <v>0</v>
      </c>
      <c r="AK1506">
        <v>1</v>
      </c>
      <c r="AL1506">
        <v>1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 s="30">
        <v>303447</v>
      </c>
      <c r="BB1506" s="31">
        <v>28547</v>
      </c>
    </row>
    <row r="1507" spans="1:54" x14ac:dyDescent="0.25">
      <c r="A1507">
        <v>1379</v>
      </c>
      <c r="B1507" s="17" t="s">
        <v>36</v>
      </c>
      <c r="C1507" s="9" t="s">
        <v>422</v>
      </c>
      <c r="D1507" s="17" t="s">
        <v>14</v>
      </c>
      <c r="E1507" s="16">
        <v>39928</v>
      </c>
      <c r="F1507" s="27">
        <f t="shared" si="392"/>
        <v>7</v>
      </c>
      <c r="G1507" s="27">
        <f t="shared" si="393"/>
        <v>0</v>
      </c>
      <c r="H1507" s="27">
        <f t="shared" si="394"/>
        <v>0</v>
      </c>
      <c r="I1507" s="27">
        <f t="shared" si="395"/>
        <v>0</v>
      </c>
      <c r="J1507" s="27">
        <f t="shared" si="396"/>
        <v>0</v>
      </c>
      <c r="K1507" s="27">
        <f t="shared" si="397"/>
        <v>0</v>
      </c>
      <c r="L1507" s="27">
        <f t="shared" si="398"/>
        <v>0</v>
      </c>
      <c r="M1507" s="27">
        <f t="shared" si="399"/>
        <v>1</v>
      </c>
      <c r="O1507" s="17">
        <v>8</v>
      </c>
      <c r="P1507" s="9">
        <v>0</v>
      </c>
      <c r="Q1507" s="12">
        <f t="shared" si="400"/>
        <v>0</v>
      </c>
      <c r="R1507" s="12">
        <f t="shared" si="401"/>
        <v>15</v>
      </c>
      <c r="S1507" s="12">
        <f t="shared" si="407"/>
        <v>107</v>
      </c>
      <c r="T1507" s="12">
        <f t="shared" si="402"/>
        <v>7.1333333333333337</v>
      </c>
      <c r="U1507" s="12">
        <f t="shared" si="405"/>
        <v>0</v>
      </c>
      <c r="V1507" s="12">
        <f t="shared" si="403"/>
        <v>1</v>
      </c>
      <c r="W1507" s="12">
        <f t="shared" si="406"/>
        <v>7</v>
      </c>
      <c r="X1507" s="12">
        <f t="shared" si="404"/>
        <v>8</v>
      </c>
      <c r="Y1507" s="12">
        <f t="shared" si="408"/>
        <v>0.46666666666666667</v>
      </c>
      <c r="Z1507" s="17">
        <v>84</v>
      </c>
      <c r="AA1507" s="17" t="s">
        <v>15</v>
      </c>
      <c r="AB1507" s="17">
        <v>1</v>
      </c>
      <c r="AC1507" s="17" t="s">
        <v>186</v>
      </c>
      <c r="AD1507" s="17">
        <v>141</v>
      </c>
      <c r="AF1507" s="17">
        <v>1502</v>
      </c>
      <c r="AH1507">
        <v>1379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 s="30">
        <v>303447</v>
      </c>
      <c r="BB1507" s="31">
        <v>28547</v>
      </c>
    </row>
    <row r="1508" spans="1:54" x14ac:dyDescent="0.25">
      <c r="A1508">
        <v>1380</v>
      </c>
      <c r="B1508" s="17" t="s">
        <v>36</v>
      </c>
      <c r="C1508" s="9" t="s">
        <v>422</v>
      </c>
      <c r="D1508" s="17" t="s">
        <v>14</v>
      </c>
      <c r="E1508" s="16">
        <v>39929</v>
      </c>
      <c r="F1508" s="27">
        <f t="shared" si="392"/>
        <v>1</v>
      </c>
      <c r="G1508" s="27">
        <f t="shared" si="393"/>
        <v>1</v>
      </c>
      <c r="H1508" s="27">
        <f t="shared" si="394"/>
        <v>0</v>
      </c>
      <c r="I1508" s="27">
        <f t="shared" si="395"/>
        <v>0</v>
      </c>
      <c r="J1508" s="27">
        <f t="shared" si="396"/>
        <v>0</v>
      </c>
      <c r="K1508" s="27">
        <f t="shared" si="397"/>
        <v>0</v>
      </c>
      <c r="L1508" s="27">
        <f t="shared" si="398"/>
        <v>0</v>
      </c>
      <c r="M1508" s="27">
        <f t="shared" si="399"/>
        <v>0</v>
      </c>
      <c r="O1508" s="17">
        <v>6</v>
      </c>
      <c r="P1508" s="9">
        <v>4</v>
      </c>
      <c r="Q1508" s="12">
        <f t="shared" si="400"/>
        <v>0</v>
      </c>
      <c r="R1508" s="12">
        <f t="shared" si="401"/>
        <v>16</v>
      </c>
      <c r="S1508" s="12">
        <f t="shared" si="407"/>
        <v>117</v>
      </c>
      <c r="T1508" s="12">
        <f t="shared" si="402"/>
        <v>7.3125</v>
      </c>
      <c r="U1508" s="12">
        <f t="shared" si="405"/>
        <v>0</v>
      </c>
      <c r="V1508" s="12">
        <f t="shared" si="403"/>
        <v>1</v>
      </c>
      <c r="W1508" s="12">
        <f t="shared" si="406"/>
        <v>7</v>
      </c>
      <c r="X1508" s="12">
        <f t="shared" si="404"/>
        <v>9</v>
      </c>
      <c r="Y1508" s="12">
        <f t="shared" si="408"/>
        <v>0.4375</v>
      </c>
      <c r="Z1508" s="17">
        <v>82</v>
      </c>
      <c r="AA1508" s="17" t="s">
        <v>37</v>
      </c>
      <c r="AB1508" s="17">
        <v>8</v>
      </c>
      <c r="AC1508" s="17" t="s">
        <v>44</v>
      </c>
      <c r="AD1508" s="17">
        <v>171</v>
      </c>
      <c r="AF1508" s="17">
        <v>931</v>
      </c>
      <c r="AG1508" t="s">
        <v>618</v>
      </c>
      <c r="AH1508">
        <v>1380</v>
      </c>
      <c r="AJ1508">
        <v>1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1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 s="30">
        <v>303447</v>
      </c>
      <c r="BB1508" s="31">
        <v>28547</v>
      </c>
    </row>
    <row r="1509" spans="1:54" x14ac:dyDescent="0.25">
      <c r="A1509">
        <v>1381</v>
      </c>
      <c r="B1509" s="17" t="s">
        <v>31</v>
      </c>
      <c r="C1509" s="9" t="s">
        <v>422</v>
      </c>
      <c r="D1509" s="17" t="s">
        <v>26</v>
      </c>
      <c r="E1509" s="16">
        <v>39930</v>
      </c>
      <c r="F1509" s="27">
        <f t="shared" si="392"/>
        <v>2</v>
      </c>
      <c r="G1509" s="27">
        <f t="shared" si="393"/>
        <v>0</v>
      </c>
      <c r="H1509" s="27">
        <f t="shared" si="394"/>
        <v>1</v>
      </c>
      <c r="I1509" s="27">
        <f t="shared" si="395"/>
        <v>0</v>
      </c>
      <c r="J1509" s="27">
        <f t="shared" si="396"/>
        <v>0</v>
      </c>
      <c r="K1509" s="27">
        <f t="shared" si="397"/>
        <v>0</v>
      </c>
      <c r="L1509" s="27">
        <f t="shared" si="398"/>
        <v>0</v>
      </c>
      <c r="M1509" s="27">
        <f t="shared" si="399"/>
        <v>0</v>
      </c>
      <c r="O1509" s="17">
        <v>0</v>
      </c>
      <c r="P1509" s="9">
        <v>6</v>
      </c>
      <c r="Q1509" s="12">
        <f t="shared" si="400"/>
        <v>0</v>
      </c>
      <c r="R1509" s="12">
        <f t="shared" si="401"/>
        <v>17</v>
      </c>
      <c r="S1509" s="12">
        <f t="shared" si="407"/>
        <v>123</v>
      </c>
      <c r="T1509" s="12">
        <f t="shared" si="402"/>
        <v>7.2352941176470589</v>
      </c>
      <c r="U1509" s="12">
        <f t="shared" si="405"/>
        <v>1</v>
      </c>
      <c r="V1509" s="12">
        <f t="shared" si="403"/>
        <v>0</v>
      </c>
      <c r="W1509" s="12">
        <f t="shared" si="406"/>
        <v>8</v>
      </c>
      <c r="X1509" s="12">
        <f t="shared" si="404"/>
        <v>9</v>
      </c>
      <c r="Y1509" s="12">
        <f t="shared" si="408"/>
        <v>0.47058823529411764</v>
      </c>
      <c r="AH1509">
        <v>1381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 s="30">
        <v>303447</v>
      </c>
      <c r="BB1509" s="31">
        <v>28547</v>
      </c>
    </row>
    <row r="1510" spans="1:54" x14ac:dyDescent="0.25">
      <c r="A1510">
        <v>1382</v>
      </c>
      <c r="B1510" s="17" t="s">
        <v>31</v>
      </c>
      <c r="C1510" s="9" t="s">
        <v>422</v>
      </c>
      <c r="D1510" s="17" t="s">
        <v>26</v>
      </c>
      <c r="E1510" s="16">
        <v>39931</v>
      </c>
      <c r="F1510" s="27">
        <f t="shared" si="392"/>
        <v>3</v>
      </c>
      <c r="G1510" s="27">
        <f t="shared" si="393"/>
        <v>0</v>
      </c>
      <c r="H1510" s="27">
        <f t="shared" si="394"/>
        <v>0</v>
      </c>
      <c r="I1510" s="27">
        <f t="shared" si="395"/>
        <v>1</v>
      </c>
      <c r="J1510" s="27">
        <f t="shared" si="396"/>
        <v>0</v>
      </c>
      <c r="K1510" s="27">
        <f t="shared" si="397"/>
        <v>0</v>
      </c>
      <c r="L1510" s="27">
        <f t="shared" si="398"/>
        <v>0</v>
      </c>
      <c r="M1510" s="27">
        <f t="shared" si="399"/>
        <v>0</v>
      </c>
      <c r="O1510" s="17">
        <v>1</v>
      </c>
      <c r="P1510" s="9">
        <v>3</v>
      </c>
      <c r="Q1510" s="12">
        <f t="shared" si="400"/>
        <v>0</v>
      </c>
      <c r="R1510" s="12">
        <f t="shared" si="401"/>
        <v>18</v>
      </c>
      <c r="S1510" s="12">
        <f t="shared" si="407"/>
        <v>127</v>
      </c>
      <c r="T1510" s="12">
        <f t="shared" si="402"/>
        <v>7.0555555555555554</v>
      </c>
      <c r="U1510" s="12">
        <f t="shared" si="405"/>
        <v>1</v>
      </c>
      <c r="V1510" s="12">
        <f t="shared" si="403"/>
        <v>0</v>
      </c>
      <c r="W1510" s="12">
        <f t="shared" si="406"/>
        <v>9</v>
      </c>
      <c r="X1510" s="12">
        <f t="shared" si="404"/>
        <v>9</v>
      </c>
      <c r="Y1510" s="12">
        <f t="shared" si="408"/>
        <v>0.5</v>
      </c>
      <c r="AH1510">
        <v>1382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 s="30">
        <v>303447</v>
      </c>
      <c r="BB1510" s="31">
        <v>28547</v>
      </c>
    </row>
    <row r="1511" spans="1:54" x14ac:dyDescent="0.25">
      <c r="A1511">
        <v>1383</v>
      </c>
      <c r="B1511" s="17" t="s">
        <v>31</v>
      </c>
      <c r="C1511" s="9" t="s">
        <v>422</v>
      </c>
      <c r="D1511" s="17" t="s">
        <v>26</v>
      </c>
      <c r="E1511" s="16">
        <v>39932</v>
      </c>
      <c r="F1511" s="27">
        <f t="shared" si="392"/>
        <v>4</v>
      </c>
      <c r="G1511" s="27">
        <f t="shared" si="393"/>
        <v>0</v>
      </c>
      <c r="H1511" s="27">
        <f t="shared" si="394"/>
        <v>0</v>
      </c>
      <c r="I1511" s="27">
        <f t="shared" si="395"/>
        <v>0</v>
      </c>
      <c r="J1511" s="27">
        <f t="shared" si="396"/>
        <v>1</v>
      </c>
      <c r="K1511" s="27">
        <f t="shared" si="397"/>
        <v>0</v>
      </c>
      <c r="L1511" s="27">
        <f t="shared" si="398"/>
        <v>0</v>
      </c>
      <c r="M1511" s="27">
        <f t="shared" si="399"/>
        <v>0</v>
      </c>
      <c r="O1511" s="17">
        <v>5</v>
      </c>
      <c r="P1511" s="9">
        <v>0</v>
      </c>
      <c r="Q1511" s="12">
        <f t="shared" si="400"/>
        <v>0</v>
      </c>
      <c r="R1511" s="12">
        <f t="shared" si="401"/>
        <v>19</v>
      </c>
      <c r="S1511" s="12">
        <f t="shared" si="407"/>
        <v>132</v>
      </c>
      <c r="T1511" s="12">
        <f t="shared" si="402"/>
        <v>6.9473684210526319</v>
      </c>
      <c r="U1511" s="12">
        <f t="shared" si="405"/>
        <v>0</v>
      </c>
      <c r="V1511" s="12">
        <f t="shared" si="403"/>
        <v>1</v>
      </c>
      <c r="W1511" s="12">
        <f t="shared" si="406"/>
        <v>9</v>
      </c>
      <c r="X1511" s="12">
        <f t="shared" si="404"/>
        <v>10</v>
      </c>
      <c r="Y1511" s="12">
        <f t="shared" si="408"/>
        <v>0.47368421052631576</v>
      </c>
      <c r="AH1511">
        <v>1383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 s="30">
        <v>303447</v>
      </c>
      <c r="BB1511" s="31">
        <v>28547</v>
      </c>
    </row>
    <row r="1512" spans="1:54" x14ac:dyDescent="0.25">
      <c r="A1512">
        <v>1384</v>
      </c>
      <c r="B1512" s="17" t="s">
        <v>31</v>
      </c>
      <c r="C1512" s="9" t="s">
        <v>422</v>
      </c>
      <c r="D1512" s="17" t="s">
        <v>14</v>
      </c>
      <c r="E1512" s="16">
        <v>39933</v>
      </c>
      <c r="F1512" s="27">
        <f t="shared" si="392"/>
        <v>5</v>
      </c>
      <c r="G1512" s="27">
        <f t="shared" si="393"/>
        <v>0</v>
      </c>
      <c r="H1512" s="27">
        <f t="shared" si="394"/>
        <v>0</v>
      </c>
      <c r="I1512" s="27">
        <f t="shared" si="395"/>
        <v>0</v>
      </c>
      <c r="J1512" s="27">
        <f t="shared" si="396"/>
        <v>0</v>
      </c>
      <c r="K1512" s="27">
        <f t="shared" si="397"/>
        <v>1</v>
      </c>
      <c r="L1512" s="27">
        <f t="shared" si="398"/>
        <v>0</v>
      </c>
      <c r="M1512" s="27">
        <f t="shared" si="399"/>
        <v>0</v>
      </c>
      <c r="O1512" s="17">
        <v>4</v>
      </c>
      <c r="P1512" s="9">
        <v>2</v>
      </c>
      <c r="Q1512" s="12">
        <f t="shared" si="400"/>
        <v>0</v>
      </c>
      <c r="R1512" s="12">
        <f t="shared" si="401"/>
        <v>20</v>
      </c>
      <c r="S1512" s="12">
        <f t="shared" si="407"/>
        <v>138</v>
      </c>
      <c r="T1512" s="12">
        <f t="shared" si="402"/>
        <v>6.9</v>
      </c>
      <c r="U1512" s="12">
        <f t="shared" si="405"/>
        <v>0</v>
      </c>
      <c r="V1512" s="12">
        <f t="shared" si="403"/>
        <v>1</v>
      </c>
      <c r="W1512" s="12">
        <f t="shared" si="406"/>
        <v>9</v>
      </c>
      <c r="X1512" s="12">
        <f t="shared" si="404"/>
        <v>11</v>
      </c>
      <c r="Y1512" s="12">
        <f t="shared" si="408"/>
        <v>0.45</v>
      </c>
      <c r="Z1512" s="17">
        <v>84</v>
      </c>
      <c r="AA1512" s="17" t="s">
        <v>15</v>
      </c>
      <c r="AB1512" s="17">
        <v>2</v>
      </c>
      <c r="AC1512" s="17" t="s">
        <v>19</v>
      </c>
      <c r="AD1512" s="17">
        <v>144.99999999999997</v>
      </c>
      <c r="AF1512" s="17">
        <v>830</v>
      </c>
      <c r="AG1512" t="s">
        <v>620</v>
      </c>
      <c r="AH1512">
        <v>1384</v>
      </c>
      <c r="AJ1512">
        <v>1</v>
      </c>
      <c r="AK1512">
        <v>1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1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 s="30">
        <v>303447</v>
      </c>
      <c r="BB1512" s="31">
        <v>28547</v>
      </c>
    </row>
    <row r="1513" spans="1:54" x14ac:dyDescent="0.25">
      <c r="A1513">
        <v>1385</v>
      </c>
      <c r="B1513" s="17" t="s">
        <v>13</v>
      </c>
      <c r="C1513" s="9" t="s">
        <v>422</v>
      </c>
      <c r="D1513" s="17" t="s">
        <v>14</v>
      </c>
      <c r="E1513" s="16">
        <v>39934</v>
      </c>
      <c r="F1513" s="27">
        <f t="shared" si="392"/>
        <v>6</v>
      </c>
      <c r="G1513" s="27">
        <f t="shared" si="393"/>
        <v>0</v>
      </c>
      <c r="H1513" s="27">
        <f t="shared" si="394"/>
        <v>0</v>
      </c>
      <c r="I1513" s="27">
        <f t="shared" si="395"/>
        <v>0</v>
      </c>
      <c r="J1513" s="27">
        <f t="shared" si="396"/>
        <v>0</v>
      </c>
      <c r="K1513" s="27">
        <f t="shared" si="397"/>
        <v>0</v>
      </c>
      <c r="L1513" s="27">
        <f t="shared" si="398"/>
        <v>1</v>
      </c>
      <c r="M1513" s="27">
        <f t="shared" si="399"/>
        <v>0</v>
      </c>
      <c r="O1513" s="17">
        <v>4</v>
      </c>
      <c r="P1513" s="9">
        <v>3</v>
      </c>
      <c r="Q1513" s="12">
        <f t="shared" si="400"/>
        <v>0</v>
      </c>
      <c r="R1513" s="12">
        <f t="shared" si="401"/>
        <v>21</v>
      </c>
      <c r="S1513" s="12">
        <f t="shared" si="407"/>
        <v>145</v>
      </c>
      <c r="T1513" s="12">
        <f t="shared" si="402"/>
        <v>6.9047619047619051</v>
      </c>
      <c r="U1513" s="12">
        <f t="shared" si="405"/>
        <v>0</v>
      </c>
      <c r="V1513" s="12">
        <f t="shared" si="403"/>
        <v>1</v>
      </c>
      <c r="W1513" s="12">
        <f t="shared" si="406"/>
        <v>9</v>
      </c>
      <c r="X1513" s="12">
        <f t="shared" si="404"/>
        <v>12</v>
      </c>
      <c r="Y1513" s="12">
        <f t="shared" si="408"/>
        <v>0.42857142857142855</v>
      </c>
      <c r="Z1513" s="17">
        <v>86</v>
      </c>
      <c r="AA1513" s="17" t="s">
        <v>21</v>
      </c>
      <c r="AB1513" s="17">
        <v>3</v>
      </c>
      <c r="AC1513" s="17" t="s">
        <v>23</v>
      </c>
      <c r="AD1513" s="17">
        <v>162</v>
      </c>
      <c r="AF1513" s="17">
        <v>2174</v>
      </c>
      <c r="AG1513" t="s">
        <v>621</v>
      </c>
      <c r="AH1513">
        <v>1385</v>
      </c>
      <c r="AJ1513">
        <v>0</v>
      </c>
      <c r="AK1513">
        <v>1</v>
      </c>
      <c r="AL1513">
        <v>1</v>
      </c>
      <c r="AM1513">
        <v>0</v>
      </c>
      <c r="AN1513">
        <v>0</v>
      </c>
      <c r="AO1513">
        <v>0</v>
      </c>
      <c r="AP1513">
        <v>1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 s="30">
        <v>303447</v>
      </c>
      <c r="BB1513" s="31">
        <v>28547</v>
      </c>
    </row>
    <row r="1514" spans="1:54" x14ac:dyDescent="0.25">
      <c r="A1514">
        <v>1386</v>
      </c>
      <c r="B1514" s="17" t="s">
        <v>13</v>
      </c>
      <c r="C1514" s="9" t="s">
        <v>422</v>
      </c>
      <c r="D1514" s="17" t="s">
        <v>14</v>
      </c>
      <c r="E1514" s="16">
        <v>39935</v>
      </c>
      <c r="F1514" s="27">
        <f t="shared" si="392"/>
        <v>7</v>
      </c>
      <c r="G1514" s="27">
        <f t="shared" si="393"/>
        <v>0</v>
      </c>
      <c r="H1514" s="27">
        <f t="shared" si="394"/>
        <v>0</v>
      </c>
      <c r="I1514" s="27">
        <f t="shared" si="395"/>
        <v>0</v>
      </c>
      <c r="J1514" s="27">
        <f t="shared" si="396"/>
        <v>0</v>
      </c>
      <c r="K1514" s="27">
        <f t="shared" si="397"/>
        <v>0</v>
      </c>
      <c r="L1514" s="27">
        <f t="shared" si="398"/>
        <v>0</v>
      </c>
      <c r="M1514" s="27">
        <f t="shared" si="399"/>
        <v>1</v>
      </c>
      <c r="O1514" s="17">
        <v>11</v>
      </c>
      <c r="P1514" s="9">
        <v>1</v>
      </c>
      <c r="Q1514" s="12">
        <f t="shared" si="400"/>
        <v>0</v>
      </c>
      <c r="R1514" s="12">
        <f t="shared" si="401"/>
        <v>22</v>
      </c>
      <c r="S1514" s="12">
        <f t="shared" si="407"/>
        <v>157</v>
      </c>
      <c r="T1514" s="12">
        <f t="shared" si="402"/>
        <v>7.1363636363636367</v>
      </c>
      <c r="U1514" s="12">
        <f t="shared" si="405"/>
        <v>0</v>
      </c>
      <c r="V1514" s="12">
        <f t="shared" si="403"/>
        <v>1</v>
      </c>
      <c r="W1514" s="12">
        <f t="shared" si="406"/>
        <v>9</v>
      </c>
      <c r="X1514" s="12">
        <f t="shared" si="404"/>
        <v>13</v>
      </c>
      <c r="Y1514" s="12">
        <f t="shared" si="408"/>
        <v>0.40909090909090912</v>
      </c>
      <c r="Z1514" s="17">
        <v>89</v>
      </c>
      <c r="AA1514" s="17" t="s">
        <v>37</v>
      </c>
      <c r="AB1514" s="17">
        <v>5</v>
      </c>
      <c r="AC1514" s="17" t="s">
        <v>44</v>
      </c>
      <c r="AD1514" s="17">
        <v>161</v>
      </c>
      <c r="AF1514" s="17">
        <v>1834</v>
      </c>
      <c r="AG1514" t="s">
        <v>424</v>
      </c>
      <c r="AH1514">
        <v>1386</v>
      </c>
      <c r="AJ1514">
        <v>0</v>
      </c>
      <c r="AK1514">
        <v>0</v>
      </c>
      <c r="AL1514">
        <v>1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 s="30">
        <v>303447</v>
      </c>
      <c r="BB1514" s="31">
        <v>28547</v>
      </c>
    </row>
    <row r="1515" spans="1:54" x14ac:dyDescent="0.25">
      <c r="A1515">
        <v>1387</v>
      </c>
      <c r="B1515" s="17" t="s">
        <v>13</v>
      </c>
      <c r="C1515" s="9" t="s">
        <v>422</v>
      </c>
      <c r="D1515" s="17" t="s">
        <v>14</v>
      </c>
      <c r="E1515" s="16">
        <v>39936</v>
      </c>
      <c r="F1515" s="27">
        <f t="shared" si="392"/>
        <v>1</v>
      </c>
      <c r="G1515" s="27">
        <f t="shared" si="393"/>
        <v>1</v>
      </c>
      <c r="H1515" s="27">
        <f t="shared" si="394"/>
        <v>0</v>
      </c>
      <c r="I1515" s="27">
        <f t="shared" si="395"/>
        <v>0</v>
      </c>
      <c r="J1515" s="27">
        <f t="shared" si="396"/>
        <v>0</v>
      </c>
      <c r="K1515" s="27">
        <f t="shared" si="397"/>
        <v>0</v>
      </c>
      <c r="L1515" s="27">
        <f t="shared" si="398"/>
        <v>0</v>
      </c>
      <c r="M1515" s="27">
        <f t="shared" si="399"/>
        <v>0</v>
      </c>
      <c r="O1515" s="17">
        <v>6</v>
      </c>
      <c r="P1515" s="9">
        <v>4</v>
      </c>
      <c r="Q1515" s="12">
        <f t="shared" si="400"/>
        <v>0</v>
      </c>
      <c r="R1515" s="12">
        <f t="shared" si="401"/>
        <v>23</v>
      </c>
      <c r="S1515" s="12">
        <f t="shared" si="407"/>
        <v>167</v>
      </c>
      <c r="T1515" s="12">
        <f t="shared" si="402"/>
        <v>7.2608695652173916</v>
      </c>
      <c r="U1515" s="12">
        <f t="shared" si="405"/>
        <v>0</v>
      </c>
      <c r="V1515" s="12">
        <f t="shared" si="403"/>
        <v>1</v>
      </c>
      <c r="W1515" s="12">
        <f t="shared" si="406"/>
        <v>9</v>
      </c>
      <c r="X1515" s="12">
        <f t="shared" si="404"/>
        <v>14</v>
      </c>
      <c r="Y1515" s="12">
        <f t="shared" si="408"/>
        <v>0.39130434782608697</v>
      </c>
      <c r="Z1515" s="17">
        <v>83</v>
      </c>
      <c r="AA1515" s="17" t="s">
        <v>37</v>
      </c>
      <c r="AB1515" s="17">
        <v>4</v>
      </c>
      <c r="AC1515" s="17" t="s">
        <v>44</v>
      </c>
      <c r="AD1515" s="17">
        <v>180</v>
      </c>
      <c r="AF1515" s="17">
        <v>2058</v>
      </c>
      <c r="AG1515" t="s">
        <v>622</v>
      </c>
      <c r="AH1515">
        <v>1387</v>
      </c>
      <c r="AJ1515">
        <v>1</v>
      </c>
      <c r="AK1515">
        <v>0</v>
      </c>
      <c r="AL1515">
        <v>1</v>
      </c>
      <c r="AM1515">
        <v>0</v>
      </c>
      <c r="AN1515">
        <v>0</v>
      </c>
      <c r="AO1515">
        <v>0</v>
      </c>
      <c r="AP1515">
        <v>0</v>
      </c>
      <c r="AQ1515">
        <v>1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 s="30">
        <v>303447</v>
      </c>
      <c r="BB1515" s="31">
        <v>28547</v>
      </c>
    </row>
    <row r="1516" spans="1:54" x14ac:dyDescent="0.25">
      <c r="A1516">
        <v>1388</v>
      </c>
      <c r="B1516" s="17" t="s">
        <v>27</v>
      </c>
      <c r="C1516" s="9" t="s">
        <v>422</v>
      </c>
      <c r="D1516" s="17" t="s">
        <v>14</v>
      </c>
      <c r="E1516" s="16">
        <v>39937</v>
      </c>
      <c r="F1516" s="27">
        <f t="shared" si="392"/>
        <v>2</v>
      </c>
      <c r="G1516" s="27">
        <f t="shared" si="393"/>
        <v>0</v>
      </c>
      <c r="H1516" s="27">
        <f t="shared" si="394"/>
        <v>1</v>
      </c>
      <c r="I1516" s="27">
        <f t="shared" si="395"/>
        <v>0</v>
      </c>
      <c r="J1516" s="27">
        <f t="shared" si="396"/>
        <v>0</v>
      </c>
      <c r="K1516" s="27">
        <f t="shared" si="397"/>
        <v>0</v>
      </c>
      <c r="L1516" s="27">
        <f t="shared" si="398"/>
        <v>0</v>
      </c>
      <c r="M1516" s="27">
        <f t="shared" si="399"/>
        <v>0</v>
      </c>
      <c r="O1516" s="17">
        <v>6</v>
      </c>
      <c r="P1516" s="9">
        <v>0</v>
      </c>
      <c r="Q1516" s="12">
        <f t="shared" si="400"/>
        <v>0</v>
      </c>
      <c r="R1516" s="12">
        <f t="shared" si="401"/>
        <v>24</v>
      </c>
      <c r="S1516" s="12">
        <f t="shared" si="407"/>
        <v>173</v>
      </c>
      <c r="T1516" s="12">
        <f t="shared" si="402"/>
        <v>7.208333333333333</v>
      </c>
      <c r="U1516" s="12">
        <f t="shared" si="405"/>
        <v>0</v>
      </c>
      <c r="V1516" s="12">
        <f t="shared" si="403"/>
        <v>1</v>
      </c>
      <c r="W1516" s="12">
        <f t="shared" si="406"/>
        <v>9</v>
      </c>
      <c r="X1516" s="12">
        <f t="shared" si="404"/>
        <v>15</v>
      </c>
      <c r="Y1516" s="12">
        <f t="shared" si="408"/>
        <v>0.375</v>
      </c>
      <c r="Z1516" s="17">
        <v>84</v>
      </c>
      <c r="AA1516" s="17" t="s">
        <v>21</v>
      </c>
      <c r="AB1516" s="17">
        <v>2</v>
      </c>
      <c r="AC1516" s="17" t="s">
        <v>186</v>
      </c>
      <c r="AD1516" s="17">
        <v>146.00000000000003</v>
      </c>
      <c r="AF1516" s="17">
        <v>783</v>
      </c>
      <c r="AG1516" t="s">
        <v>561</v>
      </c>
      <c r="AH1516">
        <v>1388</v>
      </c>
      <c r="AJ1516">
        <v>1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 s="30">
        <v>303447</v>
      </c>
      <c r="BB1516" s="31">
        <v>28547</v>
      </c>
    </row>
    <row r="1517" spans="1:54" x14ac:dyDescent="0.25">
      <c r="A1517">
        <v>1389</v>
      </c>
      <c r="B1517" s="17" t="s">
        <v>27</v>
      </c>
      <c r="C1517" s="9" t="s">
        <v>422</v>
      </c>
      <c r="D1517" s="17" t="s">
        <v>14</v>
      </c>
      <c r="E1517" s="16">
        <v>39938</v>
      </c>
      <c r="F1517" s="27">
        <f t="shared" si="392"/>
        <v>3</v>
      </c>
      <c r="G1517" s="27">
        <f t="shared" si="393"/>
        <v>0</v>
      </c>
      <c r="H1517" s="27">
        <f t="shared" si="394"/>
        <v>0</v>
      </c>
      <c r="I1517" s="27">
        <f t="shared" si="395"/>
        <v>1</v>
      </c>
      <c r="J1517" s="27">
        <f t="shared" si="396"/>
        <v>0</v>
      </c>
      <c r="K1517" s="27">
        <f t="shared" si="397"/>
        <v>0</v>
      </c>
      <c r="L1517" s="27">
        <f t="shared" si="398"/>
        <v>0</v>
      </c>
      <c r="M1517" s="27">
        <f t="shared" si="399"/>
        <v>0</v>
      </c>
      <c r="O1517" s="17">
        <v>3</v>
      </c>
      <c r="P1517" s="9">
        <v>0</v>
      </c>
      <c r="Q1517" s="12">
        <f t="shared" si="400"/>
        <v>0</v>
      </c>
      <c r="R1517" s="12">
        <f t="shared" si="401"/>
        <v>25</v>
      </c>
      <c r="S1517" s="12">
        <f t="shared" si="407"/>
        <v>176</v>
      </c>
      <c r="T1517" s="12">
        <f t="shared" si="402"/>
        <v>7.04</v>
      </c>
      <c r="U1517" s="12">
        <f t="shared" si="405"/>
        <v>0</v>
      </c>
      <c r="V1517" s="12">
        <f t="shared" si="403"/>
        <v>1</v>
      </c>
      <c r="W1517" s="12">
        <f t="shared" si="406"/>
        <v>9</v>
      </c>
      <c r="X1517" s="12">
        <f t="shared" si="404"/>
        <v>16</v>
      </c>
      <c r="Y1517" s="12">
        <f t="shared" si="408"/>
        <v>0.36</v>
      </c>
      <c r="Z1517" s="17">
        <v>87</v>
      </c>
      <c r="AA1517" s="17" t="s">
        <v>15</v>
      </c>
      <c r="AB1517" s="17">
        <v>3</v>
      </c>
      <c r="AC1517" s="17" t="s">
        <v>69</v>
      </c>
      <c r="AD1517" s="17">
        <v>136</v>
      </c>
      <c r="AF1517" s="17">
        <v>812</v>
      </c>
      <c r="AG1517" t="s">
        <v>623</v>
      </c>
      <c r="AH1517">
        <v>1389</v>
      </c>
      <c r="AJ1517">
        <v>0</v>
      </c>
      <c r="AK1517">
        <v>0</v>
      </c>
      <c r="AL1517">
        <v>0</v>
      </c>
      <c r="AM1517">
        <v>1</v>
      </c>
      <c r="AN1517">
        <v>0</v>
      </c>
      <c r="AO1517">
        <v>0</v>
      </c>
      <c r="AP1517">
        <v>1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 s="30">
        <v>303447</v>
      </c>
      <c r="BB1517" s="31">
        <v>28547</v>
      </c>
    </row>
    <row r="1518" spans="1:54" x14ac:dyDescent="0.25">
      <c r="A1518">
        <v>1390</v>
      </c>
      <c r="B1518" s="17" t="s">
        <v>27</v>
      </c>
      <c r="C1518" s="9" t="s">
        <v>422</v>
      </c>
      <c r="D1518" s="17" t="s">
        <v>14</v>
      </c>
      <c r="E1518" s="16">
        <v>39939</v>
      </c>
      <c r="F1518" s="27">
        <f t="shared" si="392"/>
        <v>4</v>
      </c>
      <c r="G1518" s="27">
        <f t="shared" si="393"/>
        <v>0</v>
      </c>
      <c r="H1518" s="27">
        <f t="shared" si="394"/>
        <v>0</v>
      </c>
      <c r="I1518" s="27">
        <f t="shared" si="395"/>
        <v>0</v>
      </c>
      <c r="J1518" s="27">
        <f t="shared" si="396"/>
        <v>1</v>
      </c>
      <c r="K1518" s="27">
        <f t="shared" si="397"/>
        <v>0</v>
      </c>
      <c r="L1518" s="27">
        <f t="shared" si="398"/>
        <v>0</v>
      </c>
      <c r="M1518" s="27">
        <f t="shared" si="399"/>
        <v>0</v>
      </c>
      <c r="O1518" s="17">
        <v>1</v>
      </c>
      <c r="P1518" s="9">
        <v>3</v>
      </c>
      <c r="Q1518" s="12">
        <f t="shared" si="400"/>
        <v>0</v>
      </c>
      <c r="R1518" s="12">
        <f t="shared" si="401"/>
        <v>26</v>
      </c>
      <c r="S1518" s="12">
        <f t="shared" si="407"/>
        <v>180</v>
      </c>
      <c r="T1518" s="12">
        <f t="shared" si="402"/>
        <v>6.9230769230769234</v>
      </c>
      <c r="U1518" s="12">
        <f t="shared" si="405"/>
        <v>1</v>
      </c>
      <c r="V1518" s="12">
        <f t="shared" si="403"/>
        <v>0</v>
      </c>
      <c r="W1518" s="12">
        <f t="shared" si="406"/>
        <v>10</v>
      </c>
      <c r="X1518" s="12">
        <f t="shared" si="404"/>
        <v>16</v>
      </c>
      <c r="Y1518" s="12">
        <f t="shared" si="408"/>
        <v>0.38461538461538464</v>
      </c>
      <c r="Z1518" s="17">
        <v>79</v>
      </c>
      <c r="AA1518" s="17" t="s">
        <v>37</v>
      </c>
      <c r="AB1518" s="17">
        <v>5</v>
      </c>
      <c r="AC1518" s="17" t="s">
        <v>69</v>
      </c>
      <c r="AD1518" s="17">
        <v>142</v>
      </c>
      <c r="AF1518" s="17">
        <v>4511</v>
      </c>
      <c r="AG1518" t="s">
        <v>423</v>
      </c>
      <c r="AH1518">
        <v>1390</v>
      </c>
      <c r="AI1518" s="4" t="s">
        <v>538</v>
      </c>
      <c r="AJ1518">
        <v>0</v>
      </c>
      <c r="AK1518">
        <v>0</v>
      </c>
      <c r="AL1518">
        <v>1</v>
      </c>
      <c r="AM1518">
        <v>0</v>
      </c>
      <c r="AN1518">
        <v>0</v>
      </c>
      <c r="AO1518">
        <v>0</v>
      </c>
      <c r="AP1518">
        <v>0</v>
      </c>
      <c r="AQ1518">
        <v>1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 s="30">
        <v>303447</v>
      </c>
      <c r="BB1518" s="31">
        <v>28547</v>
      </c>
    </row>
    <row r="1519" spans="1:54" x14ac:dyDescent="0.25">
      <c r="A1519">
        <v>1391</v>
      </c>
      <c r="B1519" s="17" t="s">
        <v>13</v>
      </c>
      <c r="C1519" s="9" t="s">
        <v>422</v>
      </c>
      <c r="D1519" s="17" t="s">
        <v>26</v>
      </c>
      <c r="E1519" s="16">
        <v>39940</v>
      </c>
      <c r="F1519" s="27">
        <f t="shared" si="392"/>
        <v>5</v>
      </c>
      <c r="G1519" s="27">
        <f t="shared" si="393"/>
        <v>0</v>
      </c>
      <c r="H1519" s="27">
        <f t="shared" si="394"/>
        <v>0</v>
      </c>
      <c r="I1519" s="27">
        <f t="shared" si="395"/>
        <v>0</v>
      </c>
      <c r="J1519" s="27">
        <f t="shared" si="396"/>
        <v>0</v>
      </c>
      <c r="K1519" s="27">
        <f t="shared" si="397"/>
        <v>1</v>
      </c>
      <c r="L1519" s="27">
        <f t="shared" si="398"/>
        <v>0</v>
      </c>
      <c r="M1519" s="27">
        <f t="shared" si="399"/>
        <v>0</v>
      </c>
      <c r="O1519" s="17">
        <v>4</v>
      </c>
      <c r="P1519" s="9">
        <v>3</v>
      </c>
      <c r="Q1519" s="12">
        <f t="shared" si="400"/>
        <v>0</v>
      </c>
      <c r="R1519" s="12">
        <f t="shared" si="401"/>
        <v>27</v>
      </c>
      <c r="S1519" s="12">
        <f t="shared" si="407"/>
        <v>187</v>
      </c>
      <c r="T1519" s="12">
        <f t="shared" si="402"/>
        <v>6.9259259259259256</v>
      </c>
      <c r="U1519" s="12">
        <f t="shared" si="405"/>
        <v>0</v>
      </c>
      <c r="V1519" s="12">
        <f t="shared" si="403"/>
        <v>1</v>
      </c>
      <c r="W1519" s="12">
        <f t="shared" si="406"/>
        <v>10</v>
      </c>
      <c r="X1519" s="12">
        <f t="shared" si="404"/>
        <v>17</v>
      </c>
      <c r="Y1519" s="12">
        <f t="shared" si="408"/>
        <v>0.37037037037037035</v>
      </c>
      <c r="AH1519">
        <v>1391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 s="30">
        <v>303447</v>
      </c>
      <c r="BB1519" s="31">
        <v>28547</v>
      </c>
    </row>
    <row r="1520" spans="1:54" x14ac:dyDescent="0.25">
      <c r="A1520">
        <v>1392</v>
      </c>
      <c r="B1520" s="17" t="s">
        <v>13</v>
      </c>
      <c r="C1520" s="9" t="s">
        <v>422</v>
      </c>
      <c r="D1520" s="17" t="s">
        <v>26</v>
      </c>
      <c r="E1520" s="16">
        <v>39941</v>
      </c>
      <c r="F1520" s="27">
        <f t="shared" si="392"/>
        <v>6</v>
      </c>
      <c r="G1520" s="27">
        <f t="shared" si="393"/>
        <v>0</v>
      </c>
      <c r="H1520" s="27">
        <f t="shared" si="394"/>
        <v>0</v>
      </c>
      <c r="I1520" s="27">
        <f t="shared" si="395"/>
        <v>0</v>
      </c>
      <c r="J1520" s="27">
        <f t="shared" si="396"/>
        <v>0</v>
      </c>
      <c r="K1520" s="27">
        <f t="shared" si="397"/>
        <v>0</v>
      </c>
      <c r="L1520" s="27">
        <f t="shared" si="398"/>
        <v>1</v>
      </c>
      <c r="M1520" s="27">
        <f t="shared" si="399"/>
        <v>0</v>
      </c>
      <c r="O1520" s="17">
        <v>6</v>
      </c>
      <c r="P1520" s="9">
        <v>8</v>
      </c>
      <c r="Q1520" s="12">
        <f t="shared" si="400"/>
        <v>0</v>
      </c>
      <c r="R1520" s="12">
        <f t="shared" si="401"/>
        <v>28</v>
      </c>
      <c r="S1520" s="12">
        <f t="shared" si="407"/>
        <v>201</v>
      </c>
      <c r="T1520" s="12">
        <f t="shared" si="402"/>
        <v>7.1785714285714288</v>
      </c>
      <c r="U1520" s="12">
        <f t="shared" si="405"/>
        <v>1</v>
      </c>
      <c r="V1520" s="12">
        <f t="shared" si="403"/>
        <v>0</v>
      </c>
      <c r="W1520" s="12">
        <f t="shared" si="406"/>
        <v>11</v>
      </c>
      <c r="X1520" s="12">
        <f t="shared" si="404"/>
        <v>17</v>
      </c>
      <c r="Y1520" s="12">
        <f t="shared" si="408"/>
        <v>0.39285714285714285</v>
      </c>
      <c r="AH1520">
        <v>1392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 s="30">
        <v>303447</v>
      </c>
      <c r="BB1520" s="31">
        <v>28547</v>
      </c>
    </row>
    <row r="1521" spans="1:54" x14ac:dyDescent="0.25">
      <c r="A1521">
        <v>1393</v>
      </c>
      <c r="B1521" s="17" t="s">
        <v>13</v>
      </c>
      <c r="C1521" s="9" t="s">
        <v>422</v>
      </c>
      <c r="D1521" s="17" t="s">
        <v>26</v>
      </c>
      <c r="E1521" s="16">
        <v>39942</v>
      </c>
      <c r="F1521" s="27">
        <f t="shared" si="392"/>
        <v>7</v>
      </c>
      <c r="G1521" s="27">
        <f t="shared" si="393"/>
        <v>0</v>
      </c>
      <c r="H1521" s="27">
        <f t="shared" si="394"/>
        <v>0</v>
      </c>
      <c r="I1521" s="27">
        <f t="shared" si="395"/>
        <v>0</v>
      </c>
      <c r="J1521" s="27">
        <f t="shared" si="396"/>
        <v>0</v>
      </c>
      <c r="K1521" s="27">
        <f t="shared" si="397"/>
        <v>0</v>
      </c>
      <c r="L1521" s="27">
        <f t="shared" si="398"/>
        <v>0</v>
      </c>
      <c r="M1521" s="27">
        <f t="shared" si="399"/>
        <v>1</v>
      </c>
      <c r="O1521" s="17">
        <v>4</v>
      </c>
      <c r="P1521" s="9">
        <v>8</v>
      </c>
      <c r="Q1521" s="12">
        <f t="shared" si="400"/>
        <v>0</v>
      </c>
      <c r="R1521" s="12">
        <f t="shared" si="401"/>
        <v>29</v>
      </c>
      <c r="S1521" s="12">
        <f t="shared" si="407"/>
        <v>213</v>
      </c>
      <c r="T1521" s="12">
        <f t="shared" si="402"/>
        <v>7.3448275862068968</v>
      </c>
      <c r="U1521" s="12">
        <f t="shared" si="405"/>
        <v>1</v>
      </c>
      <c r="V1521" s="12">
        <f t="shared" si="403"/>
        <v>0</v>
      </c>
      <c r="W1521" s="12">
        <f t="shared" si="406"/>
        <v>12</v>
      </c>
      <c r="X1521" s="12">
        <f t="shared" si="404"/>
        <v>17</v>
      </c>
      <c r="Y1521" s="12">
        <f t="shared" si="408"/>
        <v>0.41379310344827586</v>
      </c>
      <c r="AH1521">
        <v>1393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 s="30">
        <v>303447</v>
      </c>
      <c r="BB1521" s="31">
        <v>28547</v>
      </c>
    </row>
    <row r="1522" spans="1:54" x14ac:dyDescent="0.25">
      <c r="A1522">
        <v>1394</v>
      </c>
      <c r="B1522" s="17" t="s">
        <v>27</v>
      </c>
      <c r="C1522" s="9" t="s">
        <v>422</v>
      </c>
      <c r="D1522" s="17" t="s">
        <v>26</v>
      </c>
      <c r="E1522" s="16">
        <v>39944</v>
      </c>
      <c r="F1522" s="27">
        <f t="shared" si="392"/>
        <v>2</v>
      </c>
      <c r="G1522" s="27">
        <f t="shared" si="393"/>
        <v>0</v>
      </c>
      <c r="H1522" s="27">
        <f t="shared" si="394"/>
        <v>1</v>
      </c>
      <c r="I1522" s="27">
        <f t="shared" si="395"/>
        <v>0</v>
      </c>
      <c r="J1522" s="27">
        <f t="shared" si="396"/>
        <v>0</v>
      </c>
      <c r="K1522" s="27">
        <f t="shared" si="397"/>
        <v>0</v>
      </c>
      <c r="L1522" s="27">
        <f t="shared" si="398"/>
        <v>0</v>
      </c>
      <c r="M1522" s="27">
        <f t="shared" si="399"/>
        <v>0</v>
      </c>
      <c r="O1522" s="17">
        <v>3</v>
      </c>
      <c r="P1522" s="9">
        <v>8</v>
      </c>
      <c r="Q1522" s="12">
        <f t="shared" si="400"/>
        <v>0</v>
      </c>
      <c r="R1522" s="12">
        <f t="shared" si="401"/>
        <v>30</v>
      </c>
      <c r="S1522" s="12">
        <f t="shared" si="407"/>
        <v>224</v>
      </c>
      <c r="T1522" s="12">
        <f t="shared" si="402"/>
        <v>7.4666666666666668</v>
      </c>
      <c r="U1522" s="12">
        <f t="shared" si="405"/>
        <v>1</v>
      </c>
      <c r="V1522" s="12">
        <f t="shared" si="403"/>
        <v>0</v>
      </c>
      <c r="W1522" s="12">
        <f t="shared" si="406"/>
        <v>13</v>
      </c>
      <c r="X1522" s="12">
        <f t="shared" si="404"/>
        <v>17</v>
      </c>
      <c r="Y1522" s="12">
        <f t="shared" si="408"/>
        <v>0.43333333333333335</v>
      </c>
      <c r="AH1522">
        <v>1394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 s="30">
        <v>303447</v>
      </c>
      <c r="BB1522" s="31">
        <v>28547</v>
      </c>
    </row>
    <row r="1523" spans="1:54" x14ac:dyDescent="0.25">
      <c r="A1523">
        <v>1395</v>
      </c>
      <c r="B1523" s="17" t="s">
        <v>27</v>
      </c>
      <c r="C1523" s="9" t="s">
        <v>422</v>
      </c>
      <c r="D1523" s="17" t="s">
        <v>26</v>
      </c>
      <c r="E1523" s="16">
        <v>39945</v>
      </c>
      <c r="F1523" s="27">
        <f t="shared" si="392"/>
        <v>3</v>
      </c>
      <c r="G1523" s="27">
        <f t="shared" si="393"/>
        <v>0</v>
      </c>
      <c r="H1523" s="27">
        <f t="shared" si="394"/>
        <v>0</v>
      </c>
      <c r="I1523" s="27">
        <f t="shared" si="395"/>
        <v>1</v>
      </c>
      <c r="J1523" s="27">
        <f t="shared" si="396"/>
        <v>0</v>
      </c>
      <c r="K1523" s="27">
        <f t="shared" si="397"/>
        <v>0</v>
      </c>
      <c r="L1523" s="27">
        <f t="shared" si="398"/>
        <v>0</v>
      </c>
      <c r="M1523" s="27">
        <f t="shared" si="399"/>
        <v>0</v>
      </c>
      <c r="O1523" s="17">
        <v>6</v>
      </c>
      <c r="P1523" s="9">
        <v>5</v>
      </c>
      <c r="Q1523" s="12">
        <f t="shared" si="400"/>
        <v>0</v>
      </c>
      <c r="R1523" s="12">
        <f t="shared" si="401"/>
        <v>31</v>
      </c>
      <c r="S1523" s="12">
        <f t="shared" si="407"/>
        <v>235</v>
      </c>
      <c r="T1523" s="12">
        <f t="shared" si="402"/>
        <v>7.580645161290323</v>
      </c>
      <c r="U1523" s="12">
        <f t="shared" si="405"/>
        <v>0</v>
      </c>
      <c r="V1523" s="12">
        <f t="shared" si="403"/>
        <v>1</v>
      </c>
      <c r="W1523" s="12">
        <f t="shared" si="406"/>
        <v>13</v>
      </c>
      <c r="X1523" s="12">
        <f t="shared" si="404"/>
        <v>18</v>
      </c>
      <c r="Y1523" s="12">
        <f t="shared" si="408"/>
        <v>0.41935483870967744</v>
      </c>
      <c r="AH1523">
        <v>1395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 s="30">
        <v>303447</v>
      </c>
      <c r="BB1523" s="31">
        <v>28547</v>
      </c>
    </row>
    <row r="1524" spans="1:54" x14ac:dyDescent="0.25">
      <c r="A1524">
        <v>1396</v>
      </c>
      <c r="B1524" s="17" t="s">
        <v>27</v>
      </c>
      <c r="C1524" s="9" t="s">
        <v>422</v>
      </c>
      <c r="D1524" s="17" t="s">
        <v>26</v>
      </c>
      <c r="E1524" s="16">
        <v>39946</v>
      </c>
      <c r="F1524" s="27">
        <f t="shared" si="392"/>
        <v>4</v>
      </c>
      <c r="G1524" s="27">
        <f t="shared" si="393"/>
        <v>0</v>
      </c>
      <c r="H1524" s="27">
        <f t="shared" si="394"/>
        <v>0</v>
      </c>
      <c r="I1524" s="27">
        <f t="shared" si="395"/>
        <v>0</v>
      </c>
      <c r="J1524" s="27">
        <f t="shared" si="396"/>
        <v>1</v>
      </c>
      <c r="K1524" s="27">
        <f t="shared" si="397"/>
        <v>0</v>
      </c>
      <c r="L1524" s="27">
        <f t="shared" si="398"/>
        <v>0</v>
      </c>
      <c r="M1524" s="27">
        <f t="shared" si="399"/>
        <v>0</v>
      </c>
      <c r="O1524" s="17">
        <v>9</v>
      </c>
      <c r="P1524" s="9">
        <v>6</v>
      </c>
      <c r="Q1524" s="12">
        <f t="shared" si="400"/>
        <v>0</v>
      </c>
      <c r="R1524" s="12">
        <f t="shared" si="401"/>
        <v>32</v>
      </c>
      <c r="S1524" s="12">
        <f t="shared" si="407"/>
        <v>250</v>
      </c>
      <c r="T1524" s="12">
        <f t="shared" si="402"/>
        <v>7.8125</v>
      </c>
      <c r="U1524" s="12">
        <f t="shared" si="405"/>
        <v>0</v>
      </c>
      <c r="V1524" s="12">
        <f t="shared" si="403"/>
        <v>1</v>
      </c>
      <c r="W1524" s="12">
        <f t="shared" si="406"/>
        <v>13</v>
      </c>
      <c r="X1524" s="12">
        <f t="shared" si="404"/>
        <v>19</v>
      </c>
      <c r="Y1524" s="12">
        <f t="shared" si="408"/>
        <v>0.40625</v>
      </c>
      <c r="AH1524">
        <v>1396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 s="30">
        <v>303447</v>
      </c>
      <c r="BB1524" s="31">
        <v>28547</v>
      </c>
    </row>
    <row r="1525" spans="1:54" x14ac:dyDescent="0.25">
      <c r="A1525">
        <v>1397</v>
      </c>
      <c r="B1525" s="17" t="s">
        <v>13</v>
      </c>
      <c r="C1525" s="9" t="s">
        <v>422</v>
      </c>
      <c r="D1525" s="17" t="s">
        <v>14</v>
      </c>
      <c r="E1525" s="16">
        <v>39948</v>
      </c>
      <c r="F1525" s="27">
        <f t="shared" si="392"/>
        <v>6</v>
      </c>
      <c r="G1525" s="27">
        <f t="shared" si="393"/>
        <v>0</v>
      </c>
      <c r="H1525" s="27">
        <f t="shared" si="394"/>
        <v>0</v>
      </c>
      <c r="I1525" s="27">
        <f t="shared" si="395"/>
        <v>0</v>
      </c>
      <c r="J1525" s="27">
        <f t="shared" si="396"/>
        <v>0</v>
      </c>
      <c r="K1525" s="27">
        <f t="shared" si="397"/>
        <v>0</v>
      </c>
      <c r="L1525" s="27">
        <f t="shared" si="398"/>
        <v>1</v>
      </c>
      <c r="M1525" s="27">
        <f t="shared" si="399"/>
        <v>0</v>
      </c>
      <c r="O1525" s="17">
        <v>2</v>
      </c>
      <c r="P1525" s="9">
        <v>3</v>
      </c>
      <c r="Q1525" s="12">
        <f t="shared" si="400"/>
        <v>0</v>
      </c>
      <c r="R1525" s="12">
        <f t="shared" si="401"/>
        <v>33</v>
      </c>
      <c r="S1525" s="12">
        <f t="shared" si="407"/>
        <v>255</v>
      </c>
      <c r="T1525" s="12">
        <f t="shared" si="402"/>
        <v>7.7272727272727275</v>
      </c>
      <c r="U1525" s="12">
        <f t="shared" si="405"/>
        <v>1</v>
      </c>
      <c r="V1525" s="12">
        <f t="shared" si="403"/>
        <v>0</v>
      </c>
      <c r="W1525" s="12">
        <f t="shared" si="406"/>
        <v>14</v>
      </c>
      <c r="X1525" s="12">
        <f t="shared" si="404"/>
        <v>19</v>
      </c>
      <c r="Y1525" s="12">
        <f t="shared" si="408"/>
        <v>0.42424242424242425</v>
      </c>
      <c r="Z1525" s="17">
        <v>89</v>
      </c>
      <c r="AA1525" s="17" t="s">
        <v>15</v>
      </c>
      <c r="AB1525" s="17">
        <v>8</v>
      </c>
      <c r="AC1525" s="17" t="s">
        <v>44</v>
      </c>
      <c r="AD1525" s="17">
        <v>93.000000000000014</v>
      </c>
      <c r="AE1525" s="17" t="s">
        <v>123</v>
      </c>
      <c r="AH1525">
        <v>1397</v>
      </c>
      <c r="AJ1525">
        <v>0</v>
      </c>
      <c r="AK1525">
        <v>0</v>
      </c>
      <c r="AL1525">
        <v>1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1</v>
      </c>
      <c r="AY1525">
        <v>0</v>
      </c>
      <c r="AZ1525">
        <v>0</v>
      </c>
      <c r="BA1525" s="30">
        <v>303447</v>
      </c>
      <c r="BB1525" s="31">
        <v>28547</v>
      </c>
    </row>
    <row r="1526" spans="1:54" x14ac:dyDescent="0.25">
      <c r="A1526">
        <v>1398</v>
      </c>
      <c r="B1526" s="17" t="s">
        <v>13</v>
      </c>
      <c r="C1526" s="9" t="s">
        <v>422</v>
      </c>
      <c r="D1526" s="17" t="s">
        <v>14</v>
      </c>
      <c r="E1526" s="16">
        <v>39948</v>
      </c>
      <c r="F1526" s="27">
        <f t="shared" si="392"/>
        <v>6</v>
      </c>
      <c r="G1526" s="27">
        <f t="shared" si="393"/>
        <v>0</v>
      </c>
      <c r="H1526" s="27">
        <f t="shared" si="394"/>
        <v>0</v>
      </c>
      <c r="I1526" s="27">
        <f t="shared" si="395"/>
        <v>0</v>
      </c>
      <c r="J1526" s="27">
        <f t="shared" si="396"/>
        <v>0</v>
      </c>
      <c r="K1526" s="27">
        <f t="shared" si="397"/>
        <v>0</v>
      </c>
      <c r="L1526" s="27">
        <f t="shared" si="398"/>
        <v>1</v>
      </c>
      <c r="M1526" s="27">
        <f t="shared" si="399"/>
        <v>0</v>
      </c>
      <c r="O1526" s="17">
        <v>4</v>
      </c>
      <c r="P1526" s="9">
        <v>5</v>
      </c>
      <c r="Q1526" s="12">
        <f t="shared" si="400"/>
        <v>0</v>
      </c>
      <c r="R1526" s="12">
        <f t="shared" si="401"/>
        <v>34</v>
      </c>
      <c r="S1526" s="12">
        <f t="shared" si="407"/>
        <v>264</v>
      </c>
      <c r="T1526" s="12">
        <f t="shared" si="402"/>
        <v>7.7647058823529411</v>
      </c>
      <c r="U1526" s="12">
        <f t="shared" si="405"/>
        <v>1</v>
      </c>
      <c r="V1526" s="12">
        <f t="shared" si="403"/>
        <v>0</v>
      </c>
      <c r="W1526" s="12">
        <f t="shared" si="406"/>
        <v>15</v>
      </c>
      <c r="X1526" s="12">
        <f t="shared" si="404"/>
        <v>19</v>
      </c>
      <c r="Y1526" s="12">
        <f t="shared" si="408"/>
        <v>0.44117647058823528</v>
      </c>
      <c r="Z1526" s="17">
        <v>80</v>
      </c>
      <c r="AA1526" s="17" t="s">
        <v>15</v>
      </c>
      <c r="AB1526" s="17">
        <v>1</v>
      </c>
      <c r="AC1526" s="17" t="s">
        <v>44</v>
      </c>
      <c r="AD1526" s="17">
        <v>170</v>
      </c>
      <c r="AE1526" s="17" t="s">
        <v>124</v>
      </c>
      <c r="AF1526" s="17">
        <v>1712</v>
      </c>
      <c r="AG1526" t="s">
        <v>624</v>
      </c>
      <c r="AH1526">
        <v>1398</v>
      </c>
      <c r="AJ1526">
        <v>0</v>
      </c>
      <c r="AK1526">
        <v>1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1</v>
      </c>
      <c r="AZ1526">
        <v>0</v>
      </c>
      <c r="BA1526" s="30">
        <v>303447</v>
      </c>
      <c r="BB1526" s="31">
        <v>28547</v>
      </c>
    </row>
    <row r="1527" spans="1:54" x14ac:dyDescent="0.25">
      <c r="A1527">
        <v>1399</v>
      </c>
      <c r="B1527" s="17" t="s">
        <v>13</v>
      </c>
      <c r="C1527" s="9" t="s">
        <v>422</v>
      </c>
      <c r="D1527" s="17" t="s">
        <v>14</v>
      </c>
      <c r="E1527" s="16">
        <v>39949</v>
      </c>
      <c r="F1527" s="27">
        <f t="shared" si="392"/>
        <v>7</v>
      </c>
      <c r="G1527" s="27">
        <f t="shared" si="393"/>
        <v>0</v>
      </c>
      <c r="H1527" s="27">
        <f t="shared" si="394"/>
        <v>0</v>
      </c>
      <c r="I1527" s="27">
        <f t="shared" si="395"/>
        <v>0</v>
      </c>
      <c r="J1527" s="27">
        <f t="shared" si="396"/>
        <v>0</v>
      </c>
      <c r="K1527" s="27">
        <f t="shared" si="397"/>
        <v>0</v>
      </c>
      <c r="L1527" s="27">
        <f t="shared" si="398"/>
        <v>0</v>
      </c>
      <c r="M1527" s="27">
        <f t="shared" si="399"/>
        <v>1</v>
      </c>
      <c r="O1527" s="17">
        <v>5</v>
      </c>
      <c r="P1527" s="9">
        <v>3</v>
      </c>
      <c r="Q1527" s="12">
        <f t="shared" si="400"/>
        <v>0</v>
      </c>
      <c r="R1527" s="12">
        <f t="shared" si="401"/>
        <v>35</v>
      </c>
      <c r="S1527" s="12">
        <f t="shared" si="407"/>
        <v>272</v>
      </c>
      <c r="T1527" s="12">
        <f t="shared" si="402"/>
        <v>7.7714285714285714</v>
      </c>
      <c r="U1527" s="12">
        <f t="shared" si="405"/>
        <v>0</v>
      </c>
      <c r="V1527" s="12">
        <f t="shared" si="403"/>
        <v>1</v>
      </c>
      <c r="W1527" s="12">
        <f t="shared" si="406"/>
        <v>15</v>
      </c>
      <c r="X1527" s="12">
        <f t="shared" si="404"/>
        <v>20</v>
      </c>
      <c r="Y1527" s="12">
        <f t="shared" si="408"/>
        <v>0.42857142857142855</v>
      </c>
      <c r="Z1527" s="17">
        <v>87</v>
      </c>
      <c r="AA1527" s="17" t="s">
        <v>119</v>
      </c>
      <c r="AB1527" s="17">
        <v>10</v>
      </c>
      <c r="AC1527" s="17" t="s">
        <v>19</v>
      </c>
      <c r="AD1527" s="17">
        <v>175</v>
      </c>
      <c r="AE1527" s="17" t="s">
        <v>349</v>
      </c>
      <c r="AF1527" s="17">
        <v>1412</v>
      </c>
      <c r="AG1527" t="s">
        <v>425</v>
      </c>
      <c r="AH1527">
        <v>1399</v>
      </c>
      <c r="AJ1527">
        <v>0</v>
      </c>
      <c r="AK1527">
        <v>0</v>
      </c>
      <c r="AL1527">
        <v>0</v>
      </c>
      <c r="AM1527">
        <v>0</v>
      </c>
      <c r="AN1527">
        <v>1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 s="30">
        <v>303447</v>
      </c>
      <c r="BB1527" s="31">
        <v>28547</v>
      </c>
    </row>
    <row r="1528" spans="1:54" x14ac:dyDescent="0.25">
      <c r="A1528">
        <v>1400</v>
      </c>
      <c r="B1528" s="17" t="s">
        <v>128</v>
      </c>
      <c r="C1528" s="9" t="s">
        <v>422</v>
      </c>
      <c r="D1528" s="17" t="s">
        <v>26</v>
      </c>
      <c r="E1528" s="16">
        <v>39950</v>
      </c>
      <c r="F1528" s="27">
        <f t="shared" si="392"/>
        <v>1</v>
      </c>
      <c r="G1528" s="27">
        <f t="shared" si="393"/>
        <v>1</v>
      </c>
      <c r="H1528" s="27">
        <f t="shared" si="394"/>
        <v>0</v>
      </c>
      <c r="I1528" s="27">
        <f t="shared" si="395"/>
        <v>0</v>
      </c>
      <c r="J1528" s="27">
        <f t="shared" si="396"/>
        <v>0</v>
      </c>
      <c r="K1528" s="27">
        <f t="shared" si="397"/>
        <v>0</v>
      </c>
      <c r="L1528" s="27">
        <f t="shared" si="398"/>
        <v>0</v>
      </c>
      <c r="M1528" s="27">
        <f t="shared" si="399"/>
        <v>0</v>
      </c>
      <c r="O1528" s="17">
        <v>1</v>
      </c>
      <c r="P1528" s="9">
        <v>0</v>
      </c>
      <c r="Q1528" s="12">
        <f t="shared" si="400"/>
        <v>0</v>
      </c>
      <c r="R1528" s="12">
        <f t="shared" si="401"/>
        <v>36</v>
      </c>
      <c r="S1528" s="12">
        <f t="shared" si="407"/>
        <v>273</v>
      </c>
      <c r="T1528" s="12">
        <f t="shared" si="402"/>
        <v>7.583333333333333</v>
      </c>
      <c r="U1528" s="12">
        <f t="shared" si="405"/>
        <v>0</v>
      </c>
      <c r="V1528" s="12">
        <f t="shared" si="403"/>
        <v>1</v>
      </c>
      <c r="W1528" s="12">
        <f t="shared" si="406"/>
        <v>15</v>
      </c>
      <c r="X1528" s="12">
        <f t="shared" si="404"/>
        <v>21</v>
      </c>
      <c r="Y1528" s="12">
        <f t="shared" si="408"/>
        <v>0.41666666666666669</v>
      </c>
      <c r="AH1528">
        <v>1400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 s="30">
        <v>303447</v>
      </c>
      <c r="BB1528" s="31">
        <v>28547</v>
      </c>
    </row>
    <row r="1529" spans="1:54" x14ac:dyDescent="0.25">
      <c r="A1529">
        <v>1401</v>
      </c>
      <c r="B1529" s="17" t="s">
        <v>31</v>
      </c>
      <c r="C1529" s="9" t="s">
        <v>422</v>
      </c>
      <c r="D1529" s="17" t="s">
        <v>14</v>
      </c>
      <c r="E1529" s="16">
        <v>39954</v>
      </c>
      <c r="F1529" s="27">
        <f t="shared" si="392"/>
        <v>5</v>
      </c>
      <c r="G1529" s="27">
        <f t="shared" si="393"/>
        <v>0</v>
      </c>
      <c r="H1529" s="27">
        <f t="shared" si="394"/>
        <v>0</v>
      </c>
      <c r="I1529" s="27">
        <f t="shared" si="395"/>
        <v>0</v>
      </c>
      <c r="J1529" s="27">
        <f t="shared" si="396"/>
        <v>0</v>
      </c>
      <c r="K1529" s="27">
        <f t="shared" si="397"/>
        <v>1</v>
      </c>
      <c r="L1529" s="27">
        <f t="shared" si="398"/>
        <v>0</v>
      </c>
      <c r="M1529" s="27">
        <f t="shared" si="399"/>
        <v>0</v>
      </c>
      <c r="O1529" s="17">
        <v>5</v>
      </c>
      <c r="P1529" s="9">
        <v>2</v>
      </c>
      <c r="Q1529" s="12">
        <f t="shared" si="400"/>
        <v>0</v>
      </c>
      <c r="R1529" s="12">
        <f t="shared" si="401"/>
        <v>37</v>
      </c>
      <c r="S1529" s="12">
        <f t="shared" si="407"/>
        <v>280</v>
      </c>
      <c r="T1529" s="12">
        <f t="shared" si="402"/>
        <v>7.5675675675675675</v>
      </c>
      <c r="U1529" s="12">
        <f t="shared" si="405"/>
        <v>0</v>
      </c>
      <c r="V1529" s="12">
        <f t="shared" si="403"/>
        <v>1</v>
      </c>
      <c r="W1529" s="12">
        <f t="shared" si="406"/>
        <v>15</v>
      </c>
      <c r="X1529" s="12">
        <f t="shared" si="404"/>
        <v>22</v>
      </c>
      <c r="Y1529" s="12">
        <f t="shared" si="408"/>
        <v>0.40540540540540543</v>
      </c>
      <c r="Z1529" s="17">
        <v>73</v>
      </c>
      <c r="AA1529" s="17" t="s">
        <v>40</v>
      </c>
      <c r="AB1529" s="17">
        <v>5</v>
      </c>
      <c r="AC1529" s="17" t="s">
        <v>23</v>
      </c>
      <c r="AD1529" s="17">
        <v>118</v>
      </c>
      <c r="AE1529" s="17" t="s">
        <v>123</v>
      </c>
      <c r="AH1529">
        <v>1401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1</v>
      </c>
      <c r="AY1529">
        <v>0</v>
      </c>
      <c r="AZ1529">
        <v>0</v>
      </c>
      <c r="BA1529" s="30">
        <v>303447</v>
      </c>
      <c r="BB1529" s="31">
        <v>28547</v>
      </c>
    </row>
    <row r="1530" spans="1:54" x14ac:dyDescent="0.25">
      <c r="A1530">
        <v>1402</v>
      </c>
      <c r="B1530" s="17" t="s">
        <v>31</v>
      </c>
      <c r="C1530" s="9" t="s">
        <v>422</v>
      </c>
      <c r="D1530" s="17" t="s">
        <v>14</v>
      </c>
      <c r="E1530" s="16">
        <v>39954</v>
      </c>
      <c r="F1530" s="27">
        <f t="shared" si="392"/>
        <v>5</v>
      </c>
      <c r="G1530" s="27">
        <f t="shared" si="393"/>
        <v>0</v>
      </c>
      <c r="H1530" s="27">
        <f t="shared" si="394"/>
        <v>0</v>
      </c>
      <c r="I1530" s="27">
        <f t="shared" si="395"/>
        <v>0</v>
      </c>
      <c r="J1530" s="27">
        <f t="shared" si="396"/>
        <v>0</v>
      </c>
      <c r="K1530" s="27">
        <f t="shared" si="397"/>
        <v>1</v>
      </c>
      <c r="L1530" s="27">
        <f t="shared" si="398"/>
        <v>0</v>
      </c>
      <c r="M1530" s="27">
        <f t="shared" si="399"/>
        <v>0</v>
      </c>
      <c r="O1530" s="17">
        <v>6</v>
      </c>
      <c r="P1530" s="9">
        <v>0</v>
      </c>
      <c r="Q1530" s="12">
        <f t="shared" si="400"/>
        <v>0</v>
      </c>
      <c r="R1530" s="12">
        <f t="shared" si="401"/>
        <v>38</v>
      </c>
      <c r="S1530" s="12">
        <f t="shared" si="407"/>
        <v>286</v>
      </c>
      <c r="T1530" s="12">
        <f t="shared" si="402"/>
        <v>7.5263157894736841</v>
      </c>
      <c r="U1530" s="12">
        <f t="shared" si="405"/>
        <v>0</v>
      </c>
      <c r="V1530" s="12">
        <f t="shared" si="403"/>
        <v>1</v>
      </c>
      <c r="W1530" s="12">
        <f t="shared" si="406"/>
        <v>15</v>
      </c>
      <c r="X1530" s="12">
        <f t="shared" si="404"/>
        <v>23</v>
      </c>
      <c r="Y1530" s="12">
        <f t="shared" si="408"/>
        <v>0.39473684210526316</v>
      </c>
      <c r="Z1530" s="17">
        <v>80</v>
      </c>
      <c r="AA1530" s="17" t="s">
        <v>37</v>
      </c>
      <c r="AB1530" s="17">
        <v>4</v>
      </c>
      <c r="AC1530" s="17" t="s">
        <v>23</v>
      </c>
      <c r="AD1530" s="17">
        <v>114.99999999999999</v>
      </c>
      <c r="AE1530" s="17" t="s">
        <v>124</v>
      </c>
      <c r="AF1530" s="17">
        <v>4123</v>
      </c>
      <c r="AG1530" t="s">
        <v>423</v>
      </c>
      <c r="AH1530">
        <v>1402</v>
      </c>
      <c r="AI1530" s="4" t="s">
        <v>538</v>
      </c>
      <c r="AJ1530">
        <v>0</v>
      </c>
      <c r="AK1530">
        <v>0</v>
      </c>
      <c r="AL1530">
        <v>1</v>
      </c>
      <c r="AM1530">
        <v>0</v>
      </c>
      <c r="AN1530">
        <v>0</v>
      </c>
      <c r="AO1530">
        <v>0</v>
      </c>
      <c r="AP1530">
        <v>0</v>
      </c>
      <c r="AQ1530">
        <v>1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1</v>
      </c>
      <c r="AZ1530">
        <v>0</v>
      </c>
      <c r="BA1530" s="30">
        <v>303447</v>
      </c>
      <c r="BB1530" s="31">
        <v>28547</v>
      </c>
    </row>
    <row r="1531" spans="1:54" x14ac:dyDescent="0.25">
      <c r="A1531">
        <v>1403</v>
      </c>
      <c r="B1531" s="17" t="s">
        <v>36</v>
      </c>
      <c r="C1531" s="9" t="s">
        <v>422</v>
      </c>
      <c r="D1531" s="17" t="s">
        <v>14</v>
      </c>
      <c r="E1531" s="16">
        <v>39955</v>
      </c>
      <c r="F1531" s="27">
        <f t="shared" si="392"/>
        <v>6</v>
      </c>
      <c r="G1531" s="27">
        <f t="shared" si="393"/>
        <v>0</v>
      </c>
      <c r="H1531" s="27">
        <f t="shared" si="394"/>
        <v>0</v>
      </c>
      <c r="I1531" s="27">
        <f t="shared" si="395"/>
        <v>0</v>
      </c>
      <c r="J1531" s="27">
        <f t="shared" si="396"/>
        <v>0</v>
      </c>
      <c r="K1531" s="27">
        <f t="shared" si="397"/>
        <v>0</v>
      </c>
      <c r="L1531" s="27">
        <f t="shared" si="398"/>
        <v>1</v>
      </c>
      <c r="M1531" s="27">
        <f t="shared" si="399"/>
        <v>0</v>
      </c>
      <c r="O1531" s="17">
        <v>1</v>
      </c>
      <c r="P1531" s="9">
        <v>6</v>
      </c>
      <c r="Q1531" s="12">
        <f t="shared" si="400"/>
        <v>0</v>
      </c>
      <c r="R1531" s="12">
        <f t="shared" si="401"/>
        <v>39</v>
      </c>
      <c r="S1531" s="12">
        <f t="shared" si="407"/>
        <v>293</v>
      </c>
      <c r="T1531" s="12">
        <f t="shared" si="402"/>
        <v>7.5128205128205128</v>
      </c>
      <c r="U1531" s="12">
        <f t="shared" si="405"/>
        <v>1</v>
      </c>
      <c r="V1531" s="12">
        <f t="shared" si="403"/>
        <v>0</v>
      </c>
      <c r="W1531" s="12">
        <f t="shared" si="406"/>
        <v>16</v>
      </c>
      <c r="X1531" s="12">
        <f t="shared" si="404"/>
        <v>23</v>
      </c>
      <c r="Y1531" s="12">
        <f t="shared" si="408"/>
        <v>0.41025641025641024</v>
      </c>
      <c r="Z1531" s="17">
        <v>84</v>
      </c>
      <c r="AA1531" s="17" t="s">
        <v>40</v>
      </c>
      <c r="AB1531" s="17">
        <v>7</v>
      </c>
      <c r="AC1531" s="17" t="s">
        <v>44</v>
      </c>
      <c r="AD1531" s="17">
        <v>157</v>
      </c>
      <c r="AF1531" s="17">
        <v>4044</v>
      </c>
      <c r="AG1531" t="s">
        <v>625</v>
      </c>
      <c r="AH1531">
        <v>1403</v>
      </c>
      <c r="AJ1531">
        <v>0</v>
      </c>
      <c r="AK1531">
        <v>1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 s="30">
        <v>303447</v>
      </c>
      <c r="BB1531" s="31">
        <v>28547</v>
      </c>
    </row>
    <row r="1532" spans="1:54" x14ac:dyDescent="0.25">
      <c r="A1532">
        <v>1404</v>
      </c>
      <c r="B1532" s="17" t="s">
        <v>36</v>
      </c>
      <c r="C1532" s="9" t="s">
        <v>422</v>
      </c>
      <c r="D1532" s="17" t="s">
        <v>14</v>
      </c>
      <c r="E1532" s="16">
        <v>39956</v>
      </c>
      <c r="F1532" s="27">
        <f t="shared" si="392"/>
        <v>7</v>
      </c>
      <c r="G1532" s="27">
        <f t="shared" si="393"/>
        <v>0</v>
      </c>
      <c r="H1532" s="27">
        <f t="shared" si="394"/>
        <v>0</v>
      </c>
      <c r="I1532" s="27">
        <f t="shared" si="395"/>
        <v>0</v>
      </c>
      <c r="J1532" s="27">
        <f t="shared" si="396"/>
        <v>0</v>
      </c>
      <c r="K1532" s="27">
        <f t="shared" si="397"/>
        <v>0</v>
      </c>
      <c r="L1532" s="27">
        <f t="shared" si="398"/>
        <v>0</v>
      </c>
      <c r="M1532" s="27">
        <f t="shared" si="399"/>
        <v>1</v>
      </c>
      <c r="O1532" s="17">
        <v>3</v>
      </c>
      <c r="P1532" s="9">
        <v>4</v>
      </c>
      <c r="Q1532" s="12">
        <f t="shared" si="400"/>
        <v>0</v>
      </c>
      <c r="R1532" s="12">
        <f t="shared" si="401"/>
        <v>40</v>
      </c>
      <c r="S1532" s="12">
        <f t="shared" si="407"/>
        <v>300</v>
      </c>
      <c r="T1532" s="12">
        <f t="shared" si="402"/>
        <v>7.5</v>
      </c>
      <c r="U1532" s="12">
        <f t="shared" si="405"/>
        <v>1</v>
      </c>
      <c r="V1532" s="12">
        <f t="shared" si="403"/>
        <v>0</v>
      </c>
      <c r="W1532" s="12">
        <f t="shared" si="406"/>
        <v>17</v>
      </c>
      <c r="X1532" s="12">
        <f t="shared" si="404"/>
        <v>23</v>
      </c>
      <c r="Y1532" s="12">
        <f t="shared" si="408"/>
        <v>0.42499999999999999</v>
      </c>
      <c r="Z1532" s="17">
        <v>73</v>
      </c>
      <c r="AA1532" s="17" t="s">
        <v>40</v>
      </c>
      <c r="AB1532" s="17">
        <v>6</v>
      </c>
      <c r="AC1532" s="17" t="s">
        <v>23</v>
      </c>
      <c r="AD1532" s="17">
        <v>146.00000000000003</v>
      </c>
      <c r="AF1532" s="17">
        <v>3437</v>
      </c>
      <c r="AG1532" t="s">
        <v>426</v>
      </c>
      <c r="AH1532">
        <v>1404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 s="30">
        <v>303447</v>
      </c>
      <c r="BB1532" s="31">
        <v>28547</v>
      </c>
    </row>
    <row r="1533" spans="1:54" x14ac:dyDescent="0.25">
      <c r="A1533">
        <v>1405</v>
      </c>
      <c r="B1533" s="17" t="s">
        <v>36</v>
      </c>
      <c r="C1533" s="9" t="s">
        <v>422</v>
      </c>
      <c r="D1533" s="17" t="s">
        <v>14</v>
      </c>
      <c r="E1533" s="16">
        <v>39957</v>
      </c>
      <c r="F1533" s="27">
        <f t="shared" si="392"/>
        <v>1</v>
      </c>
      <c r="G1533" s="27">
        <f t="shared" si="393"/>
        <v>1</v>
      </c>
      <c r="H1533" s="27">
        <f t="shared" si="394"/>
        <v>0</v>
      </c>
      <c r="I1533" s="27">
        <f t="shared" si="395"/>
        <v>0</v>
      </c>
      <c r="J1533" s="27">
        <f t="shared" si="396"/>
        <v>0</v>
      </c>
      <c r="K1533" s="27">
        <f t="shared" si="397"/>
        <v>0</v>
      </c>
      <c r="L1533" s="27">
        <f t="shared" si="398"/>
        <v>0</v>
      </c>
      <c r="M1533" s="27">
        <f t="shared" si="399"/>
        <v>0</v>
      </c>
      <c r="O1533" s="17">
        <v>7</v>
      </c>
      <c r="P1533" s="9">
        <v>11</v>
      </c>
      <c r="Q1533" s="12">
        <f t="shared" si="400"/>
        <v>0</v>
      </c>
      <c r="R1533" s="12">
        <f t="shared" si="401"/>
        <v>41</v>
      </c>
      <c r="S1533" s="12">
        <f t="shared" si="407"/>
        <v>318</v>
      </c>
      <c r="T1533" s="12">
        <f t="shared" si="402"/>
        <v>7.7560975609756095</v>
      </c>
      <c r="U1533" s="12">
        <f t="shared" si="405"/>
        <v>1</v>
      </c>
      <c r="V1533" s="12">
        <f t="shared" si="403"/>
        <v>0</v>
      </c>
      <c r="W1533" s="12">
        <f t="shared" si="406"/>
        <v>18</v>
      </c>
      <c r="X1533" s="12">
        <f t="shared" si="404"/>
        <v>23</v>
      </c>
      <c r="Y1533" s="12">
        <f t="shared" si="408"/>
        <v>0.43902439024390244</v>
      </c>
      <c r="Z1533" s="17">
        <v>85</v>
      </c>
      <c r="AA1533" s="17" t="s">
        <v>37</v>
      </c>
      <c r="AB1533" s="17">
        <v>8</v>
      </c>
      <c r="AC1533" s="17" t="s">
        <v>186</v>
      </c>
      <c r="AD1533" s="17">
        <v>151</v>
      </c>
      <c r="AF1533" s="17">
        <v>1016</v>
      </c>
      <c r="AG1533" t="s">
        <v>618</v>
      </c>
      <c r="AH1533">
        <v>1405</v>
      </c>
      <c r="AJ1533">
        <v>1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1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 s="30">
        <v>303447</v>
      </c>
      <c r="BB1533" s="31">
        <v>28547</v>
      </c>
    </row>
    <row r="1534" spans="1:54" x14ac:dyDescent="0.25">
      <c r="A1534">
        <v>1406</v>
      </c>
      <c r="B1534" s="17" t="s">
        <v>47</v>
      </c>
      <c r="C1534" s="9" t="s">
        <v>422</v>
      </c>
      <c r="D1534" s="17" t="s">
        <v>14</v>
      </c>
      <c r="E1534" s="16">
        <v>39959</v>
      </c>
      <c r="F1534" s="27">
        <f t="shared" si="392"/>
        <v>3</v>
      </c>
      <c r="G1534" s="27">
        <f t="shared" si="393"/>
        <v>0</v>
      </c>
      <c r="H1534" s="27">
        <f t="shared" si="394"/>
        <v>0</v>
      </c>
      <c r="I1534" s="27">
        <f t="shared" si="395"/>
        <v>1</v>
      </c>
      <c r="J1534" s="27">
        <f t="shared" si="396"/>
        <v>0</v>
      </c>
      <c r="K1534" s="27">
        <f t="shared" si="397"/>
        <v>0</v>
      </c>
      <c r="L1534" s="27">
        <f t="shared" si="398"/>
        <v>0</v>
      </c>
      <c r="M1534" s="27">
        <f t="shared" si="399"/>
        <v>0</v>
      </c>
      <c r="O1534" s="17">
        <v>1</v>
      </c>
      <c r="P1534" s="9">
        <v>3</v>
      </c>
      <c r="Q1534" s="12">
        <f t="shared" si="400"/>
        <v>0</v>
      </c>
      <c r="R1534" s="12">
        <f t="shared" si="401"/>
        <v>42</v>
      </c>
      <c r="S1534" s="12">
        <f t="shared" si="407"/>
        <v>322</v>
      </c>
      <c r="T1534" s="12">
        <f t="shared" si="402"/>
        <v>7.666666666666667</v>
      </c>
      <c r="U1534" s="12">
        <f t="shared" si="405"/>
        <v>1</v>
      </c>
      <c r="V1534" s="12">
        <f t="shared" si="403"/>
        <v>0</v>
      </c>
      <c r="W1534" s="12">
        <f t="shared" si="406"/>
        <v>19</v>
      </c>
      <c r="X1534" s="12">
        <f t="shared" si="404"/>
        <v>23</v>
      </c>
      <c r="Y1534" s="12">
        <f t="shared" si="408"/>
        <v>0.45238095238095238</v>
      </c>
      <c r="Z1534" s="17">
        <v>83</v>
      </c>
      <c r="AA1534" s="17" t="s">
        <v>21</v>
      </c>
      <c r="AB1534" s="17">
        <v>4</v>
      </c>
      <c r="AC1534" s="17" t="s">
        <v>19</v>
      </c>
      <c r="AD1534" s="17">
        <v>114.99999999999999</v>
      </c>
      <c r="AE1534" s="17" t="s">
        <v>204</v>
      </c>
      <c r="AF1534" s="17">
        <v>975</v>
      </c>
      <c r="AG1534" t="s">
        <v>626</v>
      </c>
      <c r="AH1534">
        <v>1406</v>
      </c>
      <c r="AJ1534">
        <v>0</v>
      </c>
      <c r="AK1534">
        <v>0</v>
      </c>
      <c r="AL1534">
        <v>1</v>
      </c>
      <c r="AM1534">
        <v>1</v>
      </c>
      <c r="AN1534">
        <v>0</v>
      </c>
      <c r="AO1534">
        <v>0</v>
      </c>
      <c r="AP1534">
        <v>1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 s="30">
        <v>303447</v>
      </c>
      <c r="BB1534" s="31">
        <v>28547</v>
      </c>
    </row>
    <row r="1535" spans="1:54" x14ac:dyDescent="0.25">
      <c r="A1535">
        <v>1407</v>
      </c>
      <c r="B1535" s="17" t="s">
        <v>47</v>
      </c>
      <c r="C1535" s="9" t="s">
        <v>422</v>
      </c>
      <c r="D1535" s="17" t="s">
        <v>26</v>
      </c>
      <c r="E1535" s="16">
        <v>39960</v>
      </c>
      <c r="F1535" s="27">
        <f t="shared" si="392"/>
        <v>4</v>
      </c>
      <c r="G1535" s="27">
        <f t="shared" si="393"/>
        <v>0</v>
      </c>
      <c r="H1535" s="27">
        <f t="shared" si="394"/>
        <v>0</v>
      </c>
      <c r="I1535" s="27">
        <f t="shared" si="395"/>
        <v>0</v>
      </c>
      <c r="J1535" s="27">
        <f t="shared" si="396"/>
        <v>1</v>
      </c>
      <c r="K1535" s="27">
        <f t="shared" si="397"/>
        <v>0</v>
      </c>
      <c r="L1535" s="27">
        <f t="shared" si="398"/>
        <v>0</v>
      </c>
      <c r="M1535" s="27">
        <f t="shared" si="399"/>
        <v>0</v>
      </c>
      <c r="O1535" s="17">
        <v>8</v>
      </c>
      <c r="P1535" s="9">
        <v>0</v>
      </c>
      <c r="Q1535" s="12">
        <f t="shared" si="400"/>
        <v>0</v>
      </c>
      <c r="R1535" s="12">
        <f t="shared" si="401"/>
        <v>43</v>
      </c>
      <c r="S1535" s="12">
        <f t="shared" si="407"/>
        <v>330</v>
      </c>
      <c r="T1535" s="12">
        <f t="shared" si="402"/>
        <v>7.6744186046511631</v>
      </c>
      <c r="U1535" s="12">
        <f t="shared" si="405"/>
        <v>0</v>
      </c>
      <c r="V1535" s="12">
        <f t="shared" si="403"/>
        <v>1</v>
      </c>
      <c r="W1535" s="12">
        <f t="shared" si="406"/>
        <v>19</v>
      </c>
      <c r="X1535" s="12">
        <f t="shared" si="404"/>
        <v>24</v>
      </c>
      <c r="Y1535" s="12">
        <f t="shared" si="408"/>
        <v>0.44186046511627908</v>
      </c>
      <c r="AH1535">
        <v>1407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 s="30">
        <v>303447</v>
      </c>
      <c r="BB1535" s="31">
        <v>28547</v>
      </c>
    </row>
    <row r="1536" spans="1:54" x14ac:dyDescent="0.25">
      <c r="A1536">
        <v>1408</v>
      </c>
      <c r="B1536" s="17" t="s">
        <v>47</v>
      </c>
      <c r="C1536" s="9" t="s">
        <v>422</v>
      </c>
      <c r="D1536" s="17" t="s">
        <v>26</v>
      </c>
      <c r="E1536" s="16">
        <v>39961</v>
      </c>
      <c r="F1536" s="27">
        <f t="shared" si="392"/>
        <v>5</v>
      </c>
      <c r="G1536" s="27">
        <f t="shared" si="393"/>
        <v>0</v>
      </c>
      <c r="H1536" s="27">
        <f t="shared" si="394"/>
        <v>0</v>
      </c>
      <c r="I1536" s="27">
        <f t="shared" si="395"/>
        <v>0</v>
      </c>
      <c r="J1536" s="27">
        <f t="shared" si="396"/>
        <v>0</v>
      </c>
      <c r="K1536" s="27">
        <f t="shared" si="397"/>
        <v>1</v>
      </c>
      <c r="L1536" s="27">
        <f t="shared" si="398"/>
        <v>0</v>
      </c>
      <c r="M1536" s="27">
        <f t="shared" si="399"/>
        <v>0</v>
      </c>
      <c r="O1536" s="17">
        <v>3</v>
      </c>
      <c r="P1536" s="9">
        <v>8</v>
      </c>
      <c r="Q1536" s="12">
        <f t="shared" si="400"/>
        <v>0</v>
      </c>
      <c r="R1536" s="12">
        <f t="shared" si="401"/>
        <v>44</v>
      </c>
      <c r="S1536" s="12">
        <f t="shared" si="407"/>
        <v>341</v>
      </c>
      <c r="T1536" s="12">
        <f t="shared" si="402"/>
        <v>7.75</v>
      </c>
      <c r="U1536" s="12">
        <f t="shared" si="405"/>
        <v>1</v>
      </c>
      <c r="V1536" s="12">
        <f t="shared" si="403"/>
        <v>0</v>
      </c>
      <c r="W1536" s="12">
        <f t="shared" si="406"/>
        <v>20</v>
      </c>
      <c r="X1536" s="12">
        <f t="shared" si="404"/>
        <v>24</v>
      </c>
      <c r="Y1536" s="12">
        <f t="shared" si="408"/>
        <v>0.45454545454545453</v>
      </c>
      <c r="AH1536">
        <v>1408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 s="30">
        <v>303447</v>
      </c>
      <c r="BB1536" s="31">
        <v>28547</v>
      </c>
    </row>
    <row r="1537" spans="1:54" x14ac:dyDescent="0.25">
      <c r="A1537">
        <v>1409</v>
      </c>
      <c r="B1537" s="17" t="s">
        <v>47</v>
      </c>
      <c r="C1537" s="9" t="s">
        <v>422</v>
      </c>
      <c r="D1537" s="17" t="s">
        <v>26</v>
      </c>
      <c r="E1537" s="16">
        <v>39962</v>
      </c>
      <c r="F1537" s="27">
        <f t="shared" si="392"/>
        <v>6</v>
      </c>
      <c r="G1537" s="27">
        <f t="shared" si="393"/>
        <v>0</v>
      </c>
      <c r="H1537" s="27">
        <f t="shared" si="394"/>
        <v>0</v>
      </c>
      <c r="I1537" s="27">
        <f t="shared" si="395"/>
        <v>0</v>
      </c>
      <c r="J1537" s="27">
        <f t="shared" si="396"/>
        <v>0</v>
      </c>
      <c r="K1537" s="27">
        <f t="shared" si="397"/>
        <v>0</v>
      </c>
      <c r="L1537" s="27">
        <f t="shared" si="398"/>
        <v>1</v>
      </c>
      <c r="M1537" s="27">
        <f t="shared" si="399"/>
        <v>0</v>
      </c>
      <c r="N1537" s="3"/>
      <c r="O1537" s="17">
        <v>3</v>
      </c>
      <c r="P1537" s="9">
        <v>0</v>
      </c>
      <c r="Q1537" s="12">
        <f t="shared" si="400"/>
        <v>0</v>
      </c>
      <c r="R1537" s="12">
        <f t="shared" si="401"/>
        <v>45</v>
      </c>
      <c r="S1537" s="12">
        <f t="shared" si="407"/>
        <v>344</v>
      </c>
      <c r="T1537" s="12">
        <f t="shared" si="402"/>
        <v>7.6444444444444448</v>
      </c>
      <c r="U1537" s="12">
        <f t="shared" si="405"/>
        <v>0</v>
      </c>
      <c r="V1537" s="12">
        <f t="shared" si="403"/>
        <v>1</v>
      </c>
      <c r="W1537" s="12">
        <f t="shared" si="406"/>
        <v>20</v>
      </c>
      <c r="X1537" s="12">
        <f t="shared" si="404"/>
        <v>25</v>
      </c>
      <c r="Y1537" s="12">
        <f t="shared" si="408"/>
        <v>0.44444444444444442</v>
      </c>
      <c r="AH1537">
        <v>1409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 s="30">
        <v>303447</v>
      </c>
      <c r="BB1537" s="31">
        <v>28547</v>
      </c>
    </row>
    <row r="1538" spans="1:54" x14ac:dyDescent="0.25">
      <c r="A1538">
        <v>1410</v>
      </c>
      <c r="B1538" s="17" t="s">
        <v>53</v>
      </c>
      <c r="C1538" s="9" t="s">
        <v>422</v>
      </c>
      <c r="D1538" s="17" t="s">
        <v>14</v>
      </c>
      <c r="E1538" s="16">
        <v>39963</v>
      </c>
      <c r="F1538" s="27">
        <f t="shared" si="392"/>
        <v>7</v>
      </c>
      <c r="G1538" s="27">
        <f t="shared" si="393"/>
        <v>0</v>
      </c>
      <c r="H1538" s="27">
        <f t="shared" si="394"/>
        <v>0</v>
      </c>
      <c r="I1538" s="27">
        <f t="shared" si="395"/>
        <v>0</v>
      </c>
      <c r="J1538" s="27">
        <f t="shared" si="396"/>
        <v>0</v>
      </c>
      <c r="K1538" s="27">
        <f t="shared" si="397"/>
        <v>0</v>
      </c>
      <c r="L1538" s="27">
        <f t="shared" si="398"/>
        <v>0</v>
      </c>
      <c r="M1538" s="27">
        <f t="shared" si="399"/>
        <v>1</v>
      </c>
      <c r="O1538" s="17">
        <v>8</v>
      </c>
      <c r="P1538" s="9">
        <v>5</v>
      </c>
      <c r="Q1538" s="12">
        <f t="shared" si="400"/>
        <v>0</v>
      </c>
      <c r="R1538" s="12">
        <f t="shared" si="401"/>
        <v>46</v>
      </c>
      <c r="S1538" s="12">
        <f t="shared" si="407"/>
        <v>357</v>
      </c>
      <c r="T1538" s="12">
        <f t="shared" si="402"/>
        <v>7.7608695652173916</v>
      </c>
      <c r="U1538" s="12">
        <f t="shared" si="405"/>
        <v>0</v>
      </c>
      <c r="V1538" s="12">
        <f t="shared" si="403"/>
        <v>1</v>
      </c>
      <c r="W1538" s="12">
        <f t="shared" si="406"/>
        <v>20</v>
      </c>
      <c r="X1538" s="12">
        <f t="shared" si="404"/>
        <v>26</v>
      </c>
      <c r="Y1538" s="12">
        <f t="shared" si="408"/>
        <v>0.43478260869565216</v>
      </c>
      <c r="Z1538" s="17">
        <v>85</v>
      </c>
      <c r="AA1538" s="17" t="s">
        <v>15</v>
      </c>
      <c r="AB1538" s="17">
        <v>9</v>
      </c>
      <c r="AC1538" s="17" t="s">
        <v>19</v>
      </c>
      <c r="AD1538" s="17">
        <v>173</v>
      </c>
      <c r="AF1538" s="17">
        <v>1969</v>
      </c>
      <c r="AG1538" t="s">
        <v>427</v>
      </c>
      <c r="AH1538">
        <v>1410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 s="30">
        <v>303447</v>
      </c>
      <c r="BB1538" s="31">
        <v>28547</v>
      </c>
    </row>
    <row r="1539" spans="1:54" x14ac:dyDescent="0.25">
      <c r="A1539">
        <v>1411</v>
      </c>
      <c r="B1539" s="17" t="s">
        <v>53</v>
      </c>
      <c r="C1539" s="9" t="s">
        <v>422</v>
      </c>
      <c r="D1539" s="17" t="s">
        <v>14</v>
      </c>
      <c r="E1539" s="16">
        <v>39964</v>
      </c>
      <c r="F1539" s="27">
        <f t="shared" ref="F1539:F1602" si="409">WEEKDAY(E1539)</f>
        <v>1</v>
      </c>
      <c r="G1539" s="27">
        <f t="shared" ref="G1539:G1602" si="410">IF(F1539=1,1,0)</f>
        <v>1</v>
      </c>
      <c r="H1539" s="27">
        <f t="shared" ref="H1539:H1602" si="411">IF(F1539=2,1,0)</f>
        <v>0</v>
      </c>
      <c r="I1539" s="27">
        <f t="shared" ref="I1539:I1602" si="412">IF(F1539=3,1,0)</f>
        <v>0</v>
      </c>
      <c r="J1539" s="27">
        <f t="shared" ref="J1539:J1602" si="413">IF(F1539=4,1,0)</f>
        <v>0</v>
      </c>
      <c r="K1539" s="27">
        <f t="shared" ref="K1539:K1602" si="414">IF(F1539=5,1,0)</f>
        <v>0</v>
      </c>
      <c r="L1539" s="27">
        <f t="shared" ref="L1539:L1602" si="415">IF(F1539=6,1,0)</f>
        <v>0</v>
      </c>
      <c r="M1539" s="27">
        <f t="shared" ref="M1539:M1602" si="416">IF(F1539=7,1,0)</f>
        <v>0</v>
      </c>
      <c r="O1539" s="17">
        <v>2</v>
      </c>
      <c r="P1539" s="9">
        <v>3</v>
      </c>
      <c r="Q1539" s="12">
        <f t="shared" ref="Q1539:Q1602" si="417">IF(C1539=C1538,0,1)</f>
        <v>0</v>
      </c>
      <c r="R1539" s="12">
        <f t="shared" ref="R1539:R1602" si="418">IF(Q1539,1,1+R1538)</f>
        <v>47</v>
      </c>
      <c r="S1539" s="12">
        <f t="shared" si="407"/>
        <v>362</v>
      </c>
      <c r="T1539" s="12">
        <f t="shared" ref="T1539:T1602" si="419">S1539/R1539</f>
        <v>7.7021276595744679</v>
      </c>
      <c r="U1539" s="12">
        <f t="shared" si="405"/>
        <v>1</v>
      </c>
      <c r="V1539" s="12">
        <f t="shared" ref="V1539:V1602" si="420">IF(P1539&lt;O1539,1,0)</f>
        <v>0</v>
      </c>
      <c r="W1539" s="12">
        <f t="shared" si="406"/>
        <v>21</v>
      </c>
      <c r="X1539" s="12">
        <f t="shared" ref="X1539:X1602" si="421">IF(Q1539=1,V1539,V1539+X1538)</f>
        <v>26</v>
      </c>
      <c r="Y1539" s="12">
        <f t="shared" si="408"/>
        <v>0.44680851063829785</v>
      </c>
      <c r="Z1539" s="17">
        <v>83</v>
      </c>
      <c r="AA1539" s="17" t="s">
        <v>37</v>
      </c>
      <c r="AB1539" s="17">
        <v>7</v>
      </c>
      <c r="AC1539" s="17" t="s">
        <v>23</v>
      </c>
      <c r="AD1539" s="17">
        <v>136</v>
      </c>
      <c r="AF1539" s="17">
        <v>1342</v>
      </c>
      <c r="AG1539" t="s">
        <v>627</v>
      </c>
      <c r="AH1539">
        <v>1411</v>
      </c>
      <c r="AJ1539">
        <v>1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1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 s="30">
        <v>303447</v>
      </c>
      <c r="BB1539" s="31">
        <v>28547</v>
      </c>
    </row>
    <row r="1540" spans="1:54" x14ac:dyDescent="0.25">
      <c r="A1540">
        <v>1412</v>
      </c>
      <c r="B1540" s="17" t="s">
        <v>53</v>
      </c>
      <c r="C1540" s="9" t="s">
        <v>422</v>
      </c>
      <c r="D1540" s="17" t="s">
        <v>14</v>
      </c>
      <c r="E1540" s="16">
        <v>39965</v>
      </c>
      <c r="F1540" s="27">
        <f t="shared" si="409"/>
        <v>2</v>
      </c>
      <c r="G1540" s="27">
        <f t="shared" si="410"/>
        <v>0</v>
      </c>
      <c r="H1540" s="27">
        <f t="shared" si="411"/>
        <v>1</v>
      </c>
      <c r="I1540" s="27">
        <f t="shared" si="412"/>
        <v>0</v>
      </c>
      <c r="J1540" s="27">
        <f t="shared" si="413"/>
        <v>0</v>
      </c>
      <c r="K1540" s="27">
        <f t="shared" si="414"/>
        <v>0</v>
      </c>
      <c r="L1540" s="27">
        <f t="shared" si="415"/>
        <v>0</v>
      </c>
      <c r="M1540" s="27">
        <f t="shared" si="416"/>
        <v>0</v>
      </c>
      <c r="O1540" s="17">
        <v>8</v>
      </c>
      <c r="P1540" s="9">
        <v>2</v>
      </c>
      <c r="Q1540" s="12">
        <f t="shared" si="417"/>
        <v>0</v>
      </c>
      <c r="R1540" s="12">
        <f t="shared" si="418"/>
        <v>48</v>
      </c>
      <c r="S1540" s="12">
        <f t="shared" si="407"/>
        <v>372</v>
      </c>
      <c r="T1540" s="12">
        <f t="shared" si="419"/>
        <v>7.75</v>
      </c>
      <c r="U1540" s="12">
        <f t="shared" ref="U1540:U1603" si="422">IF(P1540&gt;O1540,1,0)</f>
        <v>0</v>
      </c>
      <c r="V1540" s="12">
        <f t="shared" si="420"/>
        <v>1</v>
      </c>
      <c r="W1540" s="12">
        <f t="shared" ref="W1540:W1603" si="423">IF(Q1540=1,U1540,U1540+W1539)</f>
        <v>21</v>
      </c>
      <c r="X1540" s="12">
        <f t="shared" si="421"/>
        <v>27</v>
      </c>
      <c r="Y1540" s="12">
        <f t="shared" si="408"/>
        <v>0.4375</v>
      </c>
      <c r="Z1540" s="17">
        <v>82</v>
      </c>
      <c r="AA1540" s="17" t="s">
        <v>15</v>
      </c>
      <c r="AB1540" s="17">
        <v>5</v>
      </c>
      <c r="AC1540" s="17" t="s">
        <v>69</v>
      </c>
      <c r="AD1540" s="17">
        <v>167</v>
      </c>
      <c r="AF1540" s="17">
        <v>837</v>
      </c>
      <c r="AG1540" t="s">
        <v>561</v>
      </c>
      <c r="AH1540">
        <v>1412</v>
      </c>
      <c r="AJ1540">
        <v>1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 s="30">
        <v>303447</v>
      </c>
      <c r="BB1540" s="31">
        <v>28547</v>
      </c>
    </row>
    <row r="1541" spans="1:54" x14ac:dyDescent="0.25">
      <c r="A1541">
        <v>1413</v>
      </c>
      <c r="B1541" s="17" t="s">
        <v>53</v>
      </c>
      <c r="C1541" s="9" t="s">
        <v>422</v>
      </c>
      <c r="D1541" s="17" t="s">
        <v>14</v>
      </c>
      <c r="E1541" s="16">
        <v>39966</v>
      </c>
      <c r="F1541" s="27">
        <f t="shared" si="409"/>
        <v>3</v>
      </c>
      <c r="G1541" s="27">
        <f t="shared" si="410"/>
        <v>0</v>
      </c>
      <c r="H1541" s="27">
        <f t="shared" si="411"/>
        <v>0</v>
      </c>
      <c r="I1541" s="27">
        <f t="shared" si="412"/>
        <v>1</v>
      </c>
      <c r="J1541" s="27">
        <f t="shared" si="413"/>
        <v>0</v>
      </c>
      <c r="K1541" s="27">
        <f t="shared" si="414"/>
        <v>0</v>
      </c>
      <c r="L1541" s="27">
        <f t="shared" si="415"/>
        <v>0</v>
      </c>
      <c r="M1541" s="27">
        <f t="shared" si="416"/>
        <v>0</v>
      </c>
      <c r="O1541" s="17">
        <v>9</v>
      </c>
      <c r="P1541" s="9">
        <v>4</v>
      </c>
      <c r="Q1541" s="12">
        <f t="shared" si="417"/>
        <v>0</v>
      </c>
      <c r="R1541" s="12">
        <f t="shared" si="418"/>
        <v>49</v>
      </c>
      <c r="S1541" s="12">
        <f t="shared" si="407"/>
        <v>385</v>
      </c>
      <c r="T1541" s="12">
        <f t="shared" si="419"/>
        <v>7.8571428571428568</v>
      </c>
      <c r="U1541" s="12">
        <f t="shared" si="422"/>
        <v>0</v>
      </c>
      <c r="V1541" s="12">
        <f t="shared" si="420"/>
        <v>1</v>
      </c>
      <c r="W1541" s="12">
        <f t="shared" si="423"/>
        <v>21</v>
      </c>
      <c r="X1541" s="12">
        <f t="shared" si="421"/>
        <v>28</v>
      </c>
      <c r="Y1541" s="12">
        <f t="shared" si="408"/>
        <v>0.42857142857142855</v>
      </c>
      <c r="Z1541" s="17">
        <v>86</v>
      </c>
      <c r="AA1541" s="17" t="s">
        <v>40</v>
      </c>
      <c r="AB1541" s="17">
        <v>1</v>
      </c>
      <c r="AC1541" s="17" t="s">
        <v>186</v>
      </c>
      <c r="AD1541" s="17">
        <v>154</v>
      </c>
      <c r="AF1541" s="17">
        <v>773</v>
      </c>
      <c r="AG1541" t="s">
        <v>628</v>
      </c>
      <c r="AH1541">
        <v>1413</v>
      </c>
      <c r="AJ1541">
        <v>0</v>
      </c>
      <c r="AK1541">
        <v>0</v>
      </c>
      <c r="AL1541">
        <v>1</v>
      </c>
      <c r="AM1541">
        <v>1</v>
      </c>
      <c r="AN1541">
        <v>0</v>
      </c>
      <c r="AO1541">
        <v>0</v>
      </c>
      <c r="AP1541">
        <v>1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 s="30">
        <v>303447</v>
      </c>
      <c r="BB1541" s="31">
        <v>28547</v>
      </c>
    </row>
    <row r="1542" spans="1:54" x14ac:dyDescent="0.25">
      <c r="A1542">
        <v>1414</v>
      </c>
      <c r="B1542" s="17" t="s">
        <v>59</v>
      </c>
      <c r="C1542" s="9" t="s">
        <v>422</v>
      </c>
      <c r="D1542" s="17" t="s">
        <v>26</v>
      </c>
      <c r="E1542" s="16">
        <v>39967</v>
      </c>
      <c r="F1542" s="27">
        <f t="shared" si="409"/>
        <v>4</v>
      </c>
      <c r="G1542" s="27">
        <f t="shared" si="410"/>
        <v>0</v>
      </c>
      <c r="H1542" s="27">
        <f t="shared" si="411"/>
        <v>0</v>
      </c>
      <c r="I1542" s="27">
        <f t="shared" si="412"/>
        <v>0</v>
      </c>
      <c r="J1542" s="27">
        <f t="shared" si="413"/>
        <v>1</v>
      </c>
      <c r="K1542" s="27">
        <f t="shared" si="414"/>
        <v>0</v>
      </c>
      <c r="L1542" s="27">
        <f t="shared" si="415"/>
        <v>0</v>
      </c>
      <c r="M1542" s="27">
        <f t="shared" si="416"/>
        <v>0</v>
      </c>
      <c r="O1542" s="17">
        <v>6</v>
      </c>
      <c r="P1542" s="9">
        <v>1</v>
      </c>
      <c r="Q1542" s="12">
        <f t="shared" si="417"/>
        <v>0</v>
      </c>
      <c r="R1542" s="12">
        <f t="shared" si="418"/>
        <v>50</v>
      </c>
      <c r="S1542" s="12">
        <f t="shared" ref="S1542:S1605" si="424">IF(Q1542=1,(O1542+P1542),(O1542+P1542+S1541))</f>
        <v>392</v>
      </c>
      <c r="T1542" s="12">
        <f t="shared" si="419"/>
        <v>7.84</v>
      </c>
      <c r="U1542" s="12">
        <f t="shared" si="422"/>
        <v>0</v>
      </c>
      <c r="V1542" s="12">
        <f t="shared" si="420"/>
        <v>1</v>
      </c>
      <c r="W1542" s="12">
        <f t="shared" si="423"/>
        <v>21</v>
      </c>
      <c r="X1542" s="12">
        <f t="shared" si="421"/>
        <v>29</v>
      </c>
      <c r="Y1542" s="12">
        <f t="shared" si="408"/>
        <v>0.42</v>
      </c>
      <c r="AH1542">
        <v>1414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 s="30">
        <v>303447</v>
      </c>
      <c r="BB1542" s="31">
        <v>28547</v>
      </c>
    </row>
    <row r="1543" spans="1:54" x14ac:dyDescent="0.25">
      <c r="A1543">
        <v>1415</v>
      </c>
      <c r="B1543" s="17" t="s">
        <v>59</v>
      </c>
      <c r="C1543" s="9" t="s">
        <v>422</v>
      </c>
      <c r="D1543" s="17" t="s">
        <v>26</v>
      </c>
      <c r="E1543" s="16">
        <v>39968</v>
      </c>
      <c r="F1543" s="27">
        <f t="shared" si="409"/>
        <v>5</v>
      </c>
      <c r="G1543" s="27">
        <f t="shared" si="410"/>
        <v>0</v>
      </c>
      <c r="H1543" s="27">
        <f t="shared" si="411"/>
        <v>0</v>
      </c>
      <c r="I1543" s="27">
        <f t="shared" si="412"/>
        <v>0</v>
      </c>
      <c r="J1543" s="27">
        <f t="shared" si="413"/>
        <v>0</v>
      </c>
      <c r="K1543" s="27">
        <f t="shared" si="414"/>
        <v>1</v>
      </c>
      <c r="L1543" s="27">
        <f t="shared" si="415"/>
        <v>0</v>
      </c>
      <c r="M1543" s="27">
        <f t="shared" si="416"/>
        <v>0</v>
      </c>
      <c r="O1543" s="17">
        <v>3</v>
      </c>
      <c r="P1543" s="9">
        <v>9</v>
      </c>
      <c r="Q1543" s="12">
        <f t="shared" si="417"/>
        <v>0</v>
      </c>
      <c r="R1543" s="12">
        <f t="shared" si="418"/>
        <v>51</v>
      </c>
      <c r="S1543" s="12">
        <f t="shared" si="424"/>
        <v>404</v>
      </c>
      <c r="T1543" s="12">
        <f t="shared" si="419"/>
        <v>7.9215686274509807</v>
      </c>
      <c r="U1543" s="12">
        <f t="shared" si="422"/>
        <v>1</v>
      </c>
      <c r="V1543" s="12">
        <f t="shared" si="420"/>
        <v>0</v>
      </c>
      <c r="W1543" s="12">
        <f t="shared" si="423"/>
        <v>22</v>
      </c>
      <c r="X1543" s="12">
        <f t="shared" si="421"/>
        <v>29</v>
      </c>
      <c r="Y1543" s="12">
        <f t="shared" si="408"/>
        <v>0.43137254901960786</v>
      </c>
      <c r="AH1543">
        <v>1415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 s="30">
        <v>303447</v>
      </c>
      <c r="BB1543" s="31">
        <v>28547</v>
      </c>
    </row>
    <row r="1544" spans="1:54" x14ac:dyDescent="0.25">
      <c r="A1544">
        <v>1416</v>
      </c>
      <c r="B1544" s="17" t="s">
        <v>59</v>
      </c>
      <c r="C1544" s="9" t="s">
        <v>422</v>
      </c>
      <c r="D1544" s="17" t="s">
        <v>26</v>
      </c>
      <c r="E1544" s="16">
        <v>39969</v>
      </c>
      <c r="F1544" s="27">
        <f t="shared" si="409"/>
        <v>6</v>
      </c>
      <c r="G1544" s="27">
        <f t="shared" si="410"/>
        <v>0</v>
      </c>
      <c r="H1544" s="27">
        <f t="shared" si="411"/>
        <v>0</v>
      </c>
      <c r="I1544" s="27">
        <f t="shared" si="412"/>
        <v>0</v>
      </c>
      <c r="J1544" s="27">
        <f t="shared" si="413"/>
        <v>0</v>
      </c>
      <c r="K1544" s="27">
        <f t="shared" si="414"/>
        <v>0</v>
      </c>
      <c r="L1544" s="27">
        <f t="shared" si="415"/>
        <v>1</v>
      </c>
      <c r="M1544" s="27">
        <f t="shared" si="416"/>
        <v>0</v>
      </c>
      <c r="O1544" s="17">
        <v>1</v>
      </c>
      <c r="P1544" s="9">
        <v>2</v>
      </c>
      <c r="Q1544" s="12">
        <f t="shared" si="417"/>
        <v>0</v>
      </c>
      <c r="R1544" s="12">
        <f t="shared" si="418"/>
        <v>52</v>
      </c>
      <c r="S1544" s="12">
        <f t="shared" si="424"/>
        <v>407</v>
      </c>
      <c r="T1544" s="12">
        <f t="shared" si="419"/>
        <v>7.8269230769230766</v>
      </c>
      <c r="U1544" s="12">
        <f t="shared" si="422"/>
        <v>1</v>
      </c>
      <c r="V1544" s="12">
        <f t="shared" si="420"/>
        <v>0</v>
      </c>
      <c r="W1544" s="12">
        <f t="shared" si="423"/>
        <v>23</v>
      </c>
      <c r="X1544" s="12">
        <f t="shared" si="421"/>
        <v>29</v>
      </c>
      <c r="Y1544" s="12">
        <f t="shared" si="408"/>
        <v>0.44230769230769229</v>
      </c>
      <c r="AH1544">
        <v>1416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 s="30">
        <v>303447</v>
      </c>
      <c r="BB1544" s="31">
        <v>28547</v>
      </c>
    </row>
    <row r="1545" spans="1:54" x14ac:dyDescent="0.25">
      <c r="A1545">
        <v>1417</v>
      </c>
      <c r="B1545" s="17" t="s">
        <v>52</v>
      </c>
      <c r="C1545" s="9" t="s">
        <v>422</v>
      </c>
      <c r="D1545" s="17" t="s">
        <v>14</v>
      </c>
      <c r="E1545" s="16">
        <v>39971</v>
      </c>
      <c r="F1545" s="27">
        <f t="shared" si="409"/>
        <v>1</v>
      </c>
      <c r="G1545" s="27">
        <f t="shared" si="410"/>
        <v>1</v>
      </c>
      <c r="H1545" s="27">
        <f t="shared" si="411"/>
        <v>0</v>
      </c>
      <c r="I1545" s="27">
        <f t="shared" si="412"/>
        <v>0</v>
      </c>
      <c r="J1545" s="27">
        <f t="shared" si="413"/>
        <v>0</v>
      </c>
      <c r="K1545" s="27">
        <f t="shared" si="414"/>
        <v>0</v>
      </c>
      <c r="L1545" s="27">
        <f t="shared" si="415"/>
        <v>0</v>
      </c>
      <c r="M1545" s="27">
        <f t="shared" si="416"/>
        <v>0</v>
      </c>
      <c r="O1545" s="17">
        <v>5</v>
      </c>
      <c r="P1545" s="9">
        <v>10</v>
      </c>
      <c r="Q1545" s="12">
        <f t="shared" si="417"/>
        <v>0</v>
      </c>
      <c r="R1545" s="12">
        <f t="shared" si="418"/>
        <v>53</v>
      </c>
      <c r="S1545" s="12">
        <f t="shared" si="424"/>
        <v>422</v>
      </c>
      <c r="T1545" s="12">
        <f t="shared" si="419"/>
        <v>7.9622641509433958</v>
      </c>
      <c r="U1545" s="12">
        <f t="shared" si="422"/>
        <v>1</v>
      </c>
      <c r="V1545" s="12">
        <f t="shared" si="420"/>
        <v>0</v>
      </c>
      <c r="W1545" s="12">
        <f t="shared" si="423"/>
        <v>24</v>
      </c>
      <c r="X1545" s="12">
        <f t="shared" si="421"/>
        <v>29</v>
      </c>
      <c r="Y1545" s="12">
        <f t="shared" si="408"/>
        <v>0.45283018867924529</v>
      </c>
      <c r="Z1545" s="17">
        <v>88</v>
      </c>
      <c r="AA1545" s="17" t="s">
        <v>37</v>
      </c>
      <c r="AB1545" s="17">
        <v>9</v>
      </c>
      <c r="AC1545" s="17" t="s">
        <v>19</v>
      </c>
      <c r="AD1545" s="17">
        <v>165</v>
      </c>
      <c r="AF1545" s="17">
        <v>1001</v>
      </c>
      <c r="AG1545" t="s">
        <v>627</v>
      </c>
      <c r="AH1545">
        <v>1417</v>
      </c>
      <c r="AJ1545">
        <v>1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1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 s="30">
        <v>303447</v>
      </c>
      <c r="BB1545" s="31">
        <v>28547</v>
      </c>
    </row>
    <row r="1546" spans="1:54" x14ac:dyDescent="0.25">
      <c r="A1546">
        <v>1418</v>
      </c>
      <c r="B1546" s="17" t="s">
        <v>52</v>
      </c>
      <c r="C1546" s="9" t="s">
        <v>422</v>
      </c>
      <c r="D1546" s="17" t="s">
        <v>14</v>
      </c>
      <c r="E1546" s="16">
        <v>39972</v>
      </c>
      <c r="F1546" s="27">
        <f t="shared" si="409"/>
        <v>2</v>
      </c>
      <c r="G1546" s="27">
        <f t="shared" si="410"/>
        <v>0</v>
      </c>
      <c r="H1546" s="27">
        <f t="shared" si="411"/>
        <v>1</v>
      </c>
      <c r="I1546" s="27">
        <f t="shared" si="412"/>
        <v>0</v>
      </c>
      <c r="J1546" s="27">
        <f t="shared" si="413"/>
        <v>0</v>
      </c>
      <c r="K1546" s="27">
        <f t="shared" si="414"/>
        <v>0</v>
      </c>
      <c r="L1546" s="27">
        <f t="shared" si="415"/>
        <v>0</v>
      </c>
      <c r="M1546" s="27">
        <f t="shared" si="416"/>
        <v>0</v>
      </c>
      <c r="O1546" s="17">
        <v>4</v>
      </c>
      <c r="P1546" s="9">
        <v>1</v>
      </c>
      <c r="Q1546" s="12">
        <f t="shared" si="417"/>
        <v>0</v>
      </c>
      <c r="R1546" s="12">
        <f t="shared" si="418"/>
        <v>54</v>
      </c>
      <c r="S1546" s="12">
        <f t="shared" si="424"/>
        <v>427</v>
      </c>
      <c r="T1546" s="12">
        <f t="shared" si="419"/>
        <v>7.9074074074074074</v>
      </c>
      <c r="U1546" s="12">
        <f t="shared" si="422"/>
        <v>0</v>
      </c>
      <c r="V1546" s="12">
        <f t="shared" si="420"/>
        <v>1</v>
      </c>
      <c r="W1546" s="12">
        <f t="shared" si="423"/>
        <v>24</v>
      </c>
      <c r="X1546" s="12">
        <f t="shared" si="421"/>
        <v>30</v>
      </c>
      <c r="Y1546" s="12">
        <f t="shared" ref="Y1546:Y1609" si="425">W1546/(W1546+X1546)</f>
        <v>0.44444444444444442</v>
      </c>
      <c r="Z1546" s="17">
        <v>85</v>
      </c>
      <c r="AA1546" s="17" t="s">
        <v>15</v>
      </c>
      <c r="AB1546" s="17">
        <v>2</v>
      </c>
      <c r="AC1546" s="17" t="s">
        <v>19</v>
      </c>
      <c r="AD1546" s="17">
        <v>174</v>
      </c>
      <c r="AF1546" s="17">
        <v>832</v>
      </c>
      <c r="AG1546" t="s">
        <v>629</v>
      </c>
      <c r="AH1546">
        <v>1418</v>
      </c>
      <c r="AJ1546">
        <v>1</v>
      </c>
      <c r="AK1546">
        <v>0</v>
      </c>
      <c r="AL1546">
        <v>1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 s="30">
        <v>303447</v>
      </c>
      <c r="BB1546" s="31">
        <v>28547</v>
      </c>
    </row>
    <row r="1547" spans="1:54" x14ac:dyDescent="0.25">
      <c r="A1547">
        <v>1419</v>
      </c>
      <c r="B1547" s="17" t="s">
        <v>52</v>
      </c>
      <c r="C1547" s="9" t="s">
        <v>422</v>
      </c>
      <c r="D1547" s="17" t="s">
        <v>14</v>
      </c>
      <c r="E1547" s="16">
        <v>39973</v>
      </c>
      <c r="F1547" s="27">
        <f t="shared" si="409"/>
        <v>3</v>
      </c>
      <c r="G1547" s="27">
        <f t="shared" si="410"/>
        <v>0</v>
      </c>
      <c r="H1547" s="27">
        <f t="shared" si="411"/>
        <v>0</v>
      </c>
      <c r="I1547" s="27">
        <f t="shared" si="412"/>
        <v>1</v>
      </c>
      <c r="J1547" s="27">
        <f t="shared" si="413"/>
        <v>0</v>
      </c>
      <c r="K1547" s="27">
        <f t="shared" si="414"/>
        <v>0</v>
      </c>
      <c r="L1547" s="27">
        <f t="shared" si="415"/>
        <v>0</v>
      </c>
      <c r="M1547" s="27">
        <f t="shared" si="416"/>
        <v>0</v>
      </c>
      <c r="O1547" s="17">
        <v>1</v>
      </c>
      <c r="P1547" s="9">
        <v>2</v>
      </c>
      <c r="Q1547" s="12">
        <f t="shared" si="417"/>
        <v>0</v>
      </c>
      <c r="R1547" s="12">
        <f t="shared" si="418"/>
        <v>55</v>
      </c>
      <c r="S1547" s="12">
        <f t="shared" si="424"/>
        <v>430</v>
      </c>
      <c r="T1547" s="12">
        <f t="shared" si="419"/>
        <v>7.8181818181818183</v>
      </c>
      <c r="U1547" s="12">
        <f t="shared" si="422"/>
        <v>1</v>
      </c>
      <c r="V1547" s="12">
        <f t="shared" si="420"/>
        <v>0</v>
      </c>
      <c r="W1547" s="12">
        <f t="shared" si="423"/>
        <v>25</v>
      </c>
      <c r="X1547" s="12">
        <f t="shared" si="421"/>
        <v>30</v>
      </c>
      <c r="Y1547" s="12">
        <f t="shared" si="425"/>
        <v>0.45454545454545453</v>
      </c>
      <c r="Z1547" s="17">
        <v>88</v>
      </c>
      <c r="AA1547" s="17" t="s">
        <v>21</v>
      </c>
      <c r="AB1547" s="17">
        <v>15</v>
      </c>
      <c r="AC1547" s="17" t="s">
        <v>19</v>
      </c>
      <c r="AD1547" s="17">
        <v>130</v>
      </c>
      <c r="AF1547" s="17">
        <v>849</v>
      </c>
      <c r="AG1547" t="s">
        <v>630</v>
      </c>
      <c r="AH1547">
        <v>1419</v>
      </c>
      <c r="AJ1547">
        <v>0</v>
      </c>
      <c r="AK1547">
        <v>0</v>
      </c>
      <c r="AL1547">
        <v>1</v>
      </c>
      <c r="AM1547">
        <v>1</v>
      </c>
      <c r="AN1547">
        <v>0</v>
      </c>
      <c r="AO1547">
        <v>0</v>
      </c>
      <c r="AP1547">
        <v>1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 s="30">
        <v>303447</v>
      </c>
      <c r="BB1547" s="31">
        <v>28547</v>
      </c>
    </row>
    <row r="1548" spans="1:54" x14ac:dyDescent="0.25">
      <c r="A1548">
        <v>1420</v>
      </c>
      <c r="B1548" s="17" t="s">
        <v>52</v>
      </c>
      <c r="C1548" s="9" t="s">
        <v>422</v>
      </c>
      <c r="D1548" s="17" t="s">
        <v>14</v>
      </c>
      <c r="E1548" s="16">
        <v>39974</v>
      </c>
      <c r="F1548" s="27">
        <f t="shared" si="409"/>
        <v>4</v>
      </c>
      <c r="G1548" s="27">
        <f t="shared" si="410"/>
        <v>0</v>
      </c>
      <c r="H1548" s="27">
        <f t="shared" si="411"/>
        <v>0</v>
      </c>
      <c r="I1548" s="27">
        <f t="shared" si="412"/>
        <v>0</v>
      </c>
      <c r="J1548" s="27">
        <f t="shared" si="413"/>
        <v>1</v>
      </c>
      <c r="K1548" s="27">
        <f t="shared" si="414"/>
        <v>0</v>
      </c>
      <c r="L1548" s="27">
        <f t="shared" si="415"/>
        <v>0</v>
      </c>
      <c r="M1548" s="27">
        <f t="shared" si="416"/>
        <v>0</v>
      </c>
      <c r="O1548" s="17">
        <v>3</v>
      </c>
      <c r="P1548" s="9">
        <v>7</v>
      </c>
      <c r="Q1548" s="12">
        <f t="shared" si="417"/>
        <v>0</v>
      </c>
      <c r="R1548" s="12">
        <f t="shared" si="418"/>
        <v>56</v>
      </c>
      <c r="S1548" s="12">
        <f t="shared" si="424"/>
        <v>440</v>
      </c>
      <c r="T1548" s="12">
        <f t="shared" si="419"/>
        <v>7.8571428571428568</v>
      </c>
      <c r="U1548" s="12">
        <f t="shared" si="422"/>
        <v>1</v>
      </c>
      <c r="V1548" s="12">
        <f t="shared" si="420"/>
        <v>0</v>
      </c>
      <c r="W1548" s="12">
        <f t="shared" si="423"/>
        <v>26</v>
      </c>
      <c r="X1548" s="12">
        <f t="shared" si="421"/>
        <v>30</v>
      </c>
      <c r="Y1548" s="12">
        <f t="shared" si="425"/>
        <v>0.4642857142857143</v>
      </c>
      <c r="Z1548" s="17">
        <v>90</v>
      </c>
      <c r="AA1548" s="17" t="s">
        <v>15</v>
      </c>
      <c r="AB1548" s="17">
        <v>2</v>
      </c>
      <c r="AC1548" s="17" t="s">
        <v>186</v>
      </c>
      <c r="AD1548" s="17">
        <v>160</v>
      </c>
      <c r="AF1548" s="17">
        <v>1009</v>
      </c>
      <c r="AG1548" t="s">
        <v>631</v>
      </c>
      <c r="AH1548">
        <v>1420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 s="30">
        <v>303447</v>
      </c>
      <c r="BB1548" s="31">
        <v>28547</v>
      </c>
    </row>
    <row r="1549" spans="1:54" x14ac:dyDescent="0.25">
      <c r="A1549">
        <v>1421</v>
      </c>
      <c r="B1549" s="17" t="s">
        <v>43</v>
      </c>
      <c r="C1549" s="9" t="s">
        <v>422</v>
      </c>
      <c r="D1549" s="17" t="s">
        <v>26</v>
      </c>
      <c r="E1549" s="16">
        <v>39975</v>
      </c>
      <c r="F1549" s="27">
        <f t="shared" si="409"/>
        <v>5</v>
      </c>
      <c r="G1549" s="27">
        <f t="shared" si="410"/>
        <v>0</v>
      </c>
      <c r="H1549" s="27">
        <f t="shared" si="411"/>
        <v>0</v>
      </c>
      <c r="I1549" s="27">
        <f t="shared" si="412"/>
        <v>0</v>
      </c>
      <c r="J1549" s="27">
        <f t="shared" si="413"/>
        <v>0</v>
      </c>
      <c r="K1549" s="27">
        <f t="shared" si="414"/>
        <v>1</v>
      </c>
      <c r="L1549" s="27">
        <f t="shared" si="415"/>
        <v>0</v>
      </c>
      <c r="M1549" s="27">
        <f t="shared" si="416"/>
        <v>0</v>
      </c>
      <c r="O1549" s="17">
        <v>9</v>
      </c>
      <c r="P1549" s="9">
        <v>4</v>
      </c>
      <c r="Q1549" s="12">
        <f t="shared" si="417"/>
        <v>0</v>
      </c>
      <c r="R1549" s="12">
        <f t="shared" si="418"/>
        <v>57</v>
      </c>
      <c r="S1549" s="12">
        <f t="shared" si="424"/>
        <v>453</v>
      </c>
      <c r="T1549" s="12">
        <f t="shared" si="419"/>
        <v>7.9473684210526319</v>
      </c>
      <c r="U1549" s="12">
        <f t="shared" si="422"/>
        <v>0</v>
      </c>
      <c r="V1549" s="12">
        <f t="shared" si="420"/>
        <v>1</v>
      </c>
      <c r="W1549" s="12">
        <f t="shared" si="423"/>
        <v>26</v>
      </c>
      <c r="X1549" s="12">
        <f t="shared" si="421"/>
        <v>31</v>
      </c>
      <c r="Y1549" s="12">
        <f t="shared" si="425"/>
        <v>0.45614035087719296</v>
      </c>
      <c r="AH1549">
        <v>1421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 s="30">
        <v>303447</v>
      </c>
      <c r="BB1549" s="31">
        <v>28547</v>
      </c>
    </row>
    <row r="1550" spans="1:54" x14ac:dyDescent="0.25">
      <c r="A1550">
        <v>1422</v>
      </c>
      <c r="B1550" s="17" t="s">
        <v>43</v>
      </c>
      <c r="C1550" s="9" t="s">
        <v>422</v>
      </c>
      <c r="D1550" s="17" t="s">
        <v>26</v>
      </c>
      <c r="E1550" s="16">
        <v>39976</v>
      </c>
      <c r="F1550" s="27">
        <f t="shared" si="409"/>
        <v>6</v>
      </c>
      <c r="G1550" s="27">
        <f t="shared" si="410"/>
        <v>0</v>
      </c>
      <c r="H1550" s="27">
        <f t="shared" si="411"/>
        <v>0</v>
      </c>
      <c r="I1550" s="27">
        <f t="shared" si="412"/>
        <v>0</v>
      </c>
      <c r="J1550" s="27">
        <f t="shared" si="413"/>
        <v>0</v>
      </c>
      <c r="K1550" s="27">
        <f t="shared" si="414"/>
        <v>0</v>
      </c>
      <c r="L1550" s="27">
        <f t="shared" si="415"/>
        <v>1</v>
      </c>
      <c r="M1550" s="27">
        <f t="shared" si="416"/>
        <v>0</v>
      </c>
      <c r="O1550" s="17">
        <v>3</v>
      </c>
      <c r="P1550" s="9">
        <v>5</v>
      </c>
      <c r="Q1550" s="12">
        <f t="shared" si="417"/>
        <v>0</v>
      </c>
      <c r="R1550" s="12">
        <f t="shared" si="418"/>
        <v>58</v>
      </c>
      <c r="S1550" s="12">
        <f t="shared" si="424"/>
        <v>461</v>
      </c>
      <c r="T1550" s="12">
        <f t="shared" si="419"/>
        <v>7.9482758620689653</v>
      </c>
      <c r="U1550" s="12">
        <f t="shared" si="422"/>
        <v>1</v>
      </c>
      <c r="V1550" s="12">
        <f t="shared" si="420"/>
        <v>0</v>
      </c>
      <c r="W1550" s="12">
        <f t="shared" si="423"/>
        <v>27</v>
      </c>
      <c r="X1550" s="12">
        <f t="shared" si="421"/>
        <v>31</v>
      </c>
      <c r="Y1550" s="12">
        <f t="shared" si="425"/>
        <v>0.46551724137931033</v>
      </c>
      <c r="AH1550">
        <v>1422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 s="30">
        <v>303447</v>
      </c>
      <c r="BB1550" s="31">
        <v>28547</v>
      </c>
    </row>
    <row r="1551" spans="1:54" x14ac:dyDescent="0.25">
      <c r="A1551">
        <v>1423</v>
      </c>
      <c r="B1551" s="17" t="s">
        <v>43</v>
      </c>
      <c r="C1551" s="9" t="s">
        <v>422</v>
      </c>
      <c r="D1551" s="17" t="s">
        <v>26</v>
      </c>
      <c r="E1551" s="16">
        <v>39977</v>
      </c>
      <c r="F1551" s="27">
        <f t="shared" si="409"/>
        <v>7</v>
      </c>
      <c r="G1551" s="27">
        <f t="shared" si="410"/>
        <v>0</v>
      </c>
      <c r="H1551" s="27">
        <f t="shared" si="411"/>
        <v>0</v>
      </c>
      <c r="I1551" s="27">
        <f t="shared" si="412"/>
        <v>0</v>
      </c>
      <c r="J1551" s="27">
        <f t="shared" si="413"/>
        <v>0</v>
      </c>
      <c r="K1551" s="27">
        <f t="shared" si="414"/>
        <v>0</v>
      </c>
      <c r="L1551" s="27">
        <f t="shared" si="415"/>
        <v>0</v>
      </c>
      <c r="M1551" s="27">
        <f t="shared" si="416"/>
        <v>1</v>
      </c>
      <c r="O1551" s="17">
        <v>3</v>
      </c>
      <c r="P1551" s="9">
        <v>8</v>
      </c>
      <c r="Q1551" s="12">
        <f t="shared" si="417"/>
        <v>0</v>
      </c>
      <c r="R1551" s="12">
        <f t="shared" si="418"/>
        <v>59</v>
      </c>
      <c r="S1551" s="12">
        <f t="shared" si="424"/>
        <v>472</v>
      </c>
      <c r="T1551" s="12">
        <f t="shared" si="419"/>
        <v>8</v>
      </c>
      <c r="U1551" s="12">
        <f t="shared" si="422"/>
        <v>1</v>
      </c>
      <c r="V1551" s="12">
        <f t="shared" si="420"/>
        <v>0</v>
      </c>
      <c r="W1551" s="12">
        <f t="shared" si="423"/>
        <v>28</v>
      </c>
      <c r="X1551" s="12">
        <f t="shared" si="421"/>
        <v>31</v>
      </c>
      <c r="Y1551" s="12">
        <f t="shared" si="425"/>
        <v>0.47457627118644069</v>
      </c>
      <c r="AH1551">
        <v>1423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 s="30">
        <v>303447</v>
      </c>
      <c r="BB1551" s="31">
        <v>28547</v>
      </c>
    </row>
    <row r="1552" spans="1:54" x14ac:dyDescent="0.25">
      <c r="A1552">
        <v>1424</v>
      </c>
      <c r="B1552" s="17" t="s">
        <v>43</v>
      </c>
      <c r="C1552" s="9" t="s">
        <v>422</v>
      </c>
      <c r="D1552" s="17" t="s">
        <v>26</v>
      </c>
      <c r="E1552" s="16">
        <v>39978</v>
      </c>
      <c r="F1552" s="27">
        <f t="shared" si="409"/>
        <v>1</v>
      </c>
      <c r="G1552" s="27">
        <f t="shared" si="410"/>
        <v>1</v>
      </c>
      <c r="H1552" s="27">
        <f t="shared" si="411"/>
        <v>0</v>
      </c>
      <c r="I1552" s="27">
        <f t="shared" si="412"/>
        <v>0</v>
      </c>
      <c r="J1552" s="27">
        <f t="shared" si="413"/>
        <v>0</v>
      </c>
      <c r="K1552" s="27">
        <f t="shared" si="414"/>
        <v>0</v>
      </c>
      <c r="L1552" s="27">
        <f t="shared" si="415"/>
        <v>0</v>
      </c>
      <c r="M1552" s="27">
        <f t="shared" si="416"/>
        <v>0</v>
      </c>
      <c r="O1552" s="17">
        <v>4</v>
      </c>
      <c r="P1552" s="9">
        <v>3</v>
      </c>
      <c r="Q1552" s="12">
        <f t="shared" si="417"/>
        <v>0</v>
      </c>
      <c r="R1552" s="12">
        <f t="shared" si="418"/>
        <v>60</v>
      </c>
      <c r="S1552" s="12">
        <f t="shared" si="424"/>
        <v>479</v>
      </c>
      <c r="T1552" s="12">
        <f t="shared" si="419"/>
        <v>7.9833333333333334</v>
      </c>
      <c r="U1552" s="12">
        <f t="shared" si="422"/>
        <v>0</v>
      </c>
      <c r="V1552" s="12">
        <f t="shared" si="420"/>
        <v>1</v>
      </c>
      <c r="W1552" s="12">
        <f t="shared" si="423"/>
        <v>28</v>
      </c>
      <c r="X1552" s="12">
        <f t="shared" si="421"/>
        <v>32</v>
      </c>
      <c r="Y1552" s="12">
        <f t="shared" si="425"/>
        <v>0.46666666666666667</v>
      </c>
      <c r="AH1552">
        <v>1424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 s="30">
        <v>303447</v>
      </c>
      <c r="BB1552" s="31">
        <v>28547</v>
      </c>
    </row>
    <row r="1553" spans="1:54" x14ac:dyDescent="0.25">
      <c r="A1553">
        <v>1425</v>
      </c>
      <c r="B1553" s="17" t="s">
        <v>58</v>
      </c>
      <c r="C1553" s="9" t="s">
        <v>422</v>
      </c>
      <c r="D1553" s="17" t="s">
        <v>14</v>
      </c>
      <c r="E1553" s="16">
        <v>39979</v>
      </c>
      <c r="F1553" s="27">
        <f t="shared" si="409"/>
        <v>2</v>
      </c>
      <c r="G1553" s="27">
        <f t="shared" si="410"/>
        <v>0</v>
      </c>
      <c r="H1553" s="27">
        <f t="shared" si="411"/>
        <v>1</v>
      </c>
      <c r="I1553" s="27">
        <f t="shared" si="412"/>
        <v>0</v>
      </c>
      <c r="J1553" s="27">
        <f t="shared" si="413"/>
        <v>0</v>
      </c>
      <c r="K1553" s="27">
        <f t="shared" si="414"/>
        <v>0</v>
      </c>
      <c r="L1553" s="27">
        <f t="shared" si="415"/>
        <v>0</v>
      </c>
      <c r="M1553" s="27">
        <f t="shared" si="416"/>
        <v>0</v>
      </c>
      <c r="O1553" s="17">
        <v>8</v>
      </c>
      <c r="P1553" s="9">
        <v>4</v>
      </c>
      <c r="Q1553" s="12">
        <f t="shared" si="417"/>
        <v>0</v>
      </c>
      <c r="R1553" s="12">
        <f t="shared" si="418"/>
        <v>61</v>
      </c>
      <c r="S1553" s="12">
        <f t="shared" si="424"/>
        <v>491</v>
      </c>
      <c r="T1553" s="12">
        <f t="shared" si="419"/>
        <v>8.0491803278688518</v>
      </c>
      <c r="U1553" s="12">
        <f t="shared" si="422"/>
        <v>0</v>
      </c>
      <c r="V1553" s="12">
        <f t="shared" si="420"/>
        <v>1</v>
      </c>
      <c r="W1553" s="12">
        <f t="shared" si="423"/>
        <v>28</v>
      </c>
      <c r="X1553" s="12">
        <f t="shared" si="421"/>
        <v>33</v>
      </c>
      <c r="Y1553" s="12">
        <f t="shared" si="425"/>
        <v>0.45901639344262296</v>
      </c>
      <c r="Z1553" s="17">
        <v>91</v>
      </c>
      <c r="AA1553" s="17" t="s">
        <v>21</v>
      </c>
      <c r="AB1553" s="17">
        <v>8</v>
      </c>
      <c r="AC1553" s="17" t="s">
        <v>19</v>
      </c>
      <c r="AD1553" s="17">
        <v>183</v>
      </c>
      <c r="AF1553" s="17">
        <v>857</v>
      </c>
      <c r="AG1553" t="s">
        <v>632</v>
      </c>
      <c r="AH1553">
        <v>1425</v>
      </c>
      <c r="AJ1553">
        <v>1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 s="30">
        <v>303447</v>
      </c>
      <c r="BB1553" s="31">
        <v>28547</v>
      </c>
    </row>
    <row r="1554" spans="1:54" x14ac:dyDescent="0.25">
      <c r="A1554">
        <v>1426</v>
      </c>
      <c r="B1554" s="17" t="s">
        <v>58</v>
      </c>
      <c r="C1554" s="9" t="s">
        <v>422</v>
      </c>
      <c r="D1554" s="17" t="s">
        <v>14</v>
      </c>
      <c r="E1554" s="16">
        <v>39980</v>
      </c>
      <c r="F1554" s="27">
        <f t="shared" si="409"/>
        <v>3</v>
      </c>
      <c r="G1554" s="27">
        <f t="shared" si="410"/>
        <v>0</v>
      </c>
      <c r="H1554" s="27">
        <f t="shared" si="411"/>
        <v>0</v>
      </c>
      <c r="I1554" s="27">
        <f t="shared" si="412"/>
        <v>1</v>
      </c>
      <c r="J1554" s="27">
        <f t="shared" si="413"/>
        <v>0</v>
      </c>
      <c r="K1554" s="27">
        <f t="shared" si="414"/>
        <v>0</v>
      </c>
      <c r="L1554" s="27">
        <f t="shared" si="415"/>
        <v>0</v>
      </c>
      <c r="M1554" s="27">
        <f t="shared" si="416"/>
        <v>0</v>
      </c>
      <c r="O1554" s="17">
        <v>9</v>
      </c>
      <c r="P1554" s="9">
        <v>7</v>
      </c>
      <c r="Q1554" s="12">
        <f t="shared" si="417"/>
        <v>0</v>
      </c>
      <c r="R1554" s="12">
        <f t="shared" si="418"/>
        <v>62</v>
      </c>
      <c r="S1554" s="12">
        <f t="shared" si="424"/>
        <v>507</v>
      </c>
      <c r="T1554" s="12">
        <f t="shared" si="419"/>
        <v>8.17741935483871</v>
      </c>
      <c r="U1554" s="12">
        <f t="shared" si="422"/>
        <v>0</v>
      </c>
      <c r="V1554" s="12">
        <f t="shared" si="420"/>
        <v>1</v>
      </c>
      <c r="W1554" s="12">
        <f t="shared" si="423"/>
        <v>28</v>
      </c>
      <c r="X1554" s="12">
        <f t="shared" si="421"/>
        <v>34</v>
      </c>
      <c r="Y1554" s="12">
        <f t="shared" si="425"/>
        <v>0.45161290322580644</v>
      </c>
      <c r="Z1554" s="17">
        <v>88</v>
      </c>
      <c r="AA1554" s="17" t="s">
        <v>21</v>
      </c>
      <c r="AB1554" s="17">
        <v>9</v>
      </c>
      <c r="AC1554" s="17" t="s">
        <v>19</v>
      </c>
      <c r="AD1554" s="17">
        <v>171</v>
      </c>
      <c r="AF1554" s="17">
        <v>1109</v>
      </c>
      <c r="AG1554" t="s">
        <v>633</v>
      </c>
      <c r="AH1554">
        <v>1426</v>
      </c>
      <c r="AJ1554">
        <v>0</v>
      </c>
      <c r="AK1554">
        <v>0</v>
      </c>
      <c r="AL1554">
        <v>0</v>
      </c>
      <c r="AM1554">
        <v>1</v>
      </c>
      <c r="AN1554">
        <v>0</v>
      </c>
      <c r="AO1554">
        <v>0</v>
      </c>
      <c r="AP1554">
        <v>1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 s="30">
        <v>303447</v>
      </c>
      <c r="BB1554" s="31">
        <v>28547</v>
      </c>
    </row>
    <row r="1555" spans="1:54" x14ac:dyDescent="0.25">
      <c r="A1555">
        <v>1427</v>
      </c>
      <c r="B1555" s="17" t="s">
        <v>58</v>
      </c>
      <c r="C1555" s="9" t="s">
        <v>422</v>
      </c>
      <c r="D1555" s="17" t="s">
        <v>14</v>
      </c>
      <c r="E1555" s="16">
        <v>39982</v>
      </c>
      <c r="F1555" s="27">
        <f t="shared" si="409"/>
        <v>5</v>
      </c>
      <c r="G1555" s="27">
        <f t="shared" si="410"/>
        <v>0</v>
      </c>
      <c r="H1555" s="27">
        <f t="shared" si="411"/>
        <v>0</v>
      </c>
      <c r="I1555" s="27">
        <f t="shared" si="412"/>
        <v>0</v>
      </c>
      <c r="J1555" s="27">
        <f t="shared" si="413"/>
        <v>0</v>
      </c>
      <c r="K1555" s="27">
        <f t="shared" si="414"/>
        <v>1</v>
      </c>
      <c r="L1555" s="27">
        <f t="shared" si="415"/>
        <v>0</v>
      </c>
      <c r="M1555" s="27">
        <f t="shared" si="416"/>
        <v>0</v>
      </c>
      <c r="O1555" s="17">
        <v>5</v>
      </c>
      <c r="P1555" s="9">
        <v>1</v>
      </c>
      <c r="Q1555" s="12">
        <f t="shared" si="417"/>
        <v>0</v>
      </c>
      <c r="R1555" s="12">
        <f t="shared" si="418"/>
        <v>63</v>
      </c>
      <c r="S1555" s="12">
        <f t="shared" si="424"/>
        <v>513</v>
      </c>
      <c r="T1555" s="12">
        <f t="shared" si="419"/>
        <v>8.1428571428571423</v>
      </c>
      <c r="U1555" s="12">
        <f t="shared" si="422"/>
        <v>0</v>
      </c>
      <c r="V1555" s="12">
        <f t="shared" si="420"/>
        <v>1</v>
      </c>
      <c r="W1555" s="12">
        <f t="shared" si="423"/>
        <v>28</v>
      </c>
      <c r="X1555" s="12">
        <f t="shared" si="421"/>
        <v>35</v>
      </c>
      <c r="Y1555" s="12">
        <f t="shared" si="425"/>
        <v>0.44444444444444442</v>
      </c>
      <c r="Z1555" s="17">
        <v>83</v>
      </c>
      <c r="AA1555" s="17" t="s">
        <v>37</v>
      </c>
      <c r="AB1555" s="17">
        <v>2</v>
      </c>
      <c r="AC1555" s="17" t="s">
        <v>19</v>
      </c>
      <c r="AD1555" s="17">
        <v>97</v>
      </c>
      <c r="AE1555" s="17" t="s">
        <v>123</v>
      </c>
      <c r="AH1555">
        <v>1427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1</v>
      </c>
      <c r="AY1555">
        <v>0</v>
      </c>
      <c r="AZ1555">
        <v>0</v>
      </c>
      <c r="BA1555" s="30">
        <v>303447</v>
      </c>
      <c r="BB1555" s="31">
        <v>28547</v>
      </c>
    </row>
    <row r="1556" spans="1:54" x14ac:dyDescent="0.25">
      <c r="A1556">
        <v>1428</v>
      </c>
      <c r="B1556" s="17" t="s">
        <v>58</v>
      </c>
      <c r="C1556" s="9" t="s">
        <v>422</v>
      </c>
      <c r="D1556" s="17" t="s">
        <v>14</v>
      </c>
      <c r="E1556" s="16">
        <v>39982</v>
      </c>
      <c r="F1556" s="27">
        <f t="shared" si="409"/>
        <v>5</v>
      </c>
      <c r="G1556" s="27">
        <f t="shared" si="410"/>
        <v>0</v>
      </c>
      <c r="H1556" s="27">
        <f t="shared" si="411"/>
        <v>0</v>
      </c>
      <c r="I1556" s="27">
        <f t="shared" si="412"/>
        <v>0</v>
      </c>
      <c r="J1556" s="27">
        <f t="shared" si="413"/>
        <v>0</v>
      </c>
      <c r="K1556" s="27">
        <f t="shared" si="414"/>
        <v>1</v>
      </c>
      <c r="L1556" s="27">
        <f t="shared" si="415"/>
        <v>0</v>
      </c>
      <c r="M1556" s="27">
        <f t="shared" si="416"/>
        <v>0</v>
      </c>
      <c r="O1556" s="17">
        <v>3</v>
      </c>
      <c r="P1556" s="9">
        <v>2</v>
      </c>
      <c r="Q1556" s="12">
        <f t="shared" si="417"/>
        <v>0</v>
      </c>
      <c r="R1556" s="12">
        <f t="shared" si="418"/>
        <v>64</v>
      </c>
      <c r="S1556" s="12">
        <f t="shared" si="424"/>
        <v>518</v>
      </c>
      <c r="T1556" s="12">
        <f t="shared" si="419"/>
        <v>8.09375</v>
      </c>
      <c r="U1556" s="12">
        <f t="shared" si="422"/>
        <v>0</v>
      </c>
      <c r="V1556" s="12">
        <f t="shared" si="420"/>
        <v>1</v>
      </c>
      <c r="W1556" s="12">
        <f t="shared" si="423"/>
        <v>28</v>
      </c>
      <c r="X1556" s="12">
        <f t="shared" si="421"/>
        <v>36</v>
      </c>
      <c r="Y1556" s="12">
        <f t="shared" si="425"/>
        <v>0.4375</v>
      </c>
      <c r="Z1556" s="17">
        <v>83</v>
      </c>
      <c r="AA1556" s="17" t="s">
        <v>37</v>
      </c>
      <c r="AB1556" s="17">
        <v>2</v>
      </c>
      <c r="AC1556" s="17" t="s">
        <v>19</v>
      </c>
      <c r="AD1556" s="17">
        <v>144</v>
      </c>
      <c r="AE1556" s="17" t="s">
        <v>124</v>
      </c>
      <c r="AF1556" s="17">
        <v>1733</v>
      </c>
      <c r="AG1556" t="s">
        <v>634</v>
      </c>
      <c r="AH1556">
        <v>1428</v>
      </c>
      <c r="AJ1556">
        <v>1</v>
      </c>
      <c r="AK1556">
        <v>1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1</v>
      </c>
      <c r="AV1556">
        <v>0</v>
      </c>
      <c r="AW1556">
        <v>0</v>
      </c>
      <c r="AX1556">
        <v>0</v>
      </c>
      <c r="AY1556">
        <v>1</v>
      </c>
      <c r="AZ1556">
        <v>0</v>
      </c>
      <c r="BA1556" s="30">
        <v>303447</v>
      </c>
      <c r="BB1556" s="31">
        <v>28547</v>
      </c>
    </row>
    <row r="1557" spans="1:54" x14ac:dyDescent="0.25">
      <c r="A1557">
        <v>1429</v>
      </c>
      <c r="B1557" s="17" t="s">
        <v>36</v>
      </c>
      <c r="C1557" s="9" t="s">
        <v>422</v>
      </c>
      <c r="D1557" s="17" t="s">
        <v>26</v>
      </c>
      <c r="E1557" s="16">
        <v>39986</v>
      </c>
      <c r="F1557" s="27">
        <f t="shared" si="409"/>
        <v>2</v>
      </c>
      <c r="G1557" s="27">
        <f t="shared" si="410"/>
        <v>0</v>
      </c>
      <c r="H1557" s="27">
        <f t="shared" si="411"/>
        <v>1</v>
      </c>
      <c r="I1557" s="27">
        <f t="shared" si="412"/>
        <v>0</v>
      </c>
      <c r="J1557" s="27">
        <f t="shared" si="413"/>
        <v>0</v>
      </c>
      <c r="K1557" s="27">
        <f t="shared" si="414"/>
        <v>0</v>
      </c>
      <c r="L1557" s="27">
        <f t="shared" si="415"/>
        <v>0</v>
      </c>
      <c r="M1557" s="27">
        <f t="shared" si="416"/>
        <v>0</v>
      </c>
      <c r="O1557" s="17">
        <v>3</v>
      </c>
      <c r="P1557" s="9">
        <v>4</v>
      </c>
      <c r="Q1557" s="12">
        <f t="shared" si="417"/>
        <v>0</v>
      </c>
      <c r="R1557" s="12">
        <f t="shared" si="418"/>
        <v>65</v>
      </c>
      <c r="S1557" s="12">
        <f t="shared" si="424"/>
        <v>525</v>
      </c>
      <c r="T1557" s="12">
        <f t="shared" si="419"/>
        <v>8.0769230769230766</v>
      </c>
      <c r="U1557" s="12">
        <f t="shared" si="422"/>
        <v>1</v>
      </c>
      <c r="V1557" s="12">
        <f t="shared" si="420"/>
        <v>0</v>
      </c>
      <c r="W1557" s="12">
        <f t="shared" si="423"/>
        <v>29</v>
      </c>
      <c r="X1557" s="12">
        <f t="shared" si="421"/>
        <v>36</v>
      </c>
      <c r="Y1557" s="12">
        <f t="shared" si="425"/>
        <v>0.44615384615384618</v>
      </c>
      <c r="AH1557">
        <v>1429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 s="30">
        <v>303447</v>
      </c>
      <c r="BB1557" s="31">
        <v>28547</v>
      </c>
    </row>
    <row r="1558" spans="1:54" x14ac:dyDescent="0.25">
      <c r="A1558">
        <v>1430</v>
      </c>
      <c r="B1558" s="17" t="s">
        <v>36</v>
      </c>
      <c r="C1558" s="9" t="s">
        <v>422</v>
      </c>
      <c r="D1558" s="17" t="s">
        <v>14</v>
      </c>
      <c r="E1558" s="16">
        <v>39987</v>
      </c>
      <c r="F1558" s="27">
        <f t="shared" si="409"/>
        <v>3</v>
      </c>
      <c r="G1558" s="27">
        <f t="shared" si="410"/>
        <v>0</v>
      </c>
      <c r="H1558" s="27">
        <f t="shared" si="411"/>
        <v>0</v>
      </c>
      <c r="I1558" s="27">
        <f t="shared" si="412"/>
        <v>1</v>
      </c>
      <c r="J1558" s="27">
        <f t="shared" si="413"/>
        <v>0</v>
      </c>
      <c r="K1558" s="27">
        <f t="shared" si="414"/>
        <v>0</v>
      </c>
      <c r="L1558" s="27">
        <f t="shared" si="415"/>
        <v>0</v>
      </c>
      <c r="M1558" s="27">
        <f t="shared" si="416"/>
        <v>0</v>
      </c>
      <c r="O1558" s="17">
        <v>3</v>
      </c>
      <c r="P1558" s="9">
        <v>5</v>
      </c>
      <c r="Q1558" s="12">
        <f t="shared" si="417"/>
        <v>0</v>
      </c>
      <c r="R1558" s="12">
        <f t="shared" si="418"/>
        <v>66</v>
      </c>
      <c r="S1558" s="12">
        <f t="shared" si="424"/>
        <v>533</v>
      </c>
      <c r="T1558" s="12">
        <f t="shared" si="419"/>
        <v>8.0757575757575761</v>
      </c>
      <c r="U1558" s="12">
        <f t="shared" si="422"/>
        <v>1</v>
      </c>
      <c r="V1558" s="12">
        <f t="shared" si="420"/>
        <v>0</v>
      </c>
      <c r="W1558" s="12">
        <f t="shared" si="423"/>
        <v>30</v>
      </c>
      <c r="X1558" s="12">
        <f t="shared" si="421"/>
        <v>36</v>
      </c>
      <c r="Y1558" s="12">
        <f t="shared" si="425"/>
        <v>0.45454545454545453</v>
      </c>
      <c r="Z1558" s="17">
        <v>89</v>
      </c>
      <c r="AA1558" s="17" t="s">
        <v>40</v>
      </c>
      <c r="AB1558" s="17">
        <v>14</v>
      </c>
      <c r="AC1558" s="17" t="s">
        <v>19</v>
      </c>
      <c r="AD1558" s="17">
        <v>144.99999999999997</v>
      </c>
      <c r="AF1558" s="17">
        <v>826</v>
      </c>
      <c r="AG1558" t="s">
        <v>623</v>
      </c>
      <c r="AH1558">
        <v>1430</v>
      </c>
      <c r="AJ1558">
        <v>0</v>
      </c>
      <c r="AK1558">
        <v>0</v>
      </c>
      <c r="AL1558">
        <v>0</v>
      </c>
      <c r="AM1558">
        <v>1</v>
      </c>
      <c r="AN1558">
        <v>0</v>
      </c>
      <c r="AO1558">
        <v>0</v>
      </c>
      <c r="AP1558">
        <v>1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 s="30">
        <v>303447</v>
      </c>
      <c r="BB1558" s="31">
        <v>28547</v>
      </c>
    </row>
    <row r="1559" spans="1:54" x14ac:dyDescent="0.25">
      <c r="A1559">
        <v>1431</v>
      </c>
      <c r="B1559" s="17" t="s">
        <v>36</v>
      </c>
      <c r="C1559" s="9" t="s">
        <v>422</v>
      </c>
      <c r="D1559" s="17" t="s">
        <v>14</v>
      </c>
      <c r="E1559" s="16">
        <v>39988</v>
      </c>
      <c r="F1559" s="27">
        <f t="shared" si="409"/>
        <v>4</v>
      </c>
      <c r="G1559" s="27">
        <f t="shared" si="410"/>
        <v>0</v>
      </c>
      <c r="H1559" s="27">
        <f t="shared" si="411"/>
        <v>0</v>
      </c>
      <c r="I1559" s="27">
        <f t="shared" si="412"/>
        <v>0</v>
      </c>
      <c r="J1559" s="27">
        <f t="shared" si="413"/>
        <v>1</v>
      </c>
      <c r="K1559" s="27">
        <f t="shared" si="414"/>
        <v>0</v>
      </c>
      <c r="L1559" s="27">
        <f t="shared" si="415"/>
        <v>0</v>
      </c>
      <c r="M1559" s="27">
        <f t="shared" si="416"/>
        <v>0</v>
      </c>
      <c r="O1559" s="17">
        <v>7</v>
      </c>
      <c r="P1559" s="9">
        <v>6</v>
      </c>
      <c r="Q1559" s="12">
        <f t="shared" si="417"/>
        <v>0</v>
      </c>
      <c r="R1559" s="12">
        <f t="shared" si="418"/>
        <v>67</v>
      </c>
      <c r="S1559" s="12">
        <f t="shared" si="424"/>
        <v>546</v>
      </c>
      <c r="T1559" s="12">
        <f t="shared" si="419"/>
        <v>8.1492537313432845</v>
      </c>
      <c r="U1559" s="12">
        <f t="shared" si="422"/>
        <v>0</v>
      </c>
      <c r="V1559" s="12">
        <f t="shared" si="420"/>
        <v>1</v>
      </c>
      <c r="W1559" s="12">
        <f t="shared" si="423"/>
        <v>30</v>
      </c>
      <c r="X1559" s="12">
        <f t="shared" si="421"/>
        <v>37</v>
      </c>
      <c r="Y1559" s="12">
        <f t="shared" si="425"/>
        <v>0.44776119402985076</v>
      </c>
      <c r="Z1559" s="17">
        <v>86</v>
      </c>
      <c r="AA1559" s="17" t="s">
        <v>21</v>
      </c>
      <c r="AB1559" s="17">
        <v>8</v>
      </c>
      <c r="AC1559" s="17" t="s">
        <v>69</v>
      </c>
      <c r="AD1559" s="17">
        <v>190</v>
      </c>
      <c r="AF1559" s="17">
        <v>927</v>
      </c>
      <c r="AG1559" t="s">
        <v>631</v>
      </c>
      <c r="AH1559">
        <v>1431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 s="30">
        <v>303447</v>
      </c>
      <c r="BB1559" s="31">
        <v>28547</v>
      </c>
    </row>
    <row r="1560" spans="1:54" x14ac:dyDescent="0.25">
      <c r="A1560">
        <v>1432</v>
      </c>
      <c r="B1560" s="17" t="s">
        <v>43</v>
      </c>
      <c r="C1560" s="9" t="s">
        <v>422</v>
      </c>
      <c r="D1560" s="17" t="s">
        <v>14</v>
      </c>
      <c r="E1560" s="16">
        <v>39989</v>
      </c>
      <c r="F1560" s="27">
        <f t="shared" si="409"/>
        <v>5</v>
      </c>
      <c r="G1560" s="27">
        <f t="shared" si="410"/>
        <v>0</v>
      </c>
      <c r="H1560" s="27">
        <f t="shared" si="411"/>
        <v>0</v>
      </c>
      <c r="I1560" s="27">
        <f t="shared" si="412"/>
        <v>0</v>
      </c>
      <c r="J1560" s="27">
        <f t="shared" si="413"/>
        <v>0</v>
      </c>
      <c r="K1560" s="27">
        <f t="shared" si="414"/>
        <v>1</v>
      </c>
      <c r="L1560" s="27">
        <f t="shared" si="415"/>
        <v>0</v>
      </c>
      <c r="M1560" s="27">
        <f t="shared" si="416"/>
        <v>0</v>
      </c>
      <c r="O1560" s="17">
        <v>3</v>
      </c>
      <c r="P1560" s="9">
        <v>5</v>
      </c>
      <c r="Q1560" s="12">
        <f t="shared" si="417"/>
        <v>0</v>
      </c>
      <c r="R1560" s="12">
        <f t="shared" si="418"/>
        <v>68</v>
      </c>
      <c r="S1560" s="12">
        <f t="shared" si="424"/>
        <v>554</v>
      </c>
      <c r="T1560" s="12">
        <f t="shared" si="419"/>
        <v>8.1470588235294112</v>
      </c>
      <c r="U1560" s="12">
        <f t="shared" si="422"/>
        <v>1</v>
      </c>
      <c r="V1560" s="12">
        <f t="shared" si="420"/>
        <v>0</v>
      </c>
      <c r="W1560" s="12">
        <f t="shared" si="423"/>
        <v>31</v>
      </c>
      <c r="X1560" s="12">
        <f t="shared" si="421"/>
        <v>37</v>
      </c>
      <c r="Y1560" s="12">
        <f t="shared" si="425"/>
        <v>0.45588235294117646</v>
      </c>
      <c r="Z1560" s="17">
        <v>87</v>
      </c>
      <c r="AA1560" s="17" t="s">
        <v>21</v>
      </c>
      <c r="AB1560" s="17">
        <v>10</v>
      </c>
      <c r="AC1560" s="17" t="s">
        <v>44</v>
      </c>
      <c r="AD1560" s="17">
        <v>152</v>
      </c>
      <c r="AF1560" s="17">
        <v>872</v>
      </c>
      <c r="AG1560" t="s">
        <v>620</v>
      </c>
      <c r="AH1560">
        <v>1432</v>
      </c>
      <c r="AJ1560">
        <v>1</v>
      </c>
      <c r="AK1560">
        <v>1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1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 s="30">
        <v>303447</v>
      </c>
      <c r="BB1560" s="31">
        <v>28547</v>
      </c>
    </row>
    <row r="1561" spans="1:54" x14ac:dyDescent="0.25">
      <c r="A1561">
        <v>1433</v>
      </c>
      <c r="B1561" s="17" t="s">
        <v>43</v>
      </c>
      <c r="C1561" s="9" t="s">
        <v>422</v>
      </c>
      <c r="D1561" s="17" t="s">
        <v>14</v>
      </c>
      <c r="E1561" s="16">
        <v>39992</v>
      </c>
      <c r="F1561" s="27">
        <f t="shared" si="409"/>
        <v>1</v>
      </c>
      <c r="G1561" s="27">
        <f t="shared" si="410"/>
        <v>1</v>
      </c>
      <c r="H1561" s="27">
        <f t="shared" si="411"/>
        <v>0</v>
      </c>
      <c r="I1561" s="27">
        <f t="shared" si="412"/>
        <v>0</v>
      </c>
      <c r="J1561" s="27">
        <f t="shared" si="413"/>
        <v>0</v>
      </c>
      <c r="K1561" s="27">
        <f t="shared" si="414"/>
        <v>0</v>
      </c>
      <c r="L1561" s="27">
        <f t="shared" si="415"/>
        <v>0</v>
      </c>
      <c r="M1561" s="27">
        <f t="shared" si="416"/>
        <v>0</v>
      </c>
      <c r="O1561" s="17">
        <v>5</v>
      </c>
      <c r="P1561" s="9">
        <v>4</v>
      </c>
      <c r="Q1561" s="12">
        <f t="shared" si="417"/>
        <v>0</v>
      </c>
      <c r="R1561" s="12">
        <f t="shared" si="418"/>
        <v>69</v>
      </c>
      <c r="S1561" s="12">
        <f t="shared" si="424"/>
        <v>563</v>
      </c>
      <c r="T1561" s="12">
        <f t="shared" si="419"/>
        <v>8.1594202898550723</v>
      </c>
      <c r="U1561" s="12">
        <f t="shared" si="422"/>
        <v>0</v>
      </c>
      <c r="V1561" s="12">
        <f t="shared" si="420"/>
        <v>1</v>
      </c>
      <c r="W1561" s="12">
        <f t="shared" si="423"/>
        <v>31</v>
      </c>
      <c r="X1561" s="12">
        <f t="shared" si="421"/>
        <v>38</v>
      </c>
      <c r="Y1561" s="12">
        <f t="shared" si="425"/>
        <v>0.44927536231884058</v>
      </c>
      <c r="Z1561" s="17">
        <v>85</v>
      </c>
      <c r="AA1561" s="17" t="s">
        <v>21</v>
      </c>
      <c r="AB1561" s="17">
        <v>5</v>
      </c>
      <c r="AC1561" s="17" t="s">
        <v>19</v>
      </c>
      <c r="AD1561" s="17">
        <v>113</v>
      </c>
      <c r="AE1561" s="17" t="s">
        <v>123</v>
      </c>
      <c r="AH1561">
        <v>1433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1</v>
      </c>
      <c r="AY1561">
        <v>0</v>
      </c>
      <c r="AZ1561">
        <v>0</v>
      </c>
      <c r="BA1561" s="30">
        <v>303447</v>
      </c>
      <c r="BB1561" s="31">
        <v>28547</v>
      </c>
    </row>
    <row r="1562" spans="1:54" x14ac:dyDescent="0.25">
      <c r="A1562">
        <v>1434</v>
      </c>
      <c r="B1562" s="17" t="s">
        <v>43</v>
      </c>
      <c r="C1562" s="9" t="s">
        <v>422</v>
      </c>
      <c r="D1562" s="17" t="s">
        <v>14</v>
      </c>
      <c r="E1562" s="16">
        <v>39992</v>
      </c>
      <c r="F1562" s="27">
        <f t="shared" si="409"/>
        <v>1</v>
      </c>
      <c r="G1562" s="27">
        <f t="shared" si="410"/>
        <v>1</v>
      </c>
      <c r="H1562" s="27">
        <f t="shared" si="411"/>
        <v>0</v>
      </c>
      <c r="I1562" s="27">
        <f t="shared" si="412"/>
        <v>0</v>
      </c>
      <c r="J1562" s="27">
        <f t="shared" si="413"/>
        <v>0</v>
      </c>
      <c r="K1562" s="27">
        <f t="shared" si="414"/>
        <v>0</v>
      </c>
      <c r="L1562" s="27">
        <f t="shared" si="415"/>
        <v>0</v>
      </c>
      <c r="M1562" s="27">
        <f t="shared" si="416"/>
        <v>0</v>
      </c>
      <c r="O1562" s="17">
        <v>0</v>
      </c>
      <c r="P1562" s="9">
        <v>3</v>
      </c>
      <c r="Q1562" s="12">
        <f t="shared" si="417"/>
        <v>0</v>
      </c>
      <c r="R1562" s="12">
        <f t="shared" si="418"/>
        <v>70</v>
      </c>
      <c r="S1562" s="12">
        <f t="shared" si="424"/>
        <v>566</v>
      </c>
      <c r="T1562" s="12">
        <f t="shared" si="419"/>
        <v>8.0857142857142854</v>
      </c>
      <c r="U1562" s="12">
        <f t="shared" si="422"/>
        <v>1</v>
      </c>
      <c r="V1562" s="12">
        <f t="shared" si="420"/>
        <v>0</v>
      </c>
      <c r="W1562" s="12">
        <f t="shared" si="423"/>
        <v>32</v>
      </c>
      <c r="X1562" s="12">
        <f t="shared" si="421"/>
        <v>38</v>
      </c>
      <c r="Y1562" s="12">
        <f t="shared" si="425"/>
        <v>0.45714285714285713</v>
      </c>
      <c r="Z1562" s="17">
        <v>83</v>
      </c>
      <c r="AA1562" s="17" t="s">
        <v>21</v>
      </c>
      <c r="AB1562" s="17">
        <v>4</v>
      </c>
      <c r="AC1562" s="17" t="s">
        <v>19</v>
      </c>
      <c r="AD1562" s="17">
        <v>113</v>
      </c>
      <c r="AE1562" s="17" t="s">
        <v>124</v>
      </c>
      <c r="AF1562" s="17">
        <v>1143</v>
      </c>
      <c r="AG1562" t="s">
        <v>627</v>
      </c>
      <c r="AH1562">
        <v>1434</v>
      </c>
      <c r="AJ1562">
        <v>1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1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1</v>
      </c>
      <c r="AZ1562">
        <v>0</v>
      </c>
      <c r="BA1562" s="30">
        <v>303447</v>
      </c>
      <c r="BB1562" s="31">
        <v>28547</v>
      </c>
    </row>
    <row r="1563" spans="1:54" x14ac:dyDescent="0.25">
      <c r="A1563">
        <v>1435</v>
      </c>
      <c r="B1563" s="17" t="s">
        <v>52</v>
      </c>
      <c r="C1563" s="9" t="s">
        <v>422</v>
      </c>
      <c r="D1563" s="17" t="s">
        <v>26</v>
      </c>
      <c r="E1563" s="16">
        <v>39993</v>
      </c>
      <c r="F1563" s="27">
        <f t="shared" si="409"/>
        <v>2</v>
      </c>
      <c r="G1563" s="27">
        <f t="shared" si="410"/>
        <v>0</v>
      </c>
      <c r="H1563" s="27">
        <f t="shared" si="411"/>
        <v>1</v>
      </c>
      <c r="I1563" s="27">
        <f t="shared" si="412"/>
        <v>0</v>
      </c>
      <c r="J1563" s="27">
        <f t="shared" si="413"/>
        <v>0</v>
      </c>
      <c r="K1563" s="27">
        <f t="shared" si="414"/>
        <v>0</v>
      </c>
      <c r="L1563" s="27">
        <f t="shared" si="415"/>
        <v>0</v>
      </c>
      <c r="M1563" s="27">
        <f t="shared" si="416"/>
        <v>0</v>
      </c>
      <c r="O1563" s="17">
        <v>1</v>
      </c>
      <c r="P1563" s="9">
        <v>6</v>
      </c>
      <c r="Q1563" s="12">
        <f t="shared" si="417"/>
        <v>0</v>
      </c>
      <c r="R1563" s="12">
        <f t="shared" si="418"/>
        <v>71</v>
      </c>
      <c r="S1563" s="12">
        <f t="shared" si="424"/>
        <v>573</v>
      </c>
      <c r="T1563" s="12">
        <f t="shared" si="419"/>
        <v>8.070422535211268</v>
      </c>
      <c r="U1563" s="12">
        <f t="shared" si="422"/>
        <v>1</v>
      </c>
      <c r="V1563" s="12">
        <f t="shared" si="420"/>
        <v>0</v>
      </c>
      <c r="W1563" s="12">
        <f t="shared" si="423"/>
        <v>33</v>
      </c>
      <c r="X1563" s="12">
        <f t="shared" si="421"/>
        <v>38</v>
      </c>
      <c r="Y1563" s="12">
        <f t="shared" si="425"/>
        <v>0.46478873239436619</v>
      </c>
      <c r="AH1563">
        <v>1435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 s="30">
        <v>303447</v>
      </c>
      <c r="BB1563" s="31">
        <v>28547</v>
      </c>
    </row>
    <row r="1564" spans="1:54" x14ac:dyDescent="0.25">
      <c r="A1564">
        <v>1436</v>
      </c>
      <c r="B1564" s="17" t="s">
        <v>52</v>
      </c>
      <c r="C1564" s="9" t="s">
        <v>422</v>
      </c>
      <c r="D1564" s="17" t="s">
        <v>26</v>
      </c>
      <c r="E1564" s="16">
        <v>39996</v>
      </c>
      <c r="F1564" s="27">
        <f t="shared" si="409"/>
        <v>5</v>
      </c>
      <c r="G1564" s="27">
        <f t="shared" si="410"/>
        <v>0</v>
      </c>
      <c r="H1564" s="27">
        <f t="shared" si="411"/>
        <v>0</v>
      </c>
      <c r="I1564" s="27">
        <f t="shared" si="412"/>
        <v>0</v>
      </c>
      <c r="J1564" s="27">
        <f t="shared" si="413"/>
        <v>0</v>
      </c>
      <c r="K1564" s="27">
        <f t="shared" si="414"/>
        <v>1</v>
      </c>
      <c r="L1564" s="27">
        <f t="shared" si="415"/>
        <v>0</v>
      </c>
      <c r="M1564" s="27">
        <f t="shared" si="416"/>
        <v>0</v>
      </c>
      <c r="O1564" s="17">
        <v>3</v>
      </c>
      <c r="P1564" s="9">
        <v>8</v>
      </c>
      <c r="Q1564" s="12">
        <f t="shared" si="417"/>
        <v>0</v>
      </c>
      <c r="R1564" s="12">
        <f t="shared" si="418"/>
        <v>72</v>
      </c>
      <c r="S1564" s="12">
        <f t="shared" si="424"/>
        <v>584</v>
      </c>
      <c r="T1564" s="12">
        <f t="shared" si="419"/>
        <v>8.1111111111111107</v>
      </c>
      <c r="U1564" s="12">
        <f t="shared" si="422"/>
        <v>1</v>
      </c>
      <c r="V1564" s="12">
        <f t="shared" si="420"/>
        <v>0</v>
      </c>
      <c r="W1564" s="12">
        <f t="shared" si="423"/>
        <v>34</v>
      </c>
      <c r="X1564" s="12">
        <f t="shared" si="421"/>
        <v>38</v>
      </c>
      <c r="Y1564" s="12">
        <f t="shared" si="425"/>
        <v>0.47222222222222221</v>
      </c>
      <c r="AE1564" s="17" t="s">
        <v>123</v>
      </c>
      <c r="AH1564">
        <v>1436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 s="30">
        <v>303447</v>
      </c>
      <c r="BB1564" s="31">
        <v>28547</v>
      </c>
    </row>
    <row r="1565" spans="1:54" x14ac:dyDescent="0.25">
      <c r="A1565">
        <v>1437</v>
      </c>
      <c r="B1565" s="17" t="s">
        <v>52</v>
      </c>
      <c r="C1565" s="9" t="s">
        <v>422</v>
      </c>
      <c r="D1565" s="17" t="s">
        <v>26</v>
      </c>
      <c r="E1565" s="16">
        <v>39996</v>
      </c>
      <c r="F1565" s="27">
        <f t="shared" si="409"/>
        <v>5</v>
      </c>
      <c r="G1565" s="27">
        <f t="shared" si="410"/>
        <v>0</v>
      </c>
      <c r="H1565" s="27">
        <f t="shared" si="411"/>
        <v>0</v>
      </c>
      <c r="I1565" s="27">
        <f t="shared" si="412"/>
        <v>0</v>
      </c>
      <c r="J1565" s="27">
        <f t="shared" si="413"/>
        <v>0</v>
      </c>
      <c r="K1565" s="27">
        <f t="shared" si="414"/>
        <v>1</v>
      </c>
      <c r="L1565" s="27">
        <f t="shared" si="415"/>
        <v>0</v>
      </c>
      <c r="M1565" s="27">
        <f t="shared" si="416"/>
        <v>0</v>
      </c>
      <c r="O1565" s="17">
        <v>2</v>
      </c>
      <c r="P1565" s="9">
        <v>5</v>
      </c>
      <c r="Q1565" s="12">
        <f t="shared" si="417"/>
        <v>0</v>
      </c>
      <c r="R1565" s="12">
        <f t="shared" si="418"/>
        <v>73</v>
      </c>
      <c r="S1565" s="12">
        <f t="shared" si="424"/>
        <v>591</v>
      </c>
      <c r="T1565" s="12">
        <f t="shared" si="419"/>
        <v>8.0958904109589049</v>
      </c>
      <c r="U1565" s="12">
        <f t="shared" si="422"/>
        <v>1</v>
      </c>
      <c r="V1565" s="12">
        <f t="shared" si="420"/>
        <v>0</v>
      </c>
      <c r="W1565" s="12">
        <f t="shared" si="423"/>
        <v>35</v>
      </c>
      <c r="X1565" s="12">
        <f t="shared" si="421"/>
        <v>38</v>
      </c>
      <c r="Y1565" s="12">
        <f t="shared" si="425"/>
        <v>0.47945205479452052</v>
      </c>
      <c r="AE1565" s="17" t="s">
        <v>124</v>
      </c>
      <c r="AH1565">
        <v>1437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 s="30">
        <v>303447</v>
      </c>
      <c r="BB1565" s="31">
        <v>28547</v>
      </c>
    </row>
    <row r="1566" spans="1:54" x14ac:dyDescent="0.25">
      <c r="A1566">
        <v>1438</v>
      </c>
      <c r="B1566" s="17" t="s">
        <v>31</v>
      </c>
      <c r="C1566" s="9" t="s">
        <v>422</v>
      </c>
      <c r="D1566" s="17" t="s">
        <v>14</v>
      </c>
      <c r="E1566" s="16">
        <v>39997</v>
      </c>
      <c r="F1566" s="27">
        <f t="shared" si="409"/>
        <v>6</v>
      </c>
      <c r="G1566" s="27">
        <f t="shared" si="410"/>
        <v>0</v>
      </c>
      <c r="H1566" s="27">
        <f t="shared" si="411"/>
        <v>0</v>
      </c>
      <c r="I1566" s="27">
        <f t="shared" si="412"/>
        <v>0</v>
      </c>
      <c r="J1566" s="27">
        <f t="shared" si="413"/>
        <v>0</v>
      </c>
      <c r="K1566" s="27">
        <f t="shared" si="414"/>
        <v>0</v>
      </c>
      <c r="L1566" s="27">
        <f t="shared" si="415"/>
        <v>1</v>
      </c>
      <c r="M1566" s="27">
        <f t="shared" si="416"/>
        <v>0</v>
      </c>
      <c r="O1566" s="17">
        <v>0</v>
      </c>
      <c r="P1566" s="9">
        <v>1</v>
      </c>
      <c r="Q1566" s="12">
        <f t="shared" si="417"/>
        <v>0</v>
      </c>
      <c r="R1566" s="12">
        <f t="shared" si="418"/>
        <v>74</v>
      </c>
      <c r="S1566" s="12">
        <f t="shared" si="424"/>
        <v>592</v>
      </c>
      <c r="T1566" s="12">
        <f t="shared" si="419"/>
        <v>8</v>
      </c>
      <c r="U1566" s="12">
        <f t="shared" si="422"/>
        <v>1</v>
      </c>
      <c r="V1566" s="12">
        <f t="shared" si="420"/>
        <v>0</v>
      </c>
      <c r="W1566" s="12">
        <f t="shared" si="423"/>
        <v>36</v>
      </c>
      <c r="X1566" s="12">
        <f t="shared" si="421"/>
        <v>38</v>
      </c>
      <c r="Y1566" s="12">
        <f t="shared" si="425"/>
        <v>0.48648648648648651</v>
      </c>
      <c r="Z1566" s="17">
        <v>85</v>
      </c>
      <c r="AA1566" s="17" t="s">
        <v>21</v>
      </c>
      <c r="AB1566" s="17">
        <v>2</v>
      </c>
      <c r="AC1566" s="17" t="s">
        <v>186</v>
      </c>
      <c r="AD1566" s="17">
        <v>139</v>
      </c>
      <c r="AF1566" s="17">
        <v>4760</v>
      </c>
      <c r="AG1566" t="s">
        <v>635</v>
      </c>
      <c r="AH1566">
        <v>1438</v>
      </c>
      <c r="AJ1566">
        <v>0</v>
      </c>
      <c r="AK1566">
        <v>1</v>
      </c>
      <c r="AL1566">
        <v>0</v>
      </c>
      <c r="AM1566">
        <v>0</v>
      </c>
      <c r="AN1566">
        <v>1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1</v>
      </c>
      <c r="BA1566" s="30">
        <v>303447</v>
      </c>
      <c r="BB1566" s="31">
        <v>28547</v>
      </c>
    </row>
    <row r="1567" spans="1:54" x14ac:dyDescent="0.25">
      <c r="A1567">
        <v>1439</v>
      </c>
      <c r="B1567" s="17" t="s">
        <v>31</v>
      </c>
      <c r="C1567" s="9" t="s">
        <v>422</v>
      </c>
      <c r="D1567" s="17" t="s">
        <v>26</v>
      </c>
      <c r="E1567" s="16">
        <v>39998</v>
      </c>
      <c r="F1567" s="27">
        <f t="shared" si="409"/>
        <v>7</v>
      </c>
      <c r="G1567" s="27">
        <f t="shared" si="410"/>
        <v>0</v>
      </c>
      <c r="H1567" s="27">
        <f t="shared" si="411"/>
        <v>0</v>
      </c>
      <c r="I1567" s="27">
        <f t="shared" si="412"/>
        <v>0</v>
      </c>
      <c r="J1567" s="27">
        <f t="shared" si="413"/>
        <v>0</v>
      </c>
      <c r="K1567" s="27">
        <f t="shared" si="414"/>
        <v>0</v>
      </c>
      <c r="L1567" s="27">
        <f t="shared" si="415"/>
        <v>0</v>
      </c>
      <c r="M1567" s="27">
        <f t="shared" si="416"/>
        <v>1</v>
      </c>
      <c r="O1567" s="17">
        <v>4</v>
      </c>
      <c r="P1567" s="9">
        <v>0</v>
      </c>
      <c r="Q1567" s="12">
        <f t="shared" si="417"/>
        <v>0</v>
      </c>
      <c r="R1567" s="12">
        <f t="shared" si="418"/>
        <v>75</v>
      </c>
      <c r="S1567" s="12">
        <f t="shared" si="424"/>
        <v>596</v>
      </c>
      <c r="T1567" s="12">
        <f t="shared" si="419"/>
        <v>7.9466666666666663</v>
      </c>
      <c r="U1567" s="12">
        <f t="shared" si="422"/>
        <v>0</v>
      </c>
      <c r="V1567" s="12">
        <f t="shared" si="420"/>
        <v>1</v>
      </c>
      <c r="W1567" s="12">
        <f t="shared" si="423"/>
        <v>36</v>
      </c>
      <c r="X1567" s="12">
        <f t="shared" si="421"/>
        <v>39</v>
      </c>
      <c r="Y1567" s="12">
        <f t="shared" si="425"/>
        <v>0.48</v>
      </c>
      <c r="AH1567">
        <v>1439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 s="30">
        <v>303447</v>
      </c>
      <c r="BB1567" s="31">
        <v>28547</v>
      </c>
    </row>
    <row r="1568" spans="1:54" x14ac:dyDescent="0.25">
      <c r="A1568">
        <v>1440</v>
      </c>
      <c r="B1568" s="17" t="s">
        <v>128</v>
      </c>
      <c r="C1568" s="9" t="s">
        <v>422</v>
      </c>
      <c r="D1568" s="17" t="s">
        <v>14</v>
      </c>
      <c r="E1568" s="16">
        <v>39999</v>
      </c>
      <c r="F1568" s="27">
        <f t="shared" si="409"/>
        <v>1</v>
      </c>
      <c r="G1568" s="27">
        <f t="shared" si="410"/>
        <v>1</v>
      </c>
      <c r="H1568" s="27">
        <f t="shared" si="411"/>
        <v>0</v>
      </c>
      <c r="I1568" s="27">
        <f t="shared" si="412"/>
        <v>0</v>
      </c>
      <c r="J1568" s="27">
        <f t="shared" si="413"/>
        <v>0</v>
      </c>
      <c r="K1568" s="27">
        <f t="shared" si="414"/>
        <v>0</v>
      </c>
      <c r="L1568" s="27">
        <f t="shared" si="415"/>
        <v>0</v>
      </c>
      <c r="M1568" s="27">
        <f t="shared" si="416"/>
        <v>0</v>
      </c>
      <c r="O1568" s="17">
        <v>3</v>
      </c>
      <c r="P1568" s="9">
        <v>1</v>
      </c>
      <c r="Q1568" s="12">
        <f t="shared" si="417"/>
        <v>0</v>
      </c>
      <c r="R1568" s="12">
        <f t="shared" si="418"/>
        <v>76</v>
      </c>
      <c r="S1568" s="12">
        <f t="shared" si="424"/>
        <v>600</v>
      </c>
      <c r="T1568" s="12">
        <f t="shared" si="419"/>
        <v>7.8947368421052628</v>
      </c>
      <c r="U1568" s="12">
        <f t="shared" si="422"/>
        <v>0</v>
      </c>
      <c r="V1568" s="12">
        <f t="shared" si="420"/>
        <v>1</v>
      </c>
      <c r="W1568" s="12">
        <f t="shared" si="423"/>
        <v>36</v>
      </c>
      <c r="X1568" s="12">
        <f t="shared" si="421"/>
        <v>40</v>
      </c>
      <c r="Y1568" s="12">
        <f t="shared" si="425"/>
        <v>0.47368421052631576</v>
      </c>
      <c r="Z1568" s="17">
        <v>91</v>
      </c>
      <c r="AA1568" s="17" t="s">
        <v>21</v>
      </c>
      <c r="AB1568" s="17">
        <v>3</v>
      </c>
      <c r="AC1568" s="17" t="s">
        <v>69</v>
      </c>
      <c r="AD1568" s="17">
        <v>159</v>
      </c>
      <c r="AF1568" s="17">
        <v>815</v>
      </c>
      <c r="AG1568" t="s">
        <v>627</v>
      </c>
      <c r="AH1568">
        <v>1440</v>
      </c>
      <c r="AJ1568">
        <v>1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1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 s="30">
        <v>303447</v>
      </c>
      <c r="BB1568" s="31">
        <v>28547</v>
      </c>
    </row>
    <row r="1569" spans="1:54" x14ac:dyDescent="0.25">
      <c r="A1569">
        <v>1441</v>
      </c>
      <c r="B1569" s="17" t="s">
        <v>128</v>
      </c>
      <c r="C1569" s="9" t="s">
        <v>422</v>
      </c>
      <c r="D1569" s="17" t="s">
        <v>14</v>
      </c>
      <c r="E1569" s="16">
        <v>40000</v>
      </c>
      <c r="F1569" s="27">
        <f t="shared" si="409"/>
        <v>2</v>
      </c>
      <c r="G1569" s="27">
        <f t="shared" si="410"/>
        <v>0</v>
      </c>
      <c r="H1569" s="27">
        <f t="shared" si="411"/>
        <v>1</v>
      </c>
      <c r="I1569" s="27">
        <f t="shared" si="412"/>
        <v>0</v>
      </c>
      <c r="J1569" s="27">
        <f t="shared" si="413"/>
        <v>0</v>
      </c>
      <c r="K1569" s="27">
        <f t="shared" si="414"/>
        <v>0</v>
      </c>
      <c r="L1569" s="27">
        <f t="shared" si="415"/>
        <v>0</v>
      </c>
      <c r="M1569" s="27">
        <f t="shared" si="416"/>
        <v>0</v>
      </c>
      <c r="O1569" s="17">
        <v>6</v>
      </c>
      <c r="P1569" s="9">
        <v>3</v>
      </c>
      <c r="Q1569" s="12">
        <f t="shared" si="417"/>
        <v>0</v>
      </c>
      <c r="R1569" s="12">
        <f t="shared" si="418"/>
        <v>77</v>
      </c>
      <c r="S1569" s="12">
        <f t="shared" si="424"/>
        <v>609</v>
      </c>
      <c r="T1569" s="12">
        <f t="shared" si="419"/>
        <v>7.9090909090909092</v>
      </c>
      <c r="U1569" s="12">
        <f t="shared" si="422"/>
        <v>0</v>
      </c>
      <c r="V1569" s="12">
        <f t="shared" si="420"/>
        <v>1</v>
      </c>
      <c r="W1569" s="12">
        <f t="shared" si="423"/>
        <v>36</v>
      </c>
      <c r="X1569" s="12">
        <f t="shared" si="421"/>
        <v>41</v>
      </c>
      <c r="Y1569" s="12">
        <f t="shared" si="425"/>
        <v>0.46753246753246752</v>
      </c>
      <c r="Z1569" s="17">
        <v>88</v>
      </c>
      <c r="AA1569" s="17" t="s">
        <v>40</v>
      </c>
      <c r="AB1569" s="17">
        <v>14</v>
      </c>
      <c r="AC1569" s="17" t="s">
        <v>69</v>
      </c>
      <c r="AD1569" s="17">
        <v>154</v>
      </c>
      <c r="AE1569" s="17" t="s">
        <v>428</v>
      </c>
      <c r="AF1569" s="17">
        <v>986</v>
      </c>
      <c r="AG1569" t="s">
        <v>632</v>
      </c>
      <c r="AH1569">
        <v>1441</v>
      </c>
      <c r="AJ1569">
        <v>1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 s="30">
        <v>303447</v>
      </c>
      <c r="BB1569" s="31">
        <v>28547</v>
      </c>
    </row>
    <row r="1570" spans="1:54" x14ac:dyDescent="0.25">
      <c r="A1570">
        <v>1442</v>
      </c>
      <c r="B1570" s="17" t="s">
        <v>128</v>
      </c>
      <c r="C1570" s="9" t="s">
        <v>422</v>
      </c>
      <c r="D1570" s="17" t="s">
        <v>14</v>
      </c>
      <c r="E1570" s="16">
        <v>40001</v>
      </c>
      <c r="F1570" s="27">
        <f t="shared" si="409"/>
        <v>3</v>
      </c>
      <c r="G1570" s="27">
        <f t="shared" si="410"/>
        <v>0</v>
      </c>
      <c r="H1570" s="27">
        <f t="shared" si="411"/>
        <v>0</v>
      </c>
      <c r="I1570" s="27">
        <f t="shared" si="412"/>
        <v>1</v>
      </c>
      <c r="J1570" s="27">
        <f t="shared" si="413"/>
        <v>0</v>
      </c>
      <c r="K1570" s="27">
        <f t="shared" si="414"/>
        <v>0</v>
      </c>
      <c r="L1570" s="27">
        <f t="shared" si="415"/>
        <v>0</v>
      </c>
      <c r="M1570" s="27">
        <f t="shared" si="416"/>
        <v>0</v>
      </c>
      <c r="O1570" s="17">
        <v>3</v>
      </c>
      <c r="P1570" s="9">
        <v>2</v>
      </c>
      <c r="Q1570" s="12">
        <f t="shared" si="417"/>
        <v>0</v>
      </c>
      <c r="R1570" s="12">
        <f t="shared" si="418"/>
        <v>78</v>
      </c>
      <c r="S1570" s="12">
        <f t="shared" si="424"/>
        <v>614</v>
      </c>
      <c r="T1570" s="12">
        <f t="shared" si="419"/>
        <v>7.8717948717948714</v>
      </c>
      <c r="U1570" s="12">
        <f t="shared" si="422"/>
        <v>0</v>
      </c>
      <c r="V1570" s="12">
        <f t="shared" si="420"/>
        <v>1</v>
      </c>
      <c r="W1570" s="12">
        <f t="shared" si="423"/>
        <v>36</v>
      </c>
      <c r="X1570" s="12">
        <f t="shared" si="421"/>
        <v>42</v>
      </c>
      <c r="Y1570" s="12">
        <f t="shared" si="425"/>
        <v>0.46153846153846156</v>
      </c>
      <c r="Z1570" s="17">
        <v>81</v>
      </c>
      <c r="AA1570" s="17" t="s">
        <v>40</v>
      </c>
      <c r="AB1570" s="17">
        <v>1</v>
      </c>
      <c r="AC1570" s="17" t="s">
        <v>186</v>
      </c>
      <c r="AD1570" s="17">
        <v>161</v>
      </c>
      <c r="AF1570" s="17">
        <v>776</v>
      </c>
      <c r="AG1570" t="s">
        <v>636</v>
      </c>
      <c r="AH1570">
        <v>1442</v>
      </c>
      <c r="AJ1570">
        <v>0</v>
      </c>
      <c r="AK1570">
        <v>0</v>
      </c>
      <c r="AL1570">
        <v>1</v>
      </c>
      <c r="AM1570">
        <v>1</v>
      </c>
      <c r="AN1570">
        <v>0</v>
      </c>
      <c r="AO1570">
        <v>0</v>
      </c>
      <c r="AP1570">
        <v>1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 s="30">
        <v>303447</v>
      </c>
      <c r="BB1570" s="31">
        <v>28547</v>
      </c>
    </row>
    <row r="1571" spans="1:54" x14ac:dyDescent="0.25">
      <c r="A1571">
        <v>1443</v>
      </c>
      <c r="B1571" s="17" t="s">
        <v>27</v>
      </c>
      <c r="C1571" s="9" t="s">
        <v>422</v>
      </c>
      <c r="D1571" s="17" t="s">
        <v>14</v>
      </c>
      <c r="E1571" s="16">
        <v>40004</v>
      </c>
      <c r="F1571" s="27">
        <f t="shared" si="409"/>
        <v>6</v>
      </c>
      <c r="G1571" s="27">
        <f t="shared" si="410"/>
        <v>0</v>
      </c>
      <c r="H1571" s="27">
        <f t="shared" si="411"/>
        <v>0</v>
      </c>
      <c r="I1571" s="27">
        <f t="shared" si="412"/>
        <v>0</v>
      </c>
      <c r="J1571" s="27">
        <f t="shared" si="413"/>
        <v>0</v>
      </c>
      <c r="K1571" s="27">
        <f t="shared" si="414"/>
        <v>0</v>
      </c>
      <c r="L1571" s="27">
        <f t="shared" si="415"/>
        <v>1</v>
      </c>
      <c r="M1571" s="27">
        <f t="shared" si="416"/>
        <v>0</v>
      </c>
      <c r="O1571" s="17">
        <v>2</v>
      </c>
      <c r="P1571" s="9">
        <v>0</v>
      </c>
      <c r="Q1571" s="12">
        <f t="shared" si="417"/>
        <v>0</v>
      </c>
      <c r="R1571" s="12">
        <f t="shared" si="418"/>
        <v>79</v>
      </c>
      <c r="S1571" s="12">
        <f t="shared" si="424"/>
        <v>616</v>
      </c>
      <c r="T1571" s="12">
        <f t="shared" si="419"/>
        <v>7.7974683544303796</v>
      </c>
      <c r="U1571" s="12">
        <f t="shared" si="422"/>
        <v>0</v>
      </c>
      <c r="V1571" s="12">
        <f t="shared" si="420"/>
        <v>1</v>
      </c>
      <c r="W1571" s="12">
        <f t="shared" si="423"/>
        <v>36</v>
      </c>
      <c r="X1571" s="12">
        <f t="shared" si="421"/>
        <v>43</v>
      </c>
      <c r="Y1571" s="12">
        <f t="shared" si="425"/>
        <v>0.45569620253164556</v>
      </c>
      <c r="Z1571" s="17">
        <v>84</v>
      </c>
      <c r="AA1571" s="17" t="s">
        <v>40</v>
      </c>
      <c r="AB1571" s="17">
        <v>1</v>
      </c>
      <c r="AC1571" s="17" t="s">
        <v>19</v>
      </c>
      <c r="AD1571" s="17">
        <v>150</v>
      </c>
      <c r="AE1571" s="17" t="s">
        <v>123</v>
      </c>
      <c r="AH1571">
        <v>1443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1</v>
      </c>
      <c r="AY1571">
        <v>0</v>
      </c>
      <c r="AZ1571">
        <v>0</v>
      </c>
      <c r="BA1571" s="30">
        <v>303447</v>
      </c>
      <c r="BB1571" s="31">
        <v>28547</v>
      </c>
    </row>
    <row r="1572" spans="1:54" x14ac:dyDescent="0.25">
      <c r="A1572">
        <v>1444</v>
      </c>
      <c r="B1572" s="17" t="s">
        <v>27</v>
      </c>
      <c r="C1572" s="9" t="s">
        <v>422</v>
      </c>
      <c r="D1572" s="17" t="s">
        <v>14</v>
      </c>
      <c r="E1572" s="16">
        <v>40004</v>
      </c>
      <c r="F1572" s="27">
        <f t="shared" si="409"/>
        <v>6</v>
      </c>
      <c r="G1572" s="27">
        <f t="shared" si="410"/>
        <v>0</v>
      </c>
      <c r="H1572" s="27">
        <f t="shared" si="411"/>
        <v>0</v>
      </c>
      <c r="I1572" s="27">
        <f t="shared" si="412"/>
        <v>0</v>
      </c>
      <c r="J1572" s="27">
        <f t="shared" si="413"/>
        <v>0</v>
      </c>
      <c r="K1572" s="27">
        <f t="shared" si="414"/>
        <v>0</v>
      </c>
      <c r="L1572" s="27">
        <f t="shared" si="415"/>
        <v>1</v>
      </c>
      <c r="M1572" s="27">
        <f t="shared" si="416"/>
        <v>0</v>
      </c>
      <c r="O1572" s="17">
        <v>1</v>
      </c>
      <c r="P1572" s="9">
        <v>2</v>
      </c>
      <c r="Q1572" s="12">
        <f t="shared" si="417"/>
        <v>0</v>
      </c>
      <c r="R1572" s="12">
        <f t="shared" si="418"/>
        <v>80</v>
      </c>
      <c r="S1572" s="12">
        <f t="shared" si="424"/>
        <v>619</v>
      </c>
      <c r="T1572" s="12">
        <f t="shared" si="419"/>
        <v>7.7374999999999998</v>
      </c>
      <c r="U1572" s="12">
        <f t="shared" si="422"/>
        <v>1</v>
      </c>
      <c r="V1572" s="12">
        <f t="shared" si="420"/>
        <v>0</v>
      </c>
      <c r="W1572" s="12">
        <f t="shared" si="423"/>
        <v>37</v>
      </c>
      <c r="X1572" s="12">
        <f t="shared" si="421"/>
        <v>43</v>
      </c>
      <c r="Y1572" s="12">
        <f t="shared" si="425"/>
        <v>0.46250000000000002</v>
      </c>
      <c r="Z1572" s="17">
        <v>81</v>
      </c>
      <c r="AA1572" s="17" t="s">
        <v>40</v>
      </c>
      <c r="AB1572" s="17">
        <v>5</v>
      </c>
      <c r="AC1572" s="17" t="s">
        <v>19</v>
      </c>
      <c r="AD1572" s="17">
        <v>130</v>
      </c>
      <c r="AE1572" s="17" t="s">
        <v>124</v>
      </c>
      <c r="AF1572" s="17">
        <v>1357</v>
      </c>
      <c r="AG1572" t="s">
        <v>637</v>
      </c>
      <c r="AH1572">
        <v>1444</v>
      </c>
      <c r="AJ1572">
        <v>0</v>
      </c>
      <c r="AK1572">
        <v>1</v>
      </c>
      <c r="AL1572">
        <v>1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1</v>
      </c>
      <c r="AZ1572">
        <v>0</v>
      </c>
      <c r="BA1572" s="30">
        <v>303447</v>
      </c>
      <c r="BB1572" s="31">
        <v>28547</v>
      </c>
    </row>
    <row r="1573" spans="1:54" x14ac:dyDescent="0.25">
      <c r="A1573">
        <v>1445</v>
      </c>
      <c r="B1573" s="17" t="s">
        <v>13</v>
      </c>
      <c r="C1573" s="9" t="s">
        <v>422</v>
      </c>
      <c r="D1573" s="17" t="s">
        <v>26</v>
      </c>
      <c r="E1573" s="16">
        <v>40005</v>
      </c>
      <c r="F1573" s="27">
        <f t="shared" si="409"/>
        <v>7</v>
      </c>
      <c r="G1573" s="27">
        <f t="shared" si="410"/>
        <v>0</v>
      </c>
      <c r="H1573" s="27">
        <f t="shared" si="411"/>
        <v>0</v>
      </c>
      <c r="I1573" s="27">
        <f t="shared" si="412"/>
        <v>0</v>
      </c>
      <c r="J1573" s="27">
        <f t="shared" si="413"/>
        <v>0</v>
      </c>
      <c r="K1573" s="27">
        <f t="shared" si="414"/>
        <v>0</v>
      </c>
      <c r="L1573" s="27">
        <f t="shared" si="415"/>
        <v>0</v>
      </c>
      <c r="M1573" s="27">
        <f t="shared" si="416"/>
        <v>1</v>
      </c>
      <c r="O1573" s="17">
        <v>4</v>
      </c>
      <c r="P1573" s="9">
        <v>6</v>
      </c>
      <c r="Q1573" s="12">
        <f t="shared" si="417"/>
        <v>0</v>
      </c>
      <c r="R1573" s="12">
        <f t="shared" si="418"/>
        <v>81</v>
      </c>
      <c r="S1573" s="12">
        <f t="shared" si="424"/>
        <v>629</v>
      </c>
      <c r="T1573" s="12">
        <f t="shared" si="419"/>
        <v>7.7654320987654319</v>
      </c>
      <c r="U1573" s="12">
        <f t="shared" si="422"/>
        <v>1</v>
      </c>
      <c r="V1573" s="12">
        <f t="shared" si="420"/>
        <v>0</v>
      </c>
      <c r="W1573" s="12">
        <f t="shared" si="423"/>
        <v>38</v>
      </c>
      <c r="X1573" s="12">
        <f t="shared" si="421"/>
        <v>43</v>
      </c>
      <c r="Y1573" s="12">
        <f t="shared" si="425"/>
        <v>0.46913580246913578</v>
      </c>
      <c r="AH1573">
        <v>1445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 s="30">
        <v>303447</v>
      </c>
      <c r="BB1573" s="31">
        <v>28547</v>
      </c>
    </row>
    <row r="1574" spans="1:54" x14ac:dyDescent="0.25">
      <c r="A1574">
        <v>1446</v>
      </c>
      <c r="B1574" s="17" t="s">
        <v>13</v>
      </c>
      <c r="C1574" s="9" t="s">
        <v>422</v>
      </c>
      <c r="D1574" s="17" t="s">
        <v>26</v>
      </c>
      <c r="E1574" s="16">
        <v>40006</v>
      </c>
      <c r="F1574" s="27">
        <f t="shared" si="409"/>
        <v>1</v>
      </c>
      <c r="G1574" s="27">
        <f t="shared" si="410"/>
        <v>1</v>
      </c>
      <c r="H1574" s="27">
        <f t="shared" si="411"/>
        <v>0</v>
      </c>
      <c r="I1574" s="27">
        <f t="shared" si="412"/>
        <v>0</v>
      </c>
      <c r="J1574" s="27">
        <f t="shared" si="413"/>
        <v>0</v>
      </c>
      <c r="K1574" s="27">
        <f t="shared" si="414"/>
        <v>0</v>
      </c>
      <c r="L1574" s="27">
        <f t="shared" si="415"/>
        <v>0</v>
      </c>
      <c r="M1574" s="27">
        <f t="shared" si="416"/>
        <v>0</v>
      </c>
      <c r="O1574" s="17">
        <v>5</v>
      </c>
      <c r="P1574" s="9">
        <v>7</v>
      </c>
      <c r="Q1574" s="12">
        <f t="shared" si="417"/>
        <v>0</v>
      </c>
      <c r="R1574" s="12">
        <f t="shared" si="418"/>
        <v>82</v>
      </c>
      <c r="S1574" s="12">
        <f t="shared" si="424"/>
        <v>641</v>
      </c>
      <c r="T1574" s="12">
        <f t="shared" si="419"/>
        <v>7.8170731707317076</v>
      </c>
      <c r="U1574" s="12">
        <f t="shared" si="422"/>
        <v>1</v>
      </c>
      <c r="V1574" s="12">
        <f t="shared" si="420"/>
        <v>0</v>
      </c>
      <c r="W1574" s="12">
        <f t="shared" si="423"/>
        <v>39</v>
      </c>
      <c r="X1574" s="12">
        <f t="shared" si="421"/>
        <v>43</v>
      </c>
      <c r="Y1574" s="12">
        <f t="shared" si="425"/>
        <v>0.47560975609756095</v>
      </c>
      <c r="AH1574">
        <v>1446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 s="30">
        <v>303447</v>
      </c>
      <c r="BB1574" s="31">
        <v>28547</v>
      </c>
    </row>
    <row r="1575" spans="1:54" x14ac:dyDescent="0.25">
      <c r="A1575">
        <v>1447</v>
      </c>
      <c r="B1575" s="17" t="s">
        <v>13</v>
      </c>
      <c r="C1575" s="9" t="s">
        <v>422</v>
      </c>
      <c r="D1575" s="17" t="s">
        <v>26</v>
      </c>
      <c r="E1575" s="16">
        <v>40007</v>
      </c>
      <c r="F1575" s="27">
        <f t="shared" si="409"/>
        <v>2</v>
      </c>
      <c r="G1575" s="27">
        <f t="shared" si="410"/>
        <v>0</v>
      </c>
      <c r="H1575" s="27">
        <f t="shared" si="411"/>
        <v>1</v>
      </c>
      <c r="I1575" s="27">
        <f t="shared" si="412"/>
        <v>0</v>
      </c>
      <c r="J1575" s="27">
        <f t="shared" si="413"/>
        <v>0</v>
      </c>
      <c r="K1575" s="27">
        <f t="shared" si="414"/>
        <v>0</v>
      </c>
      <c r="L1575" s="27">
        <f t="shared" si="415"/>
        <v>0</v>
      </c>
      <c r="M1575" s="27">
        <f t="shared" si="416"/>
        <v>0</v>
      </c>
      <c r="O1575" s="17">
        <v>5</v>
      </c>
      <c r="P1575" s="9">
        <v>2</v>
      </c>
      <c r="Q1575" s="12">
        <f t="shared" si="417"/>
        <v>0</v>
      </c>
      <c r="R1575" s="12">
        <f t="shared" si="418"/>
        <v>83</v>
      </c>
      <c r="S1575" s="12">
        <f t="shared" si="424"/>
        <v>648</v>
      </c>
      <c r="T1575" s="12">
        <f t="shared" si="419"/>
        <v>7.8072289156626509</v>
      </c>
      <c r="U1575" s="12">
        <f t="shared" si="422"/>
        <v>0</v>
      </c>
      <c r="V1575" s="12">
        <f t="shared" si="420"/>
        <v>1</v>
      </c>
      <c r="W1575" s="12">
        <f t="shared" si="423"/>
        <v>39</v>
      </c>
      <c r="X1575" s="12">
        <f t="shared" si="421"/>
        <v>44</v>
      </c>
      <c r="Y1575" s="12">
        <f t="shared" si="425"/>
        <v>0.46987951807228917</v>
      </c>
      <c r="AH1575">
        <v>1447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 s="30">
        <v>303447</v>
      </c>
      <c r="BB1575" s="31">
        <v>28547</v>
      </c>
    </row>
    <row r="1576" spans="1:54" x14ac:dyDescent="0.25">
      <c r="A1576">
        <v>1448</v>
      </c>
      <c r="B1576" s="17" t="s">
        <v>27</v>
      </c>
      <c r="C1576" s="9" t="s">
        <v>422</v>
      </c>
      <c r="D1576" s="17" t="s">
        <v>26</v>
      </c>
      <c r="E1576" s="16">
        <v>40009</v>
      </c>
      <c r="F1576" s="27">
        <f t="shared" si="409"/>
        <v>4</v>
      </c>
      <c r="G1576" s="27">
        <f t="shared" si="410"/>
        <v>0</v>
      </c>
      <c r="H1576" s="27">
        <f t="shared" si="411"/>
        <v>0</v>
      </c>
      <c r="I1576" s="27">
        <f t="shared" si="412"/>
        <v>0</v>
      </c>
      <c r="J1576" s="27">
        <f t="shared" si="413"/>
        <v>1</v>
      </c>
      <c r="K1576" s="27">
        <f t="shared" si="414"/>
        <v>0</v>
      </c>
      <c r="L1576" s="27">
        <f t="shared" si="415"/>
        <v>0</v>
      </c>
      <c r="M1576" s="27">
        <f t="shared" si="416"/>
        <v>0</v>
      </c>
      <c r="O1576" s="17">
        <v>8</v>
      </c>
      <c r="P1576" s="9">
        <v>2</v>
      </c>
      <c r="Q1576" s="12">
        <f t="shared" si="417"/>
        <v>0</v>
      </c>
      <c r="R1576" s="12">
        <f t="shared" si="418"/>
        <v>84</v>
      </c>
      <c r="S1576" s="12">
        <f t="shared" si="424"/>
        <v>658</v>
      </c>
      <c r="T1576" s="12">
        <f t="shared" si="419"/>
        <v>7.833333333333333</v>
      </c>
      <c r="U1576" s="12">
        <f t="shared" si="422"/>
        <v>0</v>
      </c>
      <c r="V1576" s="12">
        <f t="shared" si="420"/>
        <v>1</v>
      </c>
      <c r="W1576" s="12">
        <f t="shared" si="423"/>
        <v>39</v>
      </c>
      <c r="X1576" s="12">
        <f t="shared" si="421"/>
        <v>45</v>
      </c>
      <c r="Y1576" s="12">
        <f t="shared" si="425"/>
        <v>0.4642857142857143</v>
      </c>
      <c r="AH1576">
        <v>1448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 s="30">
        <v>303447</v>
      </c>
      <c r="BB1576" s="31">
        <v>28547</v>
      </c>
    </row>
    <row r="1577" spans="1:54" x14ac:dyDescent="0.25">
      <c r="A1577">
        <v>1449</v>
      </c>
      <c r="B1577" s="17" t="s">
        <v>27</v>
      </c>
      <c r="C1577" s="9" t="s">
        <v>422</v>
      </c>
      <c r="D1577" s="17" t="s">
        <v>26</v>
      </c>
      <c r="E1577" s="16">
        <v>40010</v>
      </c>
      <c r="F1577" s="27">
        <f t="shared" si="409"/>
        <v>5</v>
      </c>
      <c r="G1577" s="27">
        <f t="shared" si="410"/>
        <v>0</v>
      </c>
      <c r="H1577" s="27">
        <f t="shared" si="411"/>
        <v>0</v>
      </c>
      <c r="I1577" s="27">
        <f t="shared" si="412"/>
        <v>0</v>
      </c>
      <c r="J1577" s="27">
        <f t="shared" si="413"/>
        <v>0</v>
      </c>
      <c r="K1577" s="27">
        <f t="shared" si="414"/>
        <v>1</v>
      </c>
      <c r="L1577" s="27">
        <f t="shared" si="415"/>
        <v>0</v>
      </c>
      <c r="M1577" s="27">
        <f t="shared" si="416"/>
        <v>0</v>
      </c>
      <c r="O1577" s="17">
        <v>3</v>
      </c>
      <c r="P1577" s="9">
        <v>5</v>
      </c>
      <c r="Q1577" s="12">
        <f t="shared" si="417"/>
        <v>0</v>
      </c>
      <c r="R1577" s="12">
        <f t="shared" si="418"/>
        <v>85</v>
      </c>
      <c r="S1577" s="12">
        <f t="shared" si="424"/>
        <v>666</v>
      </c>
      <c r="T1577" s="12">
        <f t="shared" si="419"/>
        <v>7.8352941176470585</v>
      </c>
      <c r="U1577" s="12">
        <f t="shared" si="422"/>
        <v>1</v>
      </c>
      <c r="V1577" s="12">
        <f t="shared" si="420"/>
        <v>0</v>
      </c>
      <c r="W1577" s="12">
        <f t="shared" si="423"/>
        <v>40</v>
      </c>
      <c r="X1577" s="12">
        <f t="shared" si="421"/>
        <v>45</v>
      </c>
      <c r="Y1577" s="12">
        <f t="shared" si="425"/>
        <v>0.47058823529411764</v>
      </c>
      <c r="AH1577">
        <v>1449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 s="30">
        <v>303447</v>
      </c>
      <c r="BB1577" s="31">
        <v>28547</v>
      </c>
    </row>
    <row r="1578" spans="1:54" x14ac:dyDescent="0.25">
      <c r="A1578">
        <v>1450</v>
      </c>
      <c r="B1578" s="17" t="s">
        <v>27</v>
      </c>
      <c r="C1578" s="9" t="s">
        <v>422</v>
      </c>
      <c r="D1578" s="17" t="s">
        <v>26</v>
      </c>
      <c r="E1578" s="16">
        <v>40011</v>
      </c>
      <c r="F1578" s="27">
        <f t="shared" si="409"/>
        <v>6</v>
      </c>
      <c r="G1578" s="27">
        <f t="shared" si="410"/>
        <v>0</v>
      </c>
      <c r="H1578" s="27">
        <f t="shared" si="411"/>
        <v>0</v>
      </c>
      <c r="I1578" s="27">
        <f t="shared" si="412"/>
        <v>0</v>
      </c>
      <c r="J1578" s="27">
        <f t="shared" si="413"/>
        <v>0</v>
      </c>
      <c r="K1578" s="27">
        <f t="shared" si="414"/>
        <v>0</v>
      </c>
      <c r="L1578" s="27">
        <f t="shared" si="415"/>
        <v>1</v>
      </c>
      <c r="M1578" s="27">
        <f t="shared" si="416"/>
        <v>0</v>
      </c>
      <c r="O1578" s="17">
        <v>4</v>
      </c>
      <c r="P1578" s="9">
        <v>8</v>
      </c>
      <c r="Q1578" s="12">
        <f t="shared" si="417"/>
        <v>0</v>
      </c>
      <c r="R1578" s="12">
        <f t="shared" si="418"/>
        <v>86</v>
      </c>
      <c r="S1578" s="12">
        <f t="shared" si="424"/>
        <v>678</v>
      </c>
      <c r="T1578" s="12">
        <f t="shared" si="419"/>
        <v>7.8837209302325579</v>
      </c>
      <c r="U1578" s="12">
        <f t="shared" si="422"/>
        <v>1</v>
      </c>
      <c r="V1578" s="12">
        <f t="shared" si="420"/>
        <v>0</v>
      </c>
      <c r="W1578" s="12">
        <f t="shared" si="423"/>
        <v>41</v>
      </c>
      <c r="X1578" s="12">
        <f t="shared" si="421"/>
        <v>45</v>
      </c>
      <c r="Y1578" s="12">
        <f t="shared" si="425"/>
        <v>0.47674418604651164</v>
      </c>
      <c r="AH1578">
        <v>1450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 s="30">
        <v>303447</v>
      </c>
      <c r="BB1578" s="31">
        <v>28547</v>
      </c>
    </row>
    <row r="1579" spans="1:54" x14ac:dyDescent="0.25">
      <c r="A1579">
        <v>1451</v>
      </c>
      <c r="B1579" s="17" t="s">
        <v>58</v>
      </c>
      <c r="C1579" s="9" t="s">
        <v>422</v>
      </c>
      <c r="D1579" s="17" t="s">
        <v>26</v>
      </c>
      <c r="E1579" s="16">
        <v>40012</v>
      </c>
      <c r="F1579" s="27">
        <f t="shared" si="409"/>
        <v>7</v>
      </c>
      <c r="G1579" s="27">
        <f t="shared" si="410"/>
        <v>0</v>
      </c>
      <c r="H1579" s="27">
        <f t="shared" si="411"/>
        <v>0</v>
      </c>
      <c r="I1579" s="27">
        <f t="shared" si="412"/>
        <v>0</v>
      </c>
      <c r="J1579" s="27">
        <f t="shared" si="413"/>
        <v>0</v>
      </c>
      <c r="K1579" s="27">
        <f t="shared" si="414"/>
        <v>0</v>
      </c>
      <c r="L1579" s="27">
        <f t="shared" si="415"/>
        <v>0</v>
      </c>
      <c r="M1579" s="27">
        <f t="shared" si="416"/>
        <v>1</v>
      </c>
      <c r="O1579" s="17">
        <v>4</v>
      </c>
      <c r="P1579" s="9">
        <v>9</v>
      </c>
      <c r="Q1579" s="12">
        <f t="shared" si="417"/>
        <v>0</v>
      </c>
      <c r="R1579" s="12">
        <f t="shared" si="418"/>
        <v>87</v>
      </c>
      <c r="S1579" s="12">
        <f t="shared" si="424"/>
        <v>691</v>
      </c>
      <c r="T1579" s="12">
        <f t="shared" si="419"/>
        <v>7.9425287356321839</v>
      </c>
      <c r="U1579" s="12">
        <f t="shared" si="422"/>
        <v>1</v>
      </c>
      <c r="V1579" s="12">
        <f t="shared" si="420"/>
        <v>0</v>
      </c>
      <c r="W1579" s="12">
        <f t="shared" si="423"/>
        <v>42</v>
      </c>
      <c r="X1579" s="12">
        <f t="shared" si="421"/>
        <v>45</v>
      </c>
      <c r="Y1579" s="12">
        <f t="shared" si="425"/>
        <v>0.48275862068965519</v>
      </c>
      <c r="AH1579">
        <v>1451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 s="30">
        <v>303447</v>
      </c>
      <c r="BB1579" s="31">
        <v>28547</v>
      </c>
    </row>
    <row r="1580" spans="1:54" x14ac:dyDescent="0.25">
      <c r="A1580">
        <v>1452</v>
      </c>
      <c r="B1580" s="17" t="s">
        <v>58</v>
      </c>
      <c r="C1580" s="9" t="s">
        <v>422</v>
      </c>
      <c r="D1580" s="17" t="s">
        <v>26</v>
      </c>
      <c r="E1580" s="16">
        <v>40014</v>
      </c>
      <c r="F1580" s="27">
        <f t="shared" si="409"/>
        <v>2</v>
      </c>
      <c r="G1580" s="27">
        <f t="shared" si="410"/>
        <v>0</v>
      </c>
      <c r="H1580" s="27">
        <f t="shared" si="411"/>
        <v>1</v>
      </c>
      <c r="I1580" s="27">
        <f t="shared" si="412"/>
        <v>0</v>
      </c>
      <c r="J1580" s="27">
        <f t="shared" si="413"/>
        <v>0</v>
      </c>
      <c r="K1580" s="27">
        <f t="shared" si="414"/>
        <v>0</v>
      </c>
      <c r="L1580" s="27">
        <f t="shared" si="415"/>
        <v>0</v>
      </c>
      <c r="M1580" s="27">
        <f t="shared" si="416"/>
        <v>0</v>
      </c>
      <c r="O1580" s="17">
        <v>4</v>
      </c>
      <c r="P1580" s="9">
        <v>6</v>
      </c>
      <c r="Q1580" s="12">
        <f t="shared" si="417"/>
        <v>0</v>
      </c>
      <c r="R1580" s="12">
        <f t="shared" si="418"/>
        <v>88</v>
      </c>
      <c r="S1580" s="12">
        <f t="shared" si="424"/>
        <v>701</v>
      </c>
      <c r="T1580" s="12">
        <f t="shared" si="419"/>
        <v>7.9659090909090908</v>
      </c>
      <c r="U1580" s="12">
        <f t="shared" si="422"/>
        <v>1</v>
      </c>
      <c r="V1580" s="12">
        <f t="shared" si="420"/>
        <v>0</v>
      </c>
      <c r="W1580" s="12">
        <f t="shared" si="423"/>
        <v>43</v>
      </c>
      <c r="X1580" s="12">
        <f t="shared" si="421"/>
        <v>45</v>
      </c>
      <c r="Y1580" s="12">
        <f t="shared" si="425"/>
        <v>0.48863636363636365</v>
      </c>
      <c r="AE1580" s="17" t="s">
        <v>123</v>
      </c>
      <c r="AH1580">
        <v>1452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 s="30">
        <v>303447</v>
      </c>
      <c r="BB1580" s="31">
        <v>28547</v>
      </c>
    </row>
    <row r="1581" spans="1:54" x14ac:dyDescent="0.25">
      <c r="A1581">
        <v>1453</v>
      </c>
      <c r="B1581" s="17" t="s">
        <v>58</v>
      </c>
      <c r="C1581" s="9" t="s">
        <v>422</v>
      </c>
      <c r="D1581" s="17" t="s">
        <v>26</v>
      </c>
      <c r="E1581" s="16">
        <v>40014</v>
      </c>
      <c r="F1581" s="27">
        <f t="shared" si="409"/>
        <v>2</v>
      </c>
      <c r="G1581" s="27">
        <f t="shared" si="410"/>
        <v>0</v>
      </c>
      <c r="H1581" s="27">
        <f t="shared" si="411"/>
        <v>1</v>
      </c>
      <c r="I1581" s="27">
        <f t="shared" si="412"/>
        <v>0</v>
      </c>
      <c r="J1581" s="27">
        <f t="shared" si="413"/>
        <v>0</v>
      </c>
      <c r="K1581" s="27">
        <f t="shared" si="414"/>
        <v>0</v>
      </c>
      <c r="L1581" s="27">
        <f t="shared" si="415"/>
        <v>0</v>
      </c>
      <c r="M1581" s="27">
        <f t="shared" si="416"/>
        <v>0</v>
      </c>
      <c r="O1581" s="17">
        <v>1</v>
      </c>
      <c r="P1581" s="9">
        <v>2</v>
      </c>
      <c r="Q1581" s="12">
        <f t="shared" si="417"/>
        <v>0</v>
      </c>
      <c r="R1581" s="12">
        <f t="shared" si="418"/>
        <v>89</v>
      </c>
      <c r="S1581" s="12">
        <f t="shared" si="424"/>
        <v>704</v>
      </c>
      <c r="T1581" s="12">
        <f t="shared" si="419"/>
        <v>7.9101123595505616</v>
      </c>
      <c r="U1581" s="12">
        <f t="shared" si="422"/>
        <v>1</v>
      </c>
      <c r="V1581" s="12">
        <f t="shared" si="420"/>
        <v>0</v>
      </c>
      <c r="W1581" s="12">
        <f t="shared" si="423"/>
        <v>44</v>
      </c>
      <c r="X1581" s="12">
        <f t="shared" si="421"/>
        <v>45</v>
      </c>
      <c r="Y1581" s="12">
        <f t="shared" si="425"/>
        <v>0.4943820224719101</v>
      </c>
      <c r="AE1581" s="17" t="s">
        <v>124</v>
      </c>
      <c r="AH1581">
        <v>1453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 s="30">
        <v>303447</v>
      </c>
      <c r="BB1581" s="31">
        <v>28547</v>
      </c>
    </row>
    <row r="1582" spans="1:54" x14ac:dyDescent="0.25">
      <c r="A1582">
        <v>1454</v>
      </c>
      <c r="B1582" s="17" t="s">
        <v>58</v>
      </c>
      <c r="C1582" s="9" t="s">
        <v>422</v>
      </c>
      <c r="D1582" s="17" t="s">
        <v>26</v>
      </c>
      <c r="E1582" s="16">
        <v>40015</v>
      </c>
      <c r="F1582" s="27">
        <f t="shared" si="409"/>
        <v>3</v>
      </c>
      <c r="G1582" s="27">
        <f t="shared" si="410"/>
        <v>0</v>
      </c>
      <c r="H1582" s="27">
        <f t="shared" si="411"/>
        <v>0</v>
      </c>
      <c r="I1582" s="27">
        <f t="shared" si="412"/>
        <v>1</v>
      </c>
      <c r="J1582" s="27">
        <f t="shared" si="413"/>
        <v>0</v>
      </c>
      <c r="K1582" s="27">
        <f t="shared" si="414"/>
        <v>0</v>
      </c>
      <c r="L1582" s="27">
        <f t="shared" si="415"/>
        <v>0</v>
      </c>
      <c r="M1582" s="27">
        <f t="shared" si="416"/>
        <v>0</v>
      </c>
      <c r="O1582" s="17">
        <v>1</v>
      </c>
      <c r="P1582" s="9">
        <v>8</v>
      </c>
      <c r="Q1582" s="12">
        <f t="shared" si="417"/>
        <v>0</v>
      </c>
      <c r="R1582" s="12">
        <f t="shared" si="418"/>
        <v>90</v>
      </c>
      <c r="S1582" s="12">
        <f t="shared" si="424"/>
        <v>713</v>
      </c>
      <c r="T1582" s="12">
        <f t="shared" si="419"/>
        <v>7.9222222222222225</v>
      </c>
      <c r="U1582" s="12">
        <f t="shared" si="422"/>
        <v>1</v>
      </c>
      <c r="V1582" s="12">
        <f t="shared" si="420"/>
        <v>0</v>
      </c>
      <c r="W1582" s="12">
        <f t="shared" si="423"/>
        <v>45</v>
      </c>
      <c r="X1582" s="12">
        <f t="shared" si="421"/>
        <v>45</v>
      </c>
      <c r="Y1582" s="12">
        <f t="shared" si="425"/>
        <v>0.5</v>
      </c>
      <c r="AH1582">
        <v>1454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 s="30">
        <v>303447</v>
      </c>
      <c r="BB1582" s="31">
        <v>28547</v>
      </c>
    </row>
    <row r="1583" spans="1:54" x14ac:dyDescent="0.25">
      <c r="A1583">
        <v>1455</v>
      </c>
      <c r="B1583" s="17" t="s">
        <v>47</v>
      </c>
      <c r="C1583" s="9" t="s">
        <v>422</v>
      </c>
      <c r="D1583" s="17" t="s">
        <v>14</v>
      </c>
      <c r="E1583" s="16">
        <v>40016</v>
      </c>
      <c r="F1583" s="27">
        <f t="shared" si="409"/>
        <v>4</v>
      </c>
      <c r="G1583" s="27">
        <f t="shared" si="410"/>
        <v>0</v>
      </c>
      <c r="H1583" s="27">
        <f t="shared" si="411"/>
        <v>0</v>
      </c>
      <c r="I1583" s="27">
        <f t="shared" si="412"/>
        <v>0</v>
      </c>
      <c r="J1583" s="27">
        <f t="shared" si="413"/>
        <v>1</v>
      </c>
      <c r="K1583" s="27">
        <f t="shared" si="414"/>
        <v>0</v>
      </c>
      <c r="L1583" s="27">
        <f t="shared" si="415"/>
        <v>0</v>
      </c>
      <c r="M1583" s="27">
        <f t="shared" si="416"/>
        <v>0</v>
      </c>
      <c r="O1583" s="17">
        <v>2</v>
      </c>
      <c r="P1583" s="9">
        <v>1</v>
      </c>
      <c r="Q1583" s="12">
        <f t="shared" si="417"/>
        <v>0</v>
      </c>
      <c r="R1583" s="12">
        <f t="shared" si="418"/>
        <v>91</v>
      </c>
      <c r="S1583" s="12">
        <f t="shared" si="424"/>
        <v>716</v>
      </c>
      <c r="T1583" s="12">
        <f t="shared" si="419"/>
        <v>7.8681318681318677</v>
      </c>
      <c r="U1583" s="12">
        <f t="shared" si="422"/>
        <v>0</v>
      </c>
      <c r="V1583" s="12">
        <f t="shared" si="420"/>
        <v>1</v>
      </c>
      <c r="W1583" s="12">
        <f t="shared" si="423"/>
        <v>45</v>
      </c>
      <c r="X1583" s="12">
        <f t="shared" si="421"/>
        <v>46</v>
      </c>
      <c r="Y1583" s="12">
        <f t="shared" si="425"/>
        <v>0.49450549450549453</v>
      </c>
      <c r="Z1583" s="17">
        <v>88</v>
      </c>
      <c r="AA1583" s="17" t="s">
        <v>15</v>
      </c>
      <c r="AB1583" s="17">
        <v>4</v>
      </c>
      <c r="AC1583" s="17" t="s">
        <v>23</v>
      </c>
      <c r="AD1583" s="17">
        <v>150</v>
      </c>
      <c r="AF1583" s="17">
        <v>1080</v>
      </c>
      <c r="AG1583" t="s">
        <v>631</v>
      </c>
      <c r="AH1583">
        <v>1455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 s="30">
        <v>303447</v>
      </c>
      <c r="BB1583" s="31">
        <v>28547</v>
      </c>
    </row>
    <row r="1584" spans="1:54" x14ac:dyDescent="0.25">
      <c r="A1584">
        <v>1456</v>
      </c>
      <c r="B1584" s="17" t="s">
        <v>47</v>
      </c>
      <c r="C1584" s="9" t="s">
        <v>422</v>
      </c>
      <c r="D1584" s="17" t="s">
        <v>14</v>
      </c>
      <c r="E1584" s="16">
        <v>40017</v>
      </c>
      <c r="F1584" s="27">
        <f t="shared" si="409"/>
        <v>5</v>
      </c>
      <c r="G1584" s="27">
        <f t="shared" si="410"/>
        <v>0</v>
      </c>
      <c r="H1584" s="27">
        <f t="shared" si="411"/>
        <v>0</v>
      </c>
      <c r="I1584" s="27">
        <f t="shared" si="412"/>
        <v>0</v>
      </c>
      <c r="J1584" s="27">
        <f t="shared" si="413"/>
        <v>0</v>
      </c>
      <c r="K1584" s="27">
        <f t="shared" si="414"/>
        <v>1</v>
      </c>
      <c r="L1584" s="27">
        <f t="shared" si="415"/>
        <v>0</v>
      </c>
      <c r="M1584" s="27">
        <f t="shared" si="416"/>
        <v>0</v>
      </c>
      <c r="O1584" s="17">
        <v>5</v>
      </c>
      <c r="P1584" s="9">
        <v>6</v>
      </c>
      <c r="Q1584" s="12">
        <f t="shared" si="417"/>
        <v>0</v>
      </c>
      <c r="R1584" s="12">
        <f t="shared" si="418"/>
        <v>92</v>
      </c>
      <c r="S1584" s="12">
        <f t="shared" si="424"/>
        <v>727</v>
      </c>
      <c r="T1584" s="12">
        <f t="shared" si="419"/>
        <v>7.9021739130434785</v>
      </c>
      <c r="U1584" s="12">
        <f t="shared" si="422"/>
        <v>1</v>
      </c>
      <c r="V1584" s="12">
        <f t="shared" si="420"/>
        <v>0</v>
      </c>
      <c r="W1584" s="12">
        <f t="shared" si="423"/>
        <v>46</v>
      </c>
      <c r="X1584" s="12">
        <f t="shared" si="421"/>
        <v>46</v>
      </c>
      <c r="Y1584" s="12">
        <f t="shared" si="425"/>
        <v>0.5</v>
      </c>
      <c r="Z1584" s="17">
        <v>92</v>
      </c>
      <c r="AA1584" s="17" t="s">
        <v>21</v>
      </c>
      <c r="AB1584" s="17">
        <v>7</v>
      </c>
      <c r="AC1584" s="17" t="s">
        <v>19</v>
      </c>
      <c r="AD1584" s="17">
        <v>163</v>
      </c>
      <c r="AF1584" s="17">
        <v>968</v>
      </c>
      <c r="AG1584" t="s">
        <v>634</v>
      </c>
      <c r="AH1584">
        <v>1456</v>
      </c>
      <c r="AJ1584">
        <v>1</v>
      </c>
      <c r="AK1584">
        <v>1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1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 s="30">
        <v>303447</v>
      </c>
      <c r="BB1584" s="31">
        <v>28547</v>
      </c>
    </row>
    <row r="1585" spans="1:54" x14ac:dyDescent="0.25">
      <c r="A1585">
        <v>1457</v>
      </c>
      <c r="B1585" s="17" t="s">
        <v>47</v>
      </c>
      <c r="C1585" s="9" t="s">
        <v>422</v>
      </c>
      <c r="D1585" s="17" t="s">
        <v>14</v>
      </c>
      <c r="E1585" s="16">
        <v>40018</v>
      </c>
      <c r="F1585" s="27">
        <f t="shared" si="409"/>
        <v>6</v>
      </c>
      <c r="G1585" s="27">
        <f t="shared" si="410"/>
        <v>0</v>
      </c>
      <c r="H1585" s="27">
        <f t="shared" si="411"/>
        <v>0</v>
      </c>
      <c r="I1585" s="27">
        <f t="shared" si="412"/>
        <v>0</v>
      </c>
      <c r="J1585" s="27">
        <f t="shared" si="413"/>
        <v>0</v>
      </c>
      <c r="K1585" s="27">
        <f t="shared" si="414"/>
        <v>0</v>
      </c>
      <c r="L1585" s="27">
        <f t="shared" si="415"/>
        <v>1</v>
      </c>
      <c r="M1585" s="27">
        <f t="shared" si="416"/>
        <v>0</v>
      </c>
      <c r="O1585" s="17">
        <v>6</v>
      </c>
      <c r="P1585" s="9">
        <v>3</v>
      </c>
      <c r="Q1585" s="12">
        <f t="shared" si="417"/>
        <v>0</v>
      </c>
      <c r="R1585" s="12">
        <f t="shared" si="418"/>
        <v>93</v>
      </c>
      <c r="S1585" s="12">
        <f t="shared" si="424"/>
        <v>736</v>
      </c>
      <c r="T1585" s="12">
        <f t="shared" si="419"/>
        <v>7.913978494623656</v>
      </c>
      <c r="U1585" s="12">
        <f t="shared" si="422"/>
        <v>0</v>
      </c>
      <c r="V1585" s="12">
        <f t="shared" si="420"/>
        <v>1</v>
      </c>
      <c r="W1585" s="12">
        <f t="shared" si="423"/>
        <v>46</v>
      </c>
      <c r="X1585" s="12">
        <f t="shared" si="421"/>
        <v>47</v>
      </c>
      <c r="Y1585" s="12">
        <f t="shared" si="425"/>
        <v>0.4946236559139785</v>
      </c>
      <c r="Z1585" s="17">
        <v>91</v>
      </c>
      <c r="AA1585" s="17" t="s">
        <v>21</v>
      </c>
      <c r="AB1585" s="17">
        <v>10</v>
      </c>
      <c r="AC1585" s="17" t="s">
        <v>69</v>
      </c>
      <c r="AD1585" s="17">
        <v>166</v>
      </c>
      <c r="AF1585" s="17">
        <v>1469</v>
      </c>
      <c r="AG1585" t="s">
        <v>638</v>
      </c>
      <c r="AH1585">
        <v>1457</v>
      </c>
      <c r="AJ1585">
        <v>0</v>
      </c>
      <c r="AK1585">
        <v>1</v>
      </c>
      <c r="AL1585">
        <v>1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 s="30">
        <v>303447</v>
      </c>
      <c r="BB1585" s="31">
        <v>28547</v>
      </c>
    </row>
    <row r="1586" spans="1:54" x14ac:dyDescent="0.25">
      <c r="A1586">
        <v>1458</v>
      </c>
      <c r="B1586" s="17" t="s">
        <v>47</v>
      </c>
      <c r="C1586" s="9" t="s">
        <v>422</v>
      </c>
      <c r="D1586" s="17" t="s">
        <v>26</v>
      </c>
      <c r="E1586" s="16">
        <v>40019</v>
      </c>
      <c r="F1586" s="27">
        <f t="shared" si="409"/>
        <v>7</v>
      </c>
      <c r="G1586" s="27">
        <f t="shared" si="410"/>
        <v>0</v>
      </c>
      <c r="H1586" s="27">
        <f t="shared" si="411"/>
        <v>0</v>
      </c>
      <c r="I1586" s="27">
        <f t="shared" si="412"/>
        <v>0</v>
      </c>
      <c r="J1586" s="27">
        <f t="shared" si="413"/>
        <v>0</v>
      </c>
      <c r="K1586" s="27">
        <f t="shared" si="414"/>
        <v>0</v>
      </c>
      <c r="L1586" s="27">
        <f t="shared" si="415"/>
        <v>0</v>
      </c>
      <c r="M1586" s="27">
        <f t="shared" si="416"/>
        <v>1</v>
      </c>
      <c r="O1586" s="17">
        <v>3</v>
      </c>
      <c r="P1586" s="9">
        <v>6</v>
      </c>
      <c r="Q1586" s="12">
        <f t="shared" si="417"/>
        <v>0</v>
      </c>
      <c r="R1586" s="12">
        <f t="shared" si="418"/>
        <v>94</v>
      </c>
      <c r="S1586" s="12">
        <f t="shared" si="424"/>
        <v>745</v>
      </c>
      <c r="T1586" s="12">
        <f t="shared" si="419"/>
        <v>7.9255319148936172</v>
      </c>
      <c r="U1586" s="12">
        <f t="shared" si="422"/>
        <v>1</v>
      </c>
      <c r="V1586" s="12">
        <f t="shared" si="420"/>
        <v>0</v>
      </c>
      <c r="W1586" s="12">
        <f t="shared" si="423"/>
        <v>47</v>
      </c>
      <c r="X1586" s="12">
        <f t="shared" si="421"/>
        <v>47</v>
      </c>
      <c r="Y1586" s="12">
        <f t="shared" si="425"/>
        <v>0.5</v>
      </c>
      <c r="AH1586">
        <v>1458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 s="30">
        <v>303447</v>
      </c>
      <c r="BB1586" s="31">
        <v>28547</v>
      </c>
    </row>
    <row r="1587" spans="1:54" x14ac:dyDescent="0.25">
      <c r="A1587">
        <v>1459</v>
      </c>
      <c r="B1587" s="17" t="s">
        <v>53</v>
      </c>
      <c r="C1587" s="9" t="s">
        <v>422</v>
      </c>
      <c r="D1587" s="17" t="s">
        <v>26</v>
      </c>
      <c r="E1587" s="16">
        <v>40020</v>
      </c>
      <c r="F1587" s="27">
        <f t="shared" si="409"/>
        <v>1</v>
      </c>
      <c r="G1587" s="27">
        <f t="shared" si="410"/>
        <v>1</v>
      </c>
      <c r="H1587" s="27">
        <f t="shared" si="411"/>
        <v>0</v>
      </c>
      <c r="I1587" s="27">
        <f t="shared" si="412"/>
        <v>0</v>
      </c>
      <c r="J1587" s="27">
        <f t="shared" si="413"/>
        <v>0</v>
      </c>
      <c r="K1587" s="27">
        <f t="shared" si="414"/>
        <v>0</v>
      </c>
      <c r="L1587" s="27">
        <f t="shared" si="415"/>
        <v>0</v>
      </c>
      <c r="M1587" s="27">
        <f t="shared" si="416"/>
        <v>0</v>
      </c>
      <c r="O1587" s="17">
        <v>2</v>
      </c>
      <c r="P1587" s="9">
        <v>3</v>
      </c>
      <c r="Q1587" s="12">
        <f t="shared" si="417"/>
        <v>0</v>
      </c>
      <c r="R1587" s="12">
        <f t="shared" si="418"/>
        <v>95</v>
      </c>
      <c r="S1587" s="12">
        <f t="shared" si="424"/>
        <v>750</v>
      </c>
      <c r="T1587" s="12">
        <f t="shared" si="419"/>
        <v>7.8947368421052628</v>
      </c>
      <c r="U1587" s="12">
        <f t="shared" si="422"/>
        <v>1</v>
      </c>
      <c r="V1587" s="12">
        <f t="shared" si="420"/>
        <v>0</v>
      </c>
      <c r="W1587" s="12">
        <f t="shared" si="423"/>
        <v>48</v>
      </c>
      <c r="X1587" s="12">
        <f t="shared" si="421"/>
        <v>47</v>
      </c>
      <c r="Y1587" s="12">
        <f t="shared" si="425"/>
        <v>0.50526315789473686</v>
      </c>
      <c r="AH1587">
        <v>1459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 s="30">
        <v>303447</v>
      </c>
      <c r="BB1587" s="31">
        <v>28547</v>
      </c>
    </row>
    <row r="1588" spans="1:54" x14ac:dyDescent="0.25">
      <c r="A1588">
        <v>1460</v>
      </c>
      <c r="B1588" s="17" t="s">
        <v>53</v>
      </c>
      <c r="C1588" s="9" t="s">
        <v>422</v>
      </c>
      <c r="D1588" s="17" t="s">
        <v>26</v>
      </c>
      <c r="E1588" s="16">
        <v>40021</v>
      </c>
      <c r="F1588" s="27">
        <f t="shared" si="409"/>
        <v>2</v>
      </c>
      <c r="G1588" s="27">
        <f t="shared" si="410"/>
        <v>0</v>
      </c>
      <c r="H1588" s="27">
        <f t="shared" si="411"/>
        <v>1</v>
      </c>
      <c r="I1588" s="27">
        <f t="shared" si="412"/>
        <v>0</v>
      </c>
      <c r="J1588" s="27">
        <f t="shared" si="413"/>
        <v>0</v>
      </c>
      <c r="K1588" s="27">
        <f t="shared" si="414"/>
        <v>0</v>
      </c>
      <c r="L1588" s="27">
        <f t="shared" si="415"/>
        <v>0</v>
      </c>
      <c r="M1588" s="27">
        <f t="shared" si="416"/>
        <v>0</v>
      </c>
      <c r="O1588" s="17">
        <v>0</v>
      </c>
      <c r="P1588" s="9">
        <v>9</v>
      </c>
      <c r="Q1588" s="12">
        <f t="shared" si="417"/>
        <v>0</v>
      </c>
      <c r="R1588" s="12">
        <f t="shared" si="418"/>
        <v>96</v>
      </c>
      <c r="S1588" s="12">
        <f t="shared" si="424"/>
        <v>759</v>
      </c>
      <c r="T1588" s="12">
        <f t="shared" si="419"/>
        <v>7.90625</v>
      </c>
      <c r="U1588" s="12">
        <f t="shared" si="422"/>
        <v>1</v>
      </c>
      <c r="V1588" s="12">
        <f t="shared" si="420"/>
        <v>0</v>
      </c>
      <c r="W1588" s="12">
        <f t="shared" si="423"/>
        <v>49</v>
      </c>
      <c r="X1588" s="12">
        <f t="shared" si="421"/>
        <v>47</v>
      </c>
      <c r="Y1588" s="12">
        <f t="shared" si="425"/>
        <v>0.51041666666666663</v>
      </c>
      <c r="AH1588">
        <v>1460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 s="30">
        <v>303447</v>
      </c>
      <c r="BB1588" s="31">
        <v>28547</v>
      </c>
    </row>
    <row r="1589" spans="1:54" x14ac:dyDescent="0.25">
      <c r="A1589">
        <v>1461</v>
      </c>
      <c r="B1589" s="17" t="s">
        <v>53</v>
      </c>
      <c r="C1589" s="9" t="s">
        <v>422</v>
      </c>
      <c r="D1589" s="17" t="s">
        <v>26</v>
      </c>
      <c r="E1589" s="16">
        <v>40022</v>
      </c>
      <c r="F1589" s="27">
        <f t="shared" si="409"/>
        <v>3</v>
      </c>
      <c r="G1589" s="27">
        <f t="shared" si="410"/>
        <v>0</v>
      </c>
      <c r="H1589" s="27">
        <f t="shared" si="411"/>
        <v>0</v>
      </c>
      <c r="I1589" s="27">
        <f t="shared" si="412"/>
        <v>1</v>
      </c>
      <c r="J1589" s="27">
        <f t="shared" si="413"/>
        <v>0</v>
      </c>
      <c r="K1589" s="27">
        <f t="shared" si="414"/>
        <v>0</v>
      </c>
      <c r="L1589" s="27">
        <f t="shared" si="415"/>
        <v>0</v>
      </c>
      <c r="M1589" s="27">
        <f t="shared" si="416"/>
        <v>0</v>
      </c>
      <c r="O1589" s="17">
        <v>5</v>
      </c>
      <c r="P1589" s="9">
        <v>8</v>
      </c>
      <c r="Q1589" s="12">
        <f t="shared" si="417"/>
        <v>0</v>
      </c>
      <c r="R1589" s="12">
        <f t="shared" si="418"/>
        <v>97</v>
      </c>
      <c r="S1589" s="12">
        <f t="shared" si="424"/>
        <v>772</v>
      </c>
      <c r="T1589" s="12">
        <f t="shared" si="419"/>
        <v>7.9587628865979383</v>
      </c>
      <c r="U1589" s="12">
        <f t="shared" si="422"/>
        <v>1</v>
      </c>
      <c r="V1589" s="12">
        <f t="shared" si="420"/>
        <v>0</v>
      </c>
      <c r="W1589" s="12">
        <f t="shared" si="423"/>
        <v>50</v>
      </c>
      <c r="X1589" s="12">
        <f t="shared" si="421"/>
        <v>47</v>
      </c>
      <c r="Y1589" s="12">
        <f t="shared" si="425"/>
        <v>0.51546391752577314</v>
      </c>
      <c r="AH1589">
        <v>1461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 s="30">
        <v>303447</v>
      </c>
      <c r="BB1589" s="31">
        <v>28547</v>
      </c>
    </row>
    <row r="1590" spans="1:54" x14ac:dyDescent="0.25">
      <c r="A1590">
        <v>1462</v>
      </c>
      <c r="B1590" s="17" t="s">
        <v>53</v>
      </c>
      <c r="C1590" s="9" t="s">
        <v>422</v>
      </c>
      <c r="D1590" s="17" t="s">
        <v>26</v>
      </c>
      <c r="E1590" s="16">
        <v>40023</v>
      </c>
      <c r="F1590" s="27">
        <f t="shared" si="409"/>
        <v>4</v>
      </c>
      <c r="G1590" s="27">
        <f t="shared" si="410"/>
        <v>0</v>
      </c>
      <c r="H1590" s="27">
        <f t="shared" si="411"/>
        <v>0</v>
      </c>
      <c r="I1590" s="27">
        <f t="shared" si="412"/>
        <v>0</v>
      </c>
      <c r="J1590" s="27">
        <f t="shared" si="413"/>
        <v>1</v>
      </c>
      <c r="K1590" s="27">
        <f t="shared" si="414"/>
        <v>0</v>
      </c>
      <c r="L1590" s="27">
        <f t="shared" si="415"/>
        <v>0</v>
      </c>
      <c r="M1590" s="27">
        <f t="shared" si="416"/>
        <v>0</v>
      </c>
      <c r="O1590" s="17">
        <v>0</v>
      </c>
      <c r="P1590" s="9">
        <v>7</v>
      </c>
      <c r="Q1590" s="12">
        <f t="shared" si="417"/>
        <v>0</v>
      </c>
      <c r="R1590" s="12">
        <f t="shared" si="418"/>
        <v>98</v>
      </c>
      <c r="S1590" s="12">
        <f t="shared" si="424"/>
        <v>779</v>
      </c>
      <c r="T1590" s="12">
        <f t="shared" si="419"/>
        <v>7.9489795918367347</v>
      </c>
      <c r="U1590" s="12">
        <f t="shared" si="422"/>
        <v>1</v>
      </c>
      <c r="V1590" s="12">
        <f t="shared" si="420"/>
        <v>0</v>
      </c>
      <c r="W1590" s="12">
        <f t="shared" si="423"/>
        <v>51</v>
      </c>
      <c r="X1590" s="12">
        <f t="shared" si="421"/>
        <v>47</v>
      </c>
      <c r="Y1590" s="12">
        <f t="shared" si="425"/>
        <v>0.52040816326530615</v>
      </c>
      <c r="AH1590">
        <v>1462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 s="30">
        <v>303447</v>
      </c>
      <c r="BB1590" s="31">
        <v>28547</v>
      </c>
    </row>
    <row r="1591" spans="1:54" x14ac:dyDescent="0.25">
      <c r="A1591">
        <v>1463</v>
      </c>
      <c r="B1591" s="17" t="s">
        <v>59</v>
      </c>
      <c r="C1591" s="9" t="s">
        <v>422</v>
      </c>
      <c r="D1591" s="17" t="s">
        <v>14</v>
      </c>
      <c r="E1591" s="16">
        <v>40025</v>
      </c>
      <c r="F1591" s="27">
        <f t="shared" si="409"/>
        <v>6</v>
      </c>
      <c r="G1591" s="27">
        <f t="shared" si="410"/>
        <v>0</v>
      </c>
      <c r="H1591" s="27">
        <f t="shared" si="411"/>
        <v>0</v>
      </c>
      <c r="I1591" s="27">
        <f t="shared" si="412"/>
        <v>0</v>
      </c>
      <c r="J1591" s="27">
        <f t="shared" si="413"/>
        <v>0</v>
      </c>
      <c r="K1591" s="27">
        <f t="shared" si="414"/>
        <v>0</v>
      </c>
      <c r="L1591" s="27">
        <f t="shared" si="415"/>
        <v>1</v>
      </c>
      <c r="M1591" s="27">
        <f t="shared" si="416"/>
        <v>0</v>
      </c>
      <c r="O1591" s="17">
        <v>4</v>
      </c>
      <c r="P1591" s="9">
        <v>5</v>
      </c>
      <c r="Q1591" s="12">
        <f t="shared" si="417"/>
        <v>0</v>
      </c>
      <c r="R1591" s="12">
        <f t="shared" si="418"/>
        <v>99</v>
      </c>
      <c r="S1591" s="12">
        <f t="shared" si="424"/>
        <v>788</v>
      </c>
      <c r="T1591" s="12">
        <f t="shared" si="419"/>
        <v>7.9595959595959593</v>
      </c>
      <c r="U1591" s="12">
        <f t="shared" si="422"/>
        <v>1</v>
      </c>
      <c r="V1591" s="12">
        <f t="shared" si="420"/>
        <v>0</v>
      </c>
      <c r="W1591" s="12">
        <f t="shared" si="423"/>
        <v>52</v>
      </c>
      <c r="X1591" s="12">
        <f t="shared" si="421"/>
        <v>47</v>
      </c>
      <c r="Y1591" s="12">
        <f t="shared" si="425"/>
        <v>0.5252525252525253</v>
      </c>
      <c r="Z1591" s="17">
        <v>83</v>
      </c>
      <c r="AA1591" s="17" t="s">
        <v>119</v>
      </c>
      <c r="AB1591" s="17">
        <v>2</v>
      </c>
      <c r="AC1591" s="17" t="s">
        <v>19</v>
      </c>
      <c r="AD1591" s="17">
        <v>130</v>
      </c>
      <c r="AE1591" s="17" t="s">
        <v>123</v>
      </c>
      <c r="AH1591">
        <v>1463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1</v>
      </c>
      <c r="AY1591">
        <v>0</v>
      </c>
      <c r="AZ1591">
        <v>0</v>
      </c>
      <c r="BA1591" s="30">
        <v>303447</v>
      </c>
      <c r="BB1591" s="31">
        <v>28547</v>
      </c>
    </row>
    <row r="1592" spans="1:54" x14ac:dyDescent="0.25">
      <c r="A1592">
        <v>1464</v>
      </c>
      <c r="B1592" s="17" t="s">
        <v>59</v>
      </c>
      <c r="C1592" s="9" t="s">
        <v>422</v>
      </c>
      <c r="D1592" s="17" t="s">
        <v>14</v>
      </c>
      <c r="E1592" s="16">
        <v>40025</v>
      </c>
      <c r="F1592" s="27">
        <f t="shared" si="409"/>
        <v>6</v>
      </c>
      <c r="G1592" s="27">
        <f t="shared" si="410"/>
        <v>0</v>
      </c>
      <c r="H1592" s="27">
        <f t="shared" si="411"/>
        <v>0</v>
      </c>
      <c r="I1592" s="27">
        <f t="shared" si="412"/>
        <v>0</v>
      </c>
      <c r="J1592" s="27">
        <f t="shared" si="413"/>
        <v>0</v>
      </c>
      <c r="K1592" s="27">
        <f t="shared" si="414"/>
        <v>0</v>
      </c>
      <c r="L1592" s="27">
        <f t="shared" si="415"/>
        <v>1</v>
      </c>
      <c r="M1592" s="27">
        <f t="shared" si="416"/>
        <v>0</v>
      </c>
      <c r="O1592" s="17">
        <v>3</v>
      </c>
      <c r="P1592" s="9">
        <v>5</v>
      </c>
      <c r="Q1592" s="12">
        <f t="shared" si="417"/>
        <v>0</v>
      </c>
      <c r="R1592" s="12">
        <f t="shared" si="418"/>
        <v>100</v>
      </c>
      <c r="S1592" s="12">
        <f t="shared" si="424"/>
        <v>796</v>
      </c>
      <c r="T1592" s="12">
        <f t="shared" si="419"/>
        <v>7.96</v>
      </c>
      <c r="U1592" s="12">
        <f t="shared" si="422"/>
        <v>1</v>
      </c>
      <c r="V1592" s="12">
        <f t="shared" si="420"/>
        <v>0</v>
      </c>
      <c r="W1592" s="12">
        <f t="shared" si="423"/>
        <v>53</v>
      </c>
      <c r="X1592" s="12">
        <f t="shared" si="421"/>
        <v>47</v>
      </c>
      <c r="Y1592" s="12">
        <f t="shared" si="425"/>
        <v>0.53</v>
      </c>
      <c r="Z1592" s="17">
        <v>80</v>
      </c>
      <c r="AA1592" s="17" t="s">
        <v>119</v>
      </c>
      <c r="AB1592" s="17">
        <v>3</v>
      </c>
      <c r="AC1592" s="17" t="s">
        <v>186</v>
      </c>
      <c r="AD1592" s="17">
        <v>129</v>
      </c>
      <c r="AE1592" s="17" t="s">
        <v>124</v>
      </c>
      <c r="AF1592" s="17">
        <v>2017</v>
      </c>
      <c r="AG1592" t="s">
        <v>639</v>
      </c>
      <c r="AH1592">
        <v>1464</v>
      </c>
      <c r="AJ1592">
        <v>0</v>
      </c>
      <c r="AK1592">
        <v>1</v>
      </c>
      <c r="AL1592">
        <v>1</v>
      </c>
      <c r="AM1592">
        <v>0</v>
      </c>
      <c r="AN1592">
        <v>0</v>
      </c>
      <c r="AO1592">
        <v>0</v>
      </c>
      <c r="AP1592">
        <v>0</v>
      </c>
      <c r="AQ1592">
        <v>1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1</v>
      </c>
      <c r="AZ1592">
        <v>0</v>
      </c>
      <c r="BA1592" s="30">
        <v>303447</v>
      </c>
      <c r="BB1592" s="31">
        <v>28547</v>
      </c>
    </row>
    <row r="1593" spans="1:54" x14ac:dyDescent="0.25">
      <c r="A1593">
        <v>1465</v>
      </c>
      <c r="B1593" s="17" t="s">
        <v>59</v>
      </c>
      <c r="C1593" s="9" t="s">
        <v>422</v>
      </c>
      <c r="D1593" s="17" t="s">
        <v>14</v>
      </c>
      <c r="E1593" s="16">
        <v>40026</v>
      </c>
      <c r="F1593" s="27">
        <f t="shared" si="409"/>
        <v>7</v>
      </c>
      <c r="G1593" s="27">
        <f t="shared" si="410"/>
        <v>0</v>
      </c>
      <c r="H1593" s="27">
        <f t="shared" si="411"/>
        <v>0</v>
      </c>
      <c r="I1593" s="27">
        <f t="shared" si="412"/>
        <v>0</v>
      </c>
      <c r="J1593" s="27">
        <f t="shared" si="413"/>
        <v>0</v>
      </c>
      <c r="K1593" s="27">
        <f t="shared" si="414"/>
        <v>0</v>
      </c>
      <c r="L1593" s="27">
        <f t="shared" si="415"/>
        <v>0</v>
      </c>
      <c r="M1593" s="27">
        <f t="shared" si="416"/>
        <v>1</v>
      </c>
      <c r="O1593" s="17">
        <v>3</v>
      </c>
      <c r="P1593" s="9">
        <v>4</v>
      </c>
      <c r="Q1593" s="12">
        <f t="shared" si="417"/>
        <v>0</v>
      </c>
      <c r="R1593" s="12">
        <f t="shared" si="418"/>
        <v>101</v>
      </c>
      <c r="S1593" s="12">
        <f t="shared" si="424"/>
        <v>803</v>
      </c>
      <c r="T1593" s="12">
        <f t="shared" si="419"/>
        <v>7.9504950495049505</v>
      </c>
      <c r="U1593" s="12">
        <f t="shared" si="422"/>
        <v>1</v>
      </c>
      <c r="V1593" s="12">
        <f t="shared" si="420"/>
        <v>0</v>
      </c>
      <c r="W1593" s="12">
        <f t="shared" si="423"/>
        <v>54</v>
      </c>
      <c r="X1593" s="12">
        <f t="shared" si="421"/>
        <v>47</v>
      </c>
      <c r="Y1593" s="12">
        <f t="shared" si="425"/>
        <v>0.53465346534653468</v>
      </c>
      <c r="Z1593" s="17">
        <v>97</v>
      </c>
      <c r="AA1593" s="17" t="s">
        <v>37</v>
      </c>
      <c r="AB1593" s="17">
        <v>3</v>
      </c>
      <c r="AC1593" s="17" t="s">
        <v>186</v>
      </c>
      <c r="AD1593" s="17">
        <v>143</v>
      </c>
      <c r="AF1593" s="17">
        <v>964</v>
      </c>
      <c r="AH1593">
        <v>1465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 s="30">
        <v>303447</v>
      </c>
      <c r="BB1593" s="31">
        <v>28547</v>
      </c>
    </row>
    <row r="1594" spans="1:54" x14ac:dyDescent="0.25">
      <c r="A1594">
        <v>1466</v>
      </c>
      <c r="B1594" s="17" t="s">
        <v>59</v>
      </c>
      <c r="C1594" s="9" t="s">
        <v>422</v>
      </c>
      <c r="D1594" s="17" t="s">
        <v>14</v>
      </c>
      <c r="E1594" s="16">
        <v>40027</v>
      </c>
      <c r="F1594" s="27">
        <f t="shared" si="409"/>
        <v>1</v>
      </c>
      <c r="G1594" s="27">
        <f t="shared" si="410"/>
        <v>1</v>
      </c>
      <c r="H1594" s="27">
        <f t="shared" si="411"/>
        <v>0</v>
      </c>
      <c r="I1594" s="27">
        <f t="shared" si="412"/>
        <v>0</v>
      </c>
      <c r="J1594" s="27">
        <f t="shared" si="413"/>
        <v>0</v>
      </c>
      <c r="K1594" s="27">
        <f t="shared" si="414"/>
        <v>0</v>
      </c>
      <c r="L1594" s="27">
        <f t="shared" si="415"/>
        <v>0</v>
      </c>
      <c r="M1594" s="27">
        <f t="shared" si="416"/>
        <v>0</v>
      </c>
      <c r="O1594" s="17">
        <v>8</v>
      </c>
      <c r="P1594" s="9">
        <v>7</v>
      </c>
      <c r="Q1594" s="12">
        <f t="shared" si="417"/>
        <v>0</v>
      </c>
      <c r="R1594" s="12">
        <f t="shared" si="418"/>
        <v>102</v>
      </c>
      <c r="S1594" s="12">
        <f t="shared" si="424"/>
        <v>818</v>
      </c>
      <c r="T1594" s="12">
        <f t="shared" si="419"/>
        <v>8.0196078431372548</v>
      </c>
      <c r="U1594" s="12">
        <f t="shared" si="422"/>
        <v>0</v>
      </c>
      <c r="V1594" s="12">
        <f t="shared" si="420"/>
        <v>1</v>
      </c>
      <c r="W1594" s="12">
        <f t="shared" si="423"/>
        <v>54</v>
      </c>
      <c r="X1594" s="12">
        <f t="shared" si="421"/>
        <v>48</v>
      </c>
      <c r="Y1594" s="12">
        <f t="shared" si="425"/>
        <v>0.52941176470588236</v>
      </c>
      <c r="Z1594" s="17">
        <v>89</v>
      </c>
      <c r="AA1594" s="17" t="s">
        <v>21</v>
      </c>
      <c r="AB1594" s="17">
        <v>2</v>
      </c>
      <c r="AC1594" s="17" t="s">
        <v>186</v>
      </c>
      <c r="AD1594" s="17">
        <v>214</v>
      </c>
      <c r="AF1594" s="17">
        <v>789</v>
      </c>
      <c r="AG1594" t="s">
        <v>618</v>
      </c>
      <c r="AH1594">
        <v>1466</v>
      </c>
      <c r="AJ1594">
        <v>1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1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 s="30">
        <v>303447</v>
      </c>
      <c r="BB1594" s="31">
        <v>28547</v>
      </c>
    </row>
    <row r="1595" spans="1:54" x14ac:dyDescent="0.25">
      <c r="A1595">
        <v>1467</v>
      </c>
      <c r="B1595" s="17" t="s">
        <v>31</v>
      </c>
      <c r="C1595" s="9" t="s">
        <v>422</v>
      </c>
      <c r="D1595" s="17" t="s">
        <v>14</v>
      </c>
      <c r="E1595" s="16">
        <v>40029</v>
      </c>
      <c r="F1595" s="27">
        <f t="shared" si="409"/>
        <v>3</v>
      </c>
      <c r="G1595" s="27">
        <f t="shared" si="410"/>
        <v>0</v>
      </c>
      <c r="H1595" s="27">
        <f t="shared" si="411"/>
        <v>0</v>
      </c>
      <c r="I1595" s="27">
        <f t="shared" si="412"/>
        <v>1</v>
      </c>
      <c r="J1595" s="27">
        <f t="shared" si="413"/>
        <v>0</v>
      </c>
      <c r="K1595" s="27">
        <f t="shared" si="414"/>
        <v>0</v>
      </c>
      <c r="L1595" s="27">
        <f t="shared" si="415"/>
        <v>0</v>
      </c>
      <c r="M1595" s="27">
        <f t="shared" si="416"/>
        <v>0</v>
      </c>
      <c r="O1595" s="17">
        <v>0</v>
      </c>
      <c r="P1595" s="9">
        <v>4</v>
      </c>
      <c r="Q1595" s="12">
        <f t="shared" si="417"/>
        <v>0</v>
      </c>
      <c r="R1595" s="12">
        <f t="shared" si="418"/>
        <v>103</v>
      </c>
      <c r="S1595" s="12">
        <f t="shared" si="424"/>
        <v>822</v>
      </c>
      <c r="T1595" s="12">
        <f t="shared" si="419"/>
        <v>7.9805825242718447</v>
      </c>
      <c r="U1595" s="12">
        <f t="shared" si="422"/>
        <v>1</v>
      </c>
      <c r="V1595" s="12">
        <f t="shared" si="420"/>
        <v>0</v>
      </c>
      <c r="W1595" s="12">
        <f t="shared" si="423"/>
        <v>55</v>
      </c>
      <c r="X1595" s="12">
        <f t="shared" si="421"/>
        <v>48</v>
      </c>
      <c r="Y1595" s="12">
        <f t="shared" si="425"/>
        <v>0.53398058252427183</v>
      </c>
      <c r="Z1595" s="17">
        <v>91</v>
      </c>
      <c r="AA1595" s="17" t="s">
        <v>21</v>
      </c>
      <c r="AB1595" s="17">
        <v>7</v>
      </c>
      <c r="AC1595" s="17" t="s">
        <v>19</v>
      </c>
      <c r="AD1595" s="17">
        <v>135</v>
      </c>
      <c r="AF1595" s="17">
        <v>988</v>
      </c>
      <c r="AG1595" t="s">
        <v>640</v>
      </c>
      <c r="AH1595">
        <v>1467</v>
      </c>
      <c r="AJ1595">
        <v>0</v>
      </c>
      <c r="AK1595">
        <v>0</v>
      </c>
      <c r="AL1595">
        <v>1</v>
      </c>
      <c r="AM1595">
        <v>1</v>
      </c>
      <c r="AN1595">
        <v>0</v>
      </c>
      <c r="AO1595">
        <v>0</v>
      </c>
      <c r="AP1595">
        <v>1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 s="30">
        <v>303447</v>
      </c>
      <c r="BB1595" s="31">
        <v>28547</v>
      </c>
    </row>
    <row r="1596" spans="1:54" x14ac:dyDescent="0.25">
      <c r="A1596">
        <v>1468</v>
      </c>
      <c r="B1596" s="17" t="s">
        <v>31</v>
      </c>
      <c r="C1596" s="9" t="s">
        <v>422</v>
      </c>
      <c r="D1596" s="17" t="s">
        <v>14</v>
      </c>
      <c r="E1596" s="16">
        <v>40030</v>
      </c>
      <c r="F1596" s="27">
        <f t="shared" si="409"/>
        <v>4</v>
      </c>
      <c r="G1596" s="27">
        <f t="shared" si="410"/>
        <v>0</v>
      </c>
      <c r="H1596" s="27">
        <f t="shared" si="411"/>
        <v>0</v>
      </c>
      <c r="I1596" s="27">
        <f t="shared" si="412"/>
        <v>0</v>
      </c>
      <c r="J1596" s="27">
        <f t="shared" si="413"/>
        <v>1</v>
      </c>
      <c r="K1596" s="27">
        <f t="shared" si="414"/>
        <v>0</v>
      </c>
      <c r="L1596" s="27">
        <f t="shared" si="415"/>
        <v>0</v>
      </c>
      <c r="M1596" s="27">
        <f t="shared" si="416"/>
        <v>0</v>
      </c>
      <c r="O1596" s="17">
        <v>6</v>
      </c>
      <c r="P1596" s="9">
        <v>11</v>
      </c>
      <c r="Q1596" s="12">
        <f t="shared" si="417"/>
        <v>0</v>
      </c>
      <c r="R1596" s="12">
        <f t="shared" si="418"/>
        <v>104</v>
      </c>
      <c r="S1596" s="12">
        <f t="shared" si="424"/>
        <v>839</v>
      </c>
      <c r="T1596" s="12">
        <f t="shared" si="419"/>
        <v>8.0673076923076916</v>
      </c>
      <c r="U1596" s="12">
        <f t="shared" si="422"/>
        <v>1</v>
      </c>
      <c r="V1596" s="12">
        <f t="shared" si="420"/>
        <v>0</v>
      </c>
      <c r="W1596" s="12">
        <f t="shared" si="423"/>
        <v>56</v>
      </c>
      <c r="X1596" s="12">
        <f t="shared" si="421"/>
        <v>48</v>
      </c>
      <c r="Y1596" s="12">
        <f t="shared" si="425"/>
        <v>0.53846153846153844</v>
      </c>
      <c r="Z1596" s="17">
        <v>87</v>
      </c>
      <c r="AA1596" s="17" t="s">
        <v>15</v>
      </c>
      <c r="AB1596" s="17">
        <v>3</v>
      </c>
      <c r="AC1596" s="17" t="s">
        <v>186</v>
      </c>
      <c r="AD1596" s="17">
        <v>161</v>
      </c>
      <c r="AF1596" s="17">
        <v>955</v>
      </c>
      <c r="AG1596" t="s">
        <v>631</v>
      </c>
      <c r="AH1596">
        <v>1468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 s="30">
        <v>303447</v>
      </c>
      <c r="BB1596" s="31">
        <v>28547</v>
      </c>
    </row>
    <row r="1597" spans="1:54" x14ac:dyDescent="0.25">
      <c r="A1597">
        <v>1469</v>
      </c>
      <c r="B1597" s="17" t="s">
        <v>31</v>
      </c>
      <c r="C1597" s="9" t="s">
        <v>422</v>
      </c>
      <c r="D1597" s="17" t="s">
        <v>26</v>
      </c>
      <c r="E1597" s="16">
        <v>40031</v>
      </c>
      <c r="F1597" s="27">
        <f t="shared" si="409"/>
        <v>5</v>
      </c>
      <c r="G1597" s="27">
        <f t="shared" si="410"/>
        <v>0</v>
      </c>
      <c r="H1597" s="27">
        <f t="shared" si="411"/>
        <v>0</v>
      </c>
      <c r="I1597" s="27">
        <f t="shared" si="412"/>
        <v>0</v>
      </c>
      <c r="J1597" s="27">
        <f t="shared" si="413"/>
        <v>0</v>
      </c>
      <c r="K1597" s="27">
        <f t="shared" si="414"/>
        <v>1</v>
      </c>
      <c r="L1597" s="27">
        <f t="shared" si="415"/>
        <v>0</v>
      </c>
      <c r="M1597" s="27">
        <f t="shared" si="416"/>
        <v>0</v>
      </c>
      <c r="O1597" s="17">
        <v>6</v>
      </c>
      <c r="P1597" s="9">
        <v>7</v>
      </c>
      <c r="Q1597" s="12">
        <f t="shared" si="417"/>
        <v>0</v>
      </c>
      <c r="R1597" s="12">
        <f t="shared" si="418"/>
        <v>105</v>
      </c>
      <c r="S1597" s="12">
        <f t="shared" si="424"/>
        <v>852</v>
      </c>
      <c r="T1597" s="12">
        <f t="shared" si="419"/>
        <v>8.1142857142857139</v>
      </c>
      <c r="U1597" s="12">
        <f t="shared" si="422"/>
        <v>1</v>
      </c>
      <c r="V1597" s="12">
        <f t="shared" si="420"/>
        <v>0</v>
      </c>
      <c r="W1597" s="12">
        <f t="shared" si="423"/>
        <v>57</v>
      </c>
      <c r="X1597" s="12">
        <f t="shared" si="421"/>
        <v>48</v>
      </c>
      <c r="Y1597" s="12">
        <f t="shared" si="425"/>
        <v>0.54285714285714282</v>
      </c>
      <c r="AH1597">
        <v>1469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 s="30">
        <v>303447</v>
      </c>
      <c r="BB1597" s="31">
        <v>28547</v>
      </c>
    </row>
    <row r="1598" spans="1:54" x14ac:dyDescent="0.25">
      <c r="A1598">
        <v>1470</v>
      </c>
      <c r="B1598" s="17" t="s">
        <v>31</v>
      </c>
      <c r="C1598" s="9" t="s">
        <v>422</v>
      </c>
      <c r="D1598" s="17" t="s">
        <v>26</v>
      </c>
      <c r="E1598" s="16">
        <v>40032</v>
      </c>
      <c r="F1598" s="27">
        <f t="shared" si="409"/>
        <v>6</v>
      </c>
      <c r="G1598" s="27">
        <f t="shared" si="410"/>
        <v>0</v>
      </c>
      <c r="H1598" s="27">
        <f t="shared" si="411"/>
        <v>0</v>
      </c>
      <c r="I1598" s="27">
        <f t="shared" si="412"/>
        <v>0</v>
      </c>
      <c r="J1598" s="27">
        <f t="shared" si="413"/>
        <v>0</v>
      </c>
      <c r="K1598" s="27">
        <f t="shared" si="414"/>
        <v>0</v>
      </c>
      <c r="L1598" s="27">
        <f t="shared" si="415"/>
        <v>1</v>
      </c>
      <c r="M1598" s="27">
        <f t="shared" si="416"/>
        <v>0</v>
      </c>
      <c r="O1598" s="17">
        <v>1</v>
      </c>
      <c r="P1598" s="9">
        <v>2</v>
      </c>
      <c r="Q1598" s="12">
        <f t="shared" si="417"/>
        <v>0</v>
      </c>
      <c r="R1598" s="12">
        <f t="shared" si="418"/>
        <v>106</v>
      </c>
      <c r="S1598" s="12">
        <f t="shared" si="424"/>
        <v>855</v>
      </c>
      <c r="T1598" s="12">
        <f t="shared" si="419"/>
        <v>8.066037735849056</v>
      </c>
      <c r="U1598" s="12">
        <f t="shared" si="422"/>
        <v>1</v>
      </c>
      <c r="V1598" s="12">
        <f t="shared" si="420"/>
        <v>0</v>
      </c>
      <c r="W1598" s="12">
        <f t="shared" si="423"/>
        <v>58</v>
      </c>
      <c r="X1598" s="12">
        <f t="shared" si="421"/>
        <v>48</v>
      </c>
      <c r="Y1598" s="12">
        <f t="shared" si="425"/>
        <v>0.54716981132075471</v>
      </c>
      <c r="AH1598">
        <v>1470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 s="30">
        <v>303447</v>
      </c>
      <c r="BB1598" s="31">
        <v>28547</v>
      </c>
    </row>
    <row r="1599" spans="1:54" x14ac:dyDescent="0.25">
      <c r="A1599">
        <v>1471</v>
      </c>
      <c r="B1599" s="17" t="s">
        <v>36</v>
      </c>
      <c r="C1599" s="9" t="s">
        <v>422</v>
      </c>
      <c r="D1599" s="17" t="s">
        <v>14</v>
      </c>
      <c r="E1599" s="16">
        <v>40033</v>
      </c>
      <c r="F1599" s="27">
        <f t="shared" si="409"/>
        <v>7</v>
      </c>
      <c r="G1599" s="27">
        <f t="shared" si="410"/>
        <v>0</v>
      </c>
      <c r="H1599" s="27">
        <f t="shared" si="411"/>
        <v>0</v>
      </c>
      <c r="I1599" s="27">
        <f t="shared" si="412"/>
        <v>0</v>
      </c>
      <c r="J1599" s="27">
        <f t="shared" si="413"/>
        <v>0</v>
      </c>
      <c r="K1599" s="27">
        <f t="shared" si="414"/>
        <v>0</v>
      </c>
      <c r="L1599" s="27">
        <f t="shared" si="415"/>
        <v>0</v>
      </c>
      <c r="M1599" s="27">
        <f t="shared" si="416"/>
        <v>1</v>
      </c>
      <c r="O1599" s="17">
        <v>1</v>
      </c>
      <c r="P1599" s="9">
        <v>6</v>
      </c>
      <c r="Q1599" s="12">
        <f t="shared" si="417"/>
        <v>0</v>
      </c>
      <c r="R1599" s="12">
        <f t="shared" si="418"/>
        <v>107</v>
      </c>
      <c r="S1599" s="12">
        <f t="shared" si="424"/>
        <v>862</v>
      </c>
      <c r="T1599" s="12">
        <f t="shared" si="419"/>
        <v>8.05607476635514</v>
      </c>
      <c r="U1599" s="12">
        <f t="shared" si="422"/>
        <v>1</v>
      </c>
      <c r="V1599" s="12">
        <f t="shared" si="420"/>
        <v>0</v>
      </c>
      <c r="W1599" s="12">
        <f t="shared" si="423"/>
        <v>59</v>
      </c>
      <c r="X1599" s="12">
        <f t="shared" si="421"/>
        <v>48</v>
      </c>
      <c r="Y1599" s="12">
        <f t="shared" si="425"/>
        <v>0.55140186915887845</v>
      </c>
      <c r="Z1599" s="17">
        <v>82</v>
      </c>
      <c r="AA1599" s="17" t="s">
        <v>40</v>
      </c>
      <c r="AB1599" s="17">
        <v>7</v>
      </c>
      <c r="AC1599" s="17" t="s">
        <v>44</v>
      </c>
      <c r="AD1599" s="17">
        <v>137</v>
      </c>
      <c r="AE1599" s="17" t="s">
        <v>429</v>
      </c>
      <c r="AF1599" s="17">
        <v>4633</v>
      </c>
      <c r="AG1599" t="s">
        <v>430</v>
      </c>
      <c r="AH1599">
        <v>1471</v>
      </c>
      <c r="AJ1599">
        <v>0</v>
      </c>
      <c r="AK1599">
        <v>0</v>
      </c>
      <c r="AL1599">
        <v>0</v>
      </c>
      <c r="AM1599">
        <v>0</v>
      </c>
      <c r="AN1599">
        <v>1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 s="30">
        <v>303447</v>
      </c>
      <c r="BB1599" s="31">
        <v>28547</v>
      </c>
    </row>
    <row r="1600" spans="1:54" x14ac:dyDescent="0.25">
      <c r="A1600">
        <v>1472</v>
      </c>
      <c r="B1600" s="17" t="s">
        <v>36</v>
      </c>
      <c r="C1600" s="9" t="s">
        <v>422</v>
      </c>
      <c r="D1600" s="17" t="s">
        <v>26</v>
      </c>
      <c r="E1600" s="16">
        <v>40034</v>
      </c>
      <c r="F1600" s="27">
        <f t="shared" si="409"/>
        <v>1</v>
      </c>
      <c r="G1600" s="27">
        <f t="shared" si="410"/>
        <v>1</v>
      </c>
      <c r="H1600" s="27">
        <f t="shared" si="411"/>
        <v>0</v>
      </c>
      <c r="I1600" s="27">
        <f t="shared" si="412"/>
        <v>0</v>
      </c>
      <c r="J1600" s="27">
        <f t="shared" si="413"/>
        <v>0</v>
      </c>
      <c r="K1600" s="27">
        <f t="shared" si="414"/>
        <v>0</v>
      </c>
      <c r="L1600" s="27">
        <f t="shared" si="415"/>
        <v>0</v>
      </c>
      <c r="M1600" s="27">
        <f t="shared" si="416"/>
        <v>0</v>
      </c>
      <c r="O1600" s="17">
        <v>3</v>
      </c>
      <c r="P1600" s="9">
        <v>5</v>
      </c>
      <c r="Q1600" s="12">
        <f t="shared" si="417"/>
        <v>0</v>
      </c>
      <c r="R1600" s="12">
        <f t="shared" si="418"/>
        <v>108</v>
      </c>
      <c r="S1600" s="12">
        <f t="shared" si="424"/>
        <v>870</v>
      </c>
      <c r="T1600" s="12">
        <f t="shared" si="419"/>
        <v>8.0555555555555554</v>
      </c>
      <c r="U1600" s="12">
        <f t="shared" si="422"/>
        <v>1</v>
      </c>
      <c r="V1600" s="12">
        <f t="shared" si="420"/>
        <v>0</v>
      </c>
      <c r="W1600" s="12">
        <f t="shared" si="423"/>
        <v>60</v>
      </c>
      <c r="X1600" s="12">
        <f t="shared" si="421"/>
        <v>48</v>
      </c>
      <c r="Y1600" s="12">
        <f t="shared" si="425"/>
        <v>0.55555555555555558</v>
      </c>
      <c r="AH1600">
        <v>1472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 s="30">
        <v>303447</v>
      </c>
      <c r="BB1600" s="31">
        <v>28547</v>
      </c>
    </row>
    <row r="1601" spans="1:54" x14ac:dyDescent="0.25">
      <c r="A1601">
        <v>1473</v>
      </c>
      <c r="B1601" s="17" t="s">
        <v>36</v>
      </c>
      <c r="C1601" s="9" t="s">
        <v>422</v>
      </c>
      <c r="D1601" s="17" t="s">
        <v>26</v>
      </c>
      <c r="E1601" s="16">
        <v>40035</v>
      </c>
      <c r="F1601" s="27">
        <f t="shared" si="409"/>
        <v>2</v>
      </c>
      <c r="G1601" s="27">
        <f t="shared" si="410"/>
        <v>0</v>
      </c>
      <c r="H1601" s="27">
        <f t="shared" si="411"/>
        <v>1</v>
      </c>
      <c r="I1601" s="27">
        <f t="shared" si="412"/>
        <v>0</v>
      </c>
      <c r="J1601" s="27">
        <f t="shared" si="413"/>
        <v>0</v>
      </c>
      <c r="K1601" s="27">
        <f t="shared" si="414"/>
        <v>0</v>
      </c>
      <c r="L1601" s="27">
        <f t="shared" si="415"/>
        <v>0</v>
      </c>
      <c r="M1601" s="27">
        <f t="shared" si="416"/>
        <v>0</v>
      </c>
      <c r="O1601" s="17">
        <v>7</v>
      </c>
      <c r="P1601" s="9">
        <v>2</v>
      </c>
      <c r="Q1601" s="12">
        <f t="shared" si="417"/>
        <v>0</v>
      </c>
      <c r="R1601" s="12">
        <f t="shared" si="418"/>
        <v>109</v>
      </c>
      <c r="S1601" s="12">
        <f t="shared" si="424"/>
        <v>879</v>
      </c>
      <c r="T1601" s="12">
        <f t="shared" si="419"/>
        <v>8.0642201834862384</v>
      </c>
      <c r="U1601" s="12">
        <f t="shared" si="422"/>
        <v>0</v>
      </c>
      <c r="V1601" s="12">
        <f t="shared" si="420"/>
        <v>1</v>
      </c>
      <c r="W1601" s="12">
        <f t="shared" si="423"/>
        <v>60</v>
      </c>
      <c r="X1601" s="12">
        <f t="shared" si="421"/>
        <v>49</v>
      </c>
      <c r="Y1601" s="12">
        <f t="shared" si="425"/>
        <v>0.55045871559633031</v>
      </c>
      <c r="AH1601">
        <v>1473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 s="30">
        <v>303447</v>
      </c>
      <c r="BB1601" s="31">
        <v>28547</v>
      </c>
    </row>
    <row r="1602" spans="1:54" x14ac:dyDescent="0.25">
      <c r="A1602">
        <v>1474</v>
      </c>
      <c r="B1602" s="17" t="s">
        <v>27</v>
      </c>
      <c r="C1602" s="9" t="s">
        <v>422</v>
      </c>
      <c r="D1602" s="17" t="s">
        <v>26</v>
      </c>
      <c r="E1602" s="16">
        <v>40036</v>
      </c>
      <c r="F1602" s="27">
        <f t="shared" si="409"/>
        <v>3</v>
      </c>
      <c r="G1602" s="27">
        <f t="shared" si="410"/>
        <v>0</v>
      </c>
      <c r="H1602" s="27">
        <f t="shared" si="411"/>
        <v>0</v>
      </c>
      <c r="I1602" s="27">
        <f t="shared" si="412"/>
        <v>1</v>
      </c>
      <c r="J1602" s="27">
        <f t="shared" si="413"/>
        <v>0</v>
      </c>
      <c r="K1602" s="27">
        <f t="shared" si="414"/>
        <v>0</v>
      </c>
      <c r="L1602" s="27">
        <f t="shared" si="415"/>
        <v>0</v>
      </c>
      <c r="M1602" s="27">
        <f t="shared" si="416"/>
        <v>0</v>
      </c>
      <c r="O1602" s="17">
        <v>3</v>
      </c>
      <c r="P1602" s="9">
        <v>8</v>
      </c>
      <c r="Q1602" s="12">
        <f t="shared" si="417"/>
        <v>0</v>
      </c>
      <c r="R1602" s="12">
        <f t="shared" si="418"/>
        <v>110</v>
      </c>
      <c r="S1602" s="12">
        <f t="shared" si="424"/>
        <v>890</v>
      </c>
      <c r="T1602" s="12">
        <f t="shared" si="419"/>
        <v>8.0909090909090917</v>
      </c>
      <c r="U1602" s="12">
        <f t="shared" si="422"/>
        <v>1</v>
      </c>
      <c r="V1602" s="12">
        <f t="shared" si="420"/>
        <v>0</v>
      </c>
      <c r="W1602" s="12">
        <f t="shared" si="423"/>
        <v>61</v>
      </c>
      <c r="X1602" s="12">
        <f t="shared" si="421"/>
        <v>49</v>
      </c>
      <c r="Y1602" s="12">
        <f t="shared" si="425"/>
        <v>0.55454545454545456</v>
      </c>
      <c r="AH1602">
        <v>1474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 s="30">
        <v>303447</v>
      </c>
      <c r="BB1602" s="31">
        <v>28547</v>
      </c>
    </row>
    <row r="1603" spans="1:54" x14ac:dyDescent="0.25">
      <c r="A1603">
        <v>1475</v>
      </c>
      <c r="B1603" s="17" t="s">
        <v>27</v>
      </c>
      <c r="C1603" s="9" t="s">
        <v>422</v>
      </c>
      <c r="D1603" s="17" t="s">
        <v>26</v>
      </c>
      <c r="E1603" s="16">
        <v>40037</v>
      </c>
      <c r="F1603" s="27">
        <f t="shared" ref="F1603:F1632" si="426">WEEKDAY(E1603)</f>
        <v>4</v>
      </c>
      <c r="G1603" s="27">
        <f t="shared" ref="G1603:G1632" si="427">IF(F1603=1,1,0)</f>
        <v>0</v>
      </c>
      <c r="H1603" s="27">
        <f t="shared" ref="H1603:H1632" si="428">IF(F1603=2,1,0)</f>
        <v>0</v>
      </c>
      <c r="I1603" s="27">
        <f t="shared" ref="I1603:I1632" si="429">IF(F1603=3,1,0)</f>
        <v>0</v>
      </c>
      <c r="J1603" s="27">
        <f t="shared" ref="J1603:J1632" si="430">IF(F1603=4,1,0)</f>
        <v>1</v>
      </c>
      <c r="K1603" s="27">
        <f t="shared" ref="K1603:K1632" si="431">IF(F1603=5,1,0)</f>
        <v>0</v>
      </c>
      <c r="L1603" s="27">
        <f t="shared" ref="L1603:L1632" si="432">IF(F1603=6,1,0)</f>
        <v>0</v>
      </c>
      <c r="M1603" s="27">
        <f t="shared" ref="M1603:M1632" si="433">IF(F1603=7,1,0)</f>
        <v>0</v>
      </c>
      <c r="O1603" s="17">
        <v>0</v>
      </c>
      <c r="P1603" s="9">
        <v>6</v>
      </c>
      <c r="Q1603" s="12">
        <f t="shared" ref="Q1603:Q1632" si="434">IF(C1603=C1602,0,1)</f>
        <v>0</v>
      </c>
      <c r="R1603" s="12">
        <f t="shared" ref="R1603:R1632" si="435">IF(Q1603,1,1+R1602)</f>
        <v>111</v>
      </c>
      <c r="S1603" s="12">
        <f t="shared" si="424"/>
        <v>896</v>
      </c>
      <c r="T1603" s="12">
        <f t="shared" ref="T1603:T1632" si="436">S1603/R1603</f>
        <v>8.0720720720720713</v>
      </c>
      <c r="U1603" s="12">
        <f t="shared" si="422"/>
        <v>1</v>
      </c>
      <c r="V1603" s="12">
        <f t="shared" ref="V1603:V1632" si="437">IF(P1603&lt;O1603,1,0)</f>
        <v>0</v>
      </c>
      <c r="W1603" s="12">
        <f t="shared" si="423"/>
        <v>62</v>
      </c>
      <c r="X1603" s="12">
        <f t="shared" ref="X1603:X1632" si="438">IF(Q1603=1,V1603,V1603+X1602)</f>
        <v>49</v>
      </c>
      <c r="Y1603" s="12">
        <f t="shared" si="425"/>
        <v>0.55855855855855852</v>
      </c>
      <c r="AH1603">
        <v>1475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 s="30">
        <v>303447</v>
      </c>
      <c r="BB1603" s="31">
        <v>28547</v>
      </c>
    </row>
    <row r="1604" spans="1:54" x14ac:dyDescent="0.25">
      <c r="A1604">
        <v>1476</v>
      </c>
      <c r="B1604" s="17" t="s">
        <v>36</v>
      </c>
      <c r="C1604" s="9" t="s">
        <v>422</v>
      </c>
      <c r="D1604" s="17" t="s">
        <v>26</v>
      </c>
      <c r="E1604" s="16">
        <v>40039</v>
      </c>
      <c r="F1604" s="27">
        <f t="shared" si="426"/>
        <v>6</v>
      </c>
      <c r="G1604" s="27">
        <f t="shared" si="427"/>
        <v>0</v>
      </c>
      <c r="H1604" s="27">
        <f t="shared" si="428"/>
        <v>0</v>
      </c>
      <c r="I1604" s="27">
        <f t="shared" si="429"/>
        <v>0</v>
      </c>
      <c r="J1604" s="27">
        <f t="shared" si="430"/>
        <v>0</v>
      </c>
      <c r="K1604" s="27">
        <f t="shared" si="431"/>
        <v>0</v>
      </c>
      <c r="L1604" s="27">
        <f t="shared" si="432"/>
        <v>1</v>
      </c>
      <c r="M1604" s="27">
        <f t="shared" si="433"/>
        <v>0</v>
      </c>
      <c r="O1604" s="17">
        <v>5</v>
      </c>
      <c r="P1604" s="9">
        <v>3</v>
      </c>
      <c r="Q1604" s="12">
        <f t="shared" si="434"/>
        <v>0</v>
      </c>
      <c r="R1604" s="12">
        <f t="shared" si="435"/>
        <v>112</v>
      </c>
      <c r="S1604" s="12">
        <f t="shared" si="424"/>
        <v>904</v>
      </c>
      <c r="T1604" s="12">
        <f t="shared" si="436"/>
        <v>8.0714285714285712</v>
      </c>
      <c r="U1604" s="12">
        <f t="shared" ref="U1604:U1632" si="439">IF(P1604&gt;O1604,1,0)</f>
        <v>0</v>
      </c>
      <c r="V1604" s="12">
        <f t="shared" si="437"/>
        <v>1</v>
      </c>
      <c r="W1604" s="12">
        <f t="shared" ref="W1604:W1632" si="440">IF(Q1604=1,U1604,U1604+W1603)</f>
        <v>62</v>
      </c>
      <c r="X1604" s="12">
        <f t="shared" si="438"/>
        <v>50</v>
      </c>
      <c r="Y1604" s="12">
        <f t="shared" si="425"/>
        <v>0.5535714285714286</v>
      </c>
      <c r="AH1604">
        <v>1476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 s="30">
        <v>303447</v>
      </c>
      <c r="BB1604" s="31">
        <v>28547</v>
      </c>
    </row>
    <row r="1605" spans="1:54" x14ac:dyDescent="0.25">
      <c r="A1605">
        <v>1477</v>
      </c>
      <c r="B1605" s="17" t="s">
        <v>36</v>
      </c>
      <c r="C1605" s="9" t="s">
        <v>422</v>
      </c>
      <c r="D1605" s="17" t="s">
        <v>26</v>
      </c>
      <c r="E1605" s="16">
        <v>40040</v>
      </c>
      <c r="F1605" s="27">
        <f t="shared" si="426"/>
        <v>7</v>
      </c>
      <c r="G1605" s="27">
        <f t="shared" si="427"/>
        <v>0</v>
      </c>
      <c r="H1605" s="27">
        <f t="shared" si="428"/>
        <v>0</v>
      </c>
      <c r="I1605" s="27">
        <f t="shared" si="429"/>
        <v>0</v>
      </c>
      <c r="J1605" s="27">
        <f t="shared" si="430"/>
        <v>0</v>
      </c>
      <c r="K1605" s="27">
        <f t="shared" si="431"/>
        <v>0</v>
      </c>
      <c r="L1605" s="27">
        <f t="shared" si="432"/>
        <v>0</v>
      </c>
      <c r="M1605" s="27">
        <f t="shared" si="433"/>
        <v>1</v>
      </c>
      <c r="O1605" s="17">
        <v>1</v>
      </c>
      <c r="P1605" s="9">
        <v>2</v>
      </c>
      <c r="Q1605" s="12">
        <f t="shared" si="434"/>
        <v>0</v>
      </c>
      <c r="R1605" s="12">
        <f t="shared" si="435"/>
        <v>113</v>
      </c>
      <c r="S1605" s="12">
        <f t="shared" si="424"/>
        <v>907</v>
      </c>
      <c r="T1605" s="12">
        <f t="shared" si="436"/>
        <v>8.0265486725663724</v>
      </c>
      <c r="U1605" s="12">
        <f t="shared" si="439"/>
        <v>1</v>
      </c>
      <c r="V1605" s="12">
        <f t="shared" si="437"/>
        <v>0</v>
      </c>
      <c r="W1605" s="12">
        <f t="shared" si="440"/>
        <v>63</v>
      </c>
      <c r="X1605" s="12">
        <f t="shared" si="438"/>
        <v>50</v>
      </c>
      <c r="Y1605" s="12">
        <f t="shared" si="425"/>
        <v>0.55752212389380529</v>
      </c>
      <c r="AH1605">
        <v>1477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 s="30">
        <v>303447</v>
      </c>
      <c r="BB1605" s="31">
        <v>28547</v>
      </c>
    </row>
    <row r="1606" spans="1:54" x14ac:dyDescent="0.25">
      <c r="A1606">
        <v>1478</v>
      </c>
      <c r="B1606" s="17" t="s">
        <v>36</v>
      </c>
      <c r="C1606" s="9" t="s">
        <v>422</v>
      </c>
      <c r="D1606" s="17" t="s">
        <v>26</v>
      </c>
      <c r="E1606" s="16">
        <v>40041</v>
      </c>
      <c r="F1606" s="27">
        <f t="shared" si="426"/>
        <v>1</v>
      </c>
      <c r="G1606" s="27">
        <f t="shared" si="427"/>
        <v>1</v>
      </c>
      <c r="H1606" s="27">
        <f t="shared" si="428"/>
        <v>0</v>
      </c>
      <c r="I1606" s="27">
        <f t="shared" si="429"/>
        <v>0</v>
      </c>
      <c r="J1606" s="27">
        <f t="shared" si="430"/>
        <v>0</v>
      </c>
      <c r="K1606" s="27">
        <f t="shared" si="431"/>
        <v>0</v>
      </c>
      <c r="L1606" s="27">
        <f t="shared" si="432"/>
        <v>0</v>
      </c>
      <c r="M1606" s="27">
        <f t="shared" si="433"/>
        <v>0</v>
      </c>
      <c r="O1606" s="17">
        <v>6</v>
      </c>
      <c r="P1606" s="9">
        <v>9</v>
      </c>
      <c r="Q1606" s="12">
        <f t="shared" si="434"/>
        <v>0</v>
      </c>
      <c r="R1606" s="12">
        <f t="shared" si="435"/>
        <v>114</v>
      </c>
      <c r="S1606" s="12">
        <f t="shared" ref="S1606:S1632" si="441">IF(Q1606=1,(O1606+P1606),(O1606+P1606+S1605))</f>
        <v>922</v>
      </c>
      <c r="T1606" s="12">
        <f t="shared" si="436"/>
        <v>8.0877192982456148</v>
      </c>
      <c r="U1606" s="12">
        <f t="shared" si="439"/>
        <v>1</v>
      </c>
      <c r="V1606" s="12">
        <f t="shared" si="437"/>
        <v>0</v>
      </c>
      <c r="W1606" s="12">
        <f t="shared" si="440"/>
        <v>64</v>
      </c>
      <c r="X1606" s="12">
        <f t="shared" si="438"/>
        <v>50</v>
      </c>
      <c r="Y1606" s="12">
        <f t="shared" si="425"/>
        <v>0.56140350877192979</v>
      </c>
      <c r="AH1606">
        <v>1478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 s="30">
        <v>303447</v>
      </c>
      <c r="BB1606" s="31">
        <v>28547</v>
      </c>
    </row>
    <row r="1607" spans="1:54" x14ac:dyDescent="0.25">
      <c r="A1607">
        <v>1479</v>
      </c>
      <c r="B1607" s="17" t="s">
        <v>27</v>
      </c>
      <c r="C1607" s="9" t="s">
        <v>422</v>
      </c>
      <c r="D1607" s="17" t="s">
        <v>14</v>
      </c>
      <c r="E1607" s="16">
        <v>40042</v>
      </c>
      <c r="F1607" s="27">
        <f t="shared" si="426"/>
        <v>2</v>
      </c>
      <c r="G1607" s="27">
        <f t="shared" si="427"/>
        <v>0</v>
      </c>
      <c r="H1607" s="27">
        <f t="shared" si="428"/>
        <v>1</v>
      </c>
      <c r="I1607" s="27">
        <f t="shared" si="429"/>
        <v>0</v>
      </c>
      <c r="J1607" s="27">
        <f t="shared" si="430"/>
        <v>0</v>
      </c>
      <c r="K1607" s="27">
        <f t="shared" si="431"/>
        <v>0</v>
      </c>
      <c r="L1607" s="27">
        <f t="shared" si="432"/>
        <v>0</v>
      </c>
      <c r="M1607" s="27">
        <f t="shared" si="433"/>
        <v>0</v>
      </c>
      <c r="O1607" s="17">
        <v>3</v>
      </c>
      <c r="P1607" s="9">
        <v>2</v>
      </c>
      <c r="Q1607" s="12">
        <f t="shared" si="434"/>
        <v>0</v>
      </c>
      <c r="R1607" s="12">
        <f t="shared" si="435"/>
        <v>115</v>
      </c>
      <c r="S1607" s="12">
        <f t="shared" si="441"/>
        <v>927</v>
      </c>
      <c r="T1607" s="12">
        <f t="shared" si="436"/>
        <v>8.0608695652173914</v>
      </c>
      <c r="U1607" s="12">
        <f t="shared" si="439"/>
        <v>0</v>
      </c>
      <c r="V1607" s="12">
        <f t="shared" si="437"/>
        <v>1</v>
      </c>
      <c r="W1607" s="12">
        <f t="shared" si="440"/>
        <v>64</v>
      </c>
      <c r="X1607" s="12">
        <f t="shared" si="438"/>
        <v>51</v>
      </c>
      <c r="Y1607" s="12">
        <f t="shared" si="425"/>
        <v>0.55652173913043479</v>
      </c>
      <c r="Z1607" s="17">
        <v>80</v>
      </c>
      <c r="AA1607" s="17" t="s">
        <v>40</v>
      </c>
      <c r="AB1607" s="17">
        <v>9</v>
      </c>
      <c r="AC1607" s="17" t="s">
        <v>23</v>
      </c>
      <c r="AD1607" s="17">
        <v>132</v>
      </c>
      <c r="AE1607" s="17" t="s">
        <v>431</v>
      </c>
      <c r="AH1607">
        <v>1479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1</v>
      </c>
      <c r="AY1607">
        <v>0</v>
      </c>
      <c r="AZ1607">
        <v>0</v>
      </c>
      <c r="BA1607" s="30">
        <v>303447</v>
      </c>
      <c r="BB1607" s="31">
        <v>28547</v>
      </c>
    </row>
    <row r="1608" spans="1:54" x14ac:dyDescent="0.25">
      <c r="A1608">
        <v>1480</v>
      </c>
      <c r="B1608" s="17" t="s">
        <v>27</v>
      </c>
      <c r="C1608" s="9" t="s">
        <v>422</v>
      </c>
      <c r="D1608" s="17" t="s">
        <v>14</v>
      </c>
      <c r="E1608" s="16">
        <v>40042</v>
      </c>
      <c r="F1608" s="27">
        <f t="shared" si="426"/>
        <v>2</v>
      </c>
      <c r="G1608" s="27">
        <f t="shared" si="427"/>
        <v>0</v>
      </c>
      <c r="H1608" s="27">
        <f t="shared" si="428"/>
        <v>1</v>
      </c>
      <c r="I1608" s="27">
        <f t="shared" si="429"/>
        <v>0</v>
      </c>
      <c r="J1608" s="27">
        <f t="shared" si="430"/>
        <v>0</v>
      </c>
      <c r="K1608" s="27">
        <f t="shared" si="431"/>
        <v>0</v>
      </c>
      <c r="L1608" s="27">
        <f t="shared" si="432"/>
        <v>0</v>
      </c>
      <c r="M1608" s="27">
        <f t="shared" si="433"/>
        <v>0</v>
      </c>
      <c r="O1608" s="17">
        <v>0</v>
      </c>
      <c r="P1608" s="9">
        <v>13</v>
      </c>
      <c r="Q1608" s="12">
        <f t="shared" si="434"/>
        <v>0</v>
      </c>
      <c r="R1608" s="12">
        <f t="shared" si="435"/>
        <v>116</v>
      </c>
      <c r="S1608" s="12">
        <f t="shared" si="441"/>
        <v>940</v>
      </c>
      <c r="T1608" s="12">
        <f t="shared" si="436"/>
        <v>8.1034482758620694</v>
      </c>
      <c r="U1608" s="12">
        <f t="shared" si="439"/>
        <v>1</v>
      </c>
      <c r="V1608" s="12">
        <f t="shared" si="437"/>
        <v>0</v>
      </c>
      <c r="W1608" s="12">
        <f t="shared" si="440"/>
        <v>65</v>
      </c>
      <c r="X1608" s="12">
        <f t="shared" si="438"/>
        <v>51</v>
      </c>
      <c r="Y1608" s="12">
        <f t="shared" si="425"/>
        <v>0.56034482758620685</v>
      </c>
      <c r="Z1608" s="17">
        <v>82</v>
      </c>
      <c r="AA1608" s="17" t="s">
        <v>40</v>
      </c>
      <c r="AB1608" s="17">
        <v>8</v>
      </c>
      <c r="AC1608" s="17" t="s">
        <v>23</v>
      </c>
      <c r="AD1608" s="17">
        <v>111</v>
      </c>
      <c r="AE1608" s="17" t="s">
        <v>124</v>
      </c>
      <c r="AF1608" s="17">
        <v>844</v>
      </c>
      <c r="AG1608" t="s">
        <v>632</v>
      </c>
      <c r="AH1608">
        <v>1480</v>
      </c>
      <c r="AJ1608">
        <v>1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1</v>
      </c>
      <c r="AZ1608">
        <v>0</v>
      </c>
      <c r="BA1608" s="30">
        <v>303447</v>
      </c>
      <c r="BB1608" s="31">
        <v>28547</v>
      </c>
    </row>
    <row r="1609" spans="1:54" x14ac:dyDescent="0.25">
      <c r="A1609">
        <v>1481</v>
      </c>
      <c r="B1609" s="17" t="s">
        <v>27</v>
      </c>
      <c r="C1609" s="9" t="s">
        <v>422</v>
      </c>
      <c r="D1609" s="17" t="s">
        <v>14</v>
      </c>
      <c r="E1609" s="16">
        <v>40043</v>
      </c>
      <c r="F1609" s="27">
        <f t="shared" si="426"/>
        <v>3</v>
      </c>
      <c r="G1609" s="27">
        <f t="shared" si="427"/>
        <v>0</v>
      </c>
      <c r="H1609" s="27">
        <f t="shared" si="428"/>
        <v>0</v>
      </c>
      <c r="I1609" s="27">
        <f t="shared" si="429"/>
        <v>1</v>
      </c>
      <c r="J1609" s="27">
        <f t="shared" si="430"/>
        <v>0</v>
      </c>
      <c r="K1609" s="27">
        <f t="shared" si="431"/>
        <v>0</v>
      </c>
      <c r="L1609" s="27">
        <f t="shared" si="432"/>
        <v>0</v>
      </c>
      <c r="M1609" s="27">
        <f t="shared" si="433"/>
        <v>0</v>
      </c>
      <c r="O1609" s="17">
        <v>5</v>
      </c>
      <c r="P1609" s="9">
        <v>4</v>
      </c>
      <c r="Q1609" s="12">
        <f t="shared" si="434"/>
        <v>0</v>
      </c>
      <c r="R1609" s="12">
        <f t="shared" si="435"/>
        <v>117</v>
      </c>
      <c r="S1609" s="12">
        <f t="shared" si="441"/>
        <v>949</v>
      </c>
      <c r="T1609" s="12">
        <f t="shared" si="436"/>
        <v>8.1111111111111107</v>
      </c>
      <c r="U1609" s="12">
        <f t="shared" si="439"/>
        <v>0</v>
      </c>
      <c r="V1609" s="12">
        <f t="shared" si="437"/>
        <v>1</v>
      </c>
      <c r="W1609" s="12">
        <f t="shared" si="440"/>
        <v>65</v>
      </c>
      <c r="X1609" s="12">
        <f t="shared" si="438"/>
        <v>52</v>
      </c>
      <c r="Y1609" s="12">
        <f t="shared" si="425"/>
        <v>0.55555555555555558</v>
      </c>
      <c r="Z1609" s="17">
        <v>80</v>
      </c>
      <c r="AA1609" s="17" t="s">
        <v>119</v>
      </c>
      <c r="AB1609" s="17">
        <v>10</v>
      </c>
      <c r="AC1609" s="17" t="s">
        <v>44</v>
      </c>
      <c r="AD1609" s="17">
        <v>130</v>
      </c>
      <c r="AE1609" s="17" t="s">
        <v>123</v>
      </c>
      <c r="AH1609">
        <v>1481</v>
      </c>
      <c r="AJ1609">
        <v>0</v>
      </c>
      <c r="AK1609">
        <v>0</v>
      </c>
      <c r="AL1609">
        <v>1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1</v>
      </c>
      <c r="AY1609">
        <v>0</v>
      </c>
      <c r="AZ1609">
        <v>0</v>
      </c>
      <c r="BA1609" s="30">
        <v>303447</v>
      </c>
      <c r="BB1609" s="31">
        <v>28547</v>
      </c>
    </row>
    <row r="1610" spans="1:54" x14ac:dyDescent="0.25">
      <c r="A1610">
        <v>1482</v>
      </c>
      <c r="B1610" s="17" t="s">
        <v>27</v>
      </c>
      <c r="C1610" s="9" t="s">
        <v>422</v>
      </c>
      <c r="D1610" s="17" t="s">
        <v>14</v>
      </c>
      <c r="E1610" s="16">
        <v>40043</v>
      </c>
      <c r="F1610" s="27">
        <f t="shared" si="426"/>
        <v>3</v>
      </c>
      <c r="G1610" s="27">
        <f t="shared" si="427"/>
        <v>0</v>
      </c>
      <c r="H1610" s="27">
        <f t="shared" si="428"/>
        <v>0</v>
      </c>
      <c r="I1610" s="27">
        <f t="shared" si="429"/>
        <v>1</v>
      </c>
      <c r="J1610" s="27">
        <f t="shared" si="430"/>
        <v>0</v>
      </c>
      <c r="K1610" s="27">
        <f t="shared" si="431"/>
        <v>0</v>
      </c>
      <c r="L1610" s="27">
        <f t="shared" si="432"/>
        <v>0</v>
      </c>
      <c r="M1610" s="27">
        <f t="shared" si="433"/>
        <v>0</v>
      </c>
      <c r="O1610" s="17">
        <v>0</v>
      </c>
      <c r="P1610" s="9">
        <v>1</v>
      </c>
      <c r="Q1610" s="12">
        <f t="shared" si="434"/>
        <v>0</v>
      </c>
      <c r="R1610" s="12">
        <f t="shared" si="435"/>
        <v>118</v>
      </c>
      <c r="S1610" s="12">
        <f t="shared" si="441"/>
        <v>950</v>
      </c>
      <c r="T1610" s="12">
        <f t="shared" si="436"/>
        <v>8.0508474576271194</v>
      </c>
      <c r="U1610" s="12">
        <f t="shared" si="439"/>
        <v>1</v>
      </c>
      <c r="V1610" s="12">
        <f t="shared" si="437"/>
        <v>0</v>
      </c>
      <c r="W1610" s="12">
        <f t="shared" si="440"/>
        <v>66</v>
      </c>
      <c r="X1610" s="12">
        <f t="shared" si="438"/>
        <v>52</v>
      </c>
      <c r="Y1610" s="12">
        <f t="shared" ref="Y1610:Y1632" si="442">W1610/(W1610+X1610)</f>
        <v>0.55932203389830504</v>
      </c>
      <c r="Z1610" s="17">
        <v>79</v>
      </c>
      <c r="AA1610" s="17" t="s">
        <v>119</v>
      </c>
      <c r="AB1610" s="17">
        <v>5</v>
      </c>
      <c r="AC1610" s="17" t="s">
        <v>186</v>
      </c>
      <c r="AD1610" s="17">
        <v>96</v>
      </c>
      <c r="AE1610" s="17" t="s">
        <v>124</v>
      </c>
      <c r="AF1610" s="17">
        <v>887</v>
      </c>
      <c r="AG1610" t="s">
        <v>641</v>
      </c>
      <c r="AH1610">
        <v>1482</v>
      </c>
      <c r="AJ1610">
        <v>0</v>
      </c>
      <c r="AK1610">
        <v>0</v>
      </c>
      <c r="AL1610">
        <v>0</v>
      </c>
      <c r="AM1610">
        <v>1</v>
      </c>
      <c r="AN1610">
        <v>0</v>
      </c>
      <c r="AO1610">
        <v>0</v>
      </c>
      <c r="AP1610">
        <v>1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1</v>
      </c>
      <c r="AZ1610">
        <v>0</v>
      </c>
      <c r="BA1610" s="30">
        <v>303447</v>
      </c>
      <c r="BB1610" s="31">
        <v>28547</v>
      </c>
    </row>
    <row r="1611" spans="1:54" x14ac:dyDescent="0.25">
      <c r="A1611">
        <v>1483</v>
      </c>
      <c r="B1611" s="17" t="s">
        <v>31</v>
      </c>
      <c r="C1611" s="9" t="s">
        <v>422</v>
      </c>
      <c r="D1611" s="17" t="s">
        <v>14</v>
      </c>
      <c r="E1611" s="16">
        <v>40045</v>
      </c>
      <c r="F1611" s="27">
        <f t="shared" si="426"/>
        <v>5</v>
      </c>
      <c r="G1611" s="27">
        <f t="shared" si="427"/>
        <v>0</v>
      </c>
      <c r="H1611" s="27">
        <f t="shared" si="428"/>
        <v>0</v>
      </c>
      <c r="I1611" s="27">
        <f t="shared" si="429"/>
        <v>0</v>
      </c>
      <c r="J1611" s="27">
        <f t="shared" si="430"/>
        <v>0</v>
      </c>
      <c r="K1611" s="27">
        <f t="shared" si="431"/>
        <v>1</v>
      </c>
      <c r="L1611" s="27">
        <f t="shared" si="432"/>
        <v>0</v>
      </c>
      <c r="M1611" s="27">
        <f t="shared" si="433"/>
        <v>0</v>
      </c>
      <c r="O1611" s="17">
        <v>3</v>
      </c>
      <c r="P1611" s="9">
        <v>4</v>
      </c>
      <c r="Q1611" s="12">
        <f t="shared" si="434"/>
        <v>0</v>
      </c>
      <c r="R1611" s="12">
        <f t="shared" si="435"/>
        <v>119</v>
      </c>
      <c r="S1611" s="12">
        <f t="shared" si="441"/>
        <v>957</v>
      </c>
      <c r="T1611" s="12">
        <f t="shared" si="436"/>
        <v>8.0420168067226889</v>
      </c>
      <c r="U1611" s="12">
        <f t="shared" si="439"/>
        <v>1</v>
      </c>
      <c r="V1611" s="12">
        <f t="shared" si="437"/>
        <v>0</v>
      </c>
      <c r="W1611" s="12">
        <f t="shared" si="440"/>
        <v>67</v>
      </c>
      <c r="X1611" s="12">
        <f t="shared" si="438"/>
        <v>52</v>
      </c>
      <c r="Y1611" s="12">
        <f t="shared" si="442"/>
        <v>0.56302521008403361</v>
      </c>
      <c r="Z1611" s="17">
        <v>95</v>
      </c>
      <c r="AA1611" s="17" t="s">
        <v>21</v>
      </c>
      <c r="AB1611" s="17">
        <v>5</v>
      </c>
      <c r="AC1611" s="17" t="s">
        <v>19</v>
      </c>
      <c r="AD1611" s="17">
        <v>176</v>
      </c>
      <c r="AF1611" s="17">
        <v>991</v>
      </c>
      <c r="AG1611" t="s">
        <v>642</v>
      </c>
      <c r="AH1611">
        <v>1483</v>
      </c>
      <c r="AJ1611">
        <v>1</v>
      </c>
      <c r="AK1611">
        <v>1</v>
      </c>
      <c r="AL1611">
        <v>1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1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 s="30">
        <v>303447</v>
      </c>
      <c r="BB1611" s="31">
        <v>28547</v>
      </c>
    </row>
    <row r="1612" spans="1:54" x14ac:dyDescent="0.25">
      <c r="A1612">
        <v>1484</v>
      </c>
      <c r="B1612" s="17" t="s">
        <v>31</v>
      </c>
      <c r="C1612" s="9" t="s">
        <v>422</v>
      </c>
      <c r="D1612" s="17" t="s">
        <v>14</v>
      </c>
      <c r="E1612" s="16">
        <v>40047</v>
      </c>
      <c r="F1612" s="27">
        <f t="shared" si="426"/>
        <v>7</v>
      </c>
      <c r="G1612" s="27">
        <f t="shared" si="427"/>
        <v>0</v>
      </c>
      <c r="H1612" s="27">
        <f t="shared" si="428"/>
        <v>0</v>
      </c>
      <c r="I1612" s="27">
        <f t="shared" si="429"/>
        <v>0</v>
      </c>
      <c r="J1612" s="27">
        <f t="shared" si="430"/>
        <v>0</v>
      </c>
      <c r="K1612" s="27">
        <f t="shared" si="431"/>
        <v>0</v>
      </c>
      <c r="L1612" s="27">
        <f t="shared" si="432"/>
        <v>0</v>
      </c>
      <c r="M1612" s="27">
        <f t="shared" si="433"/>
        <v>1</v>
      </c>
      <c r="O1612" s="17">
        <v>2</v>
      </c>
      <c r="P1612" s="9">
        <v>7</v>
      </c>
      <c r="Q1612" s="12">
        <f t="shared" si="434"/>
        <v>0</v>
      </c>
      <c r="R1612" s="12">
        <f t="shared" si="435"/>
        <v>120</v>
      </c>
      <c r="S1612" s="12">
        <f t="shared" si="441"/>
        <v>966</v>
      </c>
      <c r="T1612" s="12">
        <f t="shared" si="436"/>
        <v>8.0500000000000007</v>
      </c>
      <c r="U1612" s="12">
        <f t="shared" si="439"/>
        <v>1</v>
      </c>
      <c r="V1612" s="12">
        <f t="shared" si="437"/>
        <v>0</v>
      </c>
      <c r="W1612" s="12">
        <f t="shared" si="440"/>
        <v>68</v>
      </c>
      <c r="X1612" s="12">
        <f t="shared" si="438"/>
        <v>52</v>
      </c>
      <c r="Y1612" s="12">
        <f t="shared" si="442"/>
        <v>0.56666666666666665</v>
      </c>
      <c r="Z1612" s="17">
        <v>89</v>
      </c>
      <c r="AA1612" s="17" t="s">
        <v>40</v>
      </c>
      <c r="AB1612" s="17">
        <v>3</v>
      </c>
      <c r="AC1612" s="17" t="s">
        <v>186</v>
      </c>
      <c r="AD1612" s="17">
        <v>139</v>
      </c>
      <c r="AF1612" s="17">
        <v>2282</v>
      </c>
      <c r="AG1612" t="s">
        <v>432</v>
      </c>
      <c r="AH1612">
        <v>1484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1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 s="30">
        <v>303447</v>
      </c>
      <c r="BB1612" s="31">
        <v>28547</v>
      </c>
    </row>
    <row r="1613" spans="1:54" x14ac:dyDescent="0.25">
      <c r="A1613">
        <v>1485</v>
      </c>
      <c r="B1613" s="17" t="s">
        <v>31</v>
      </c>
      <c r="C1613" s="9" t="s">
        <v>422</v>
      </c>
      <c r="D1613" s="17" t="s">
        <v>26</v>
      </c>
      <c r="E1613" s="16">
        <v>40048</v>
      </c>
      <c r="F1613" s="27">
        <f t="shared" si="426"/>
        <v>1</v>
      </c>
      <c r="G1613" s="27">
        <f t="shared" si="427"/>
        <v>1</v>
      </c>
      <c r="H1613" s="27">
        <f t="shared" si="428"/>
        <v>0</v>
      </c>
      <c r="I1613" s="27">
        <f t="shared" si="429"/>
        <v>0</v>
      </c>
      <c r="J1613" s="27">
        <f t="shared" si="430"/>
        <v>0</v>
      </c>
      <c r="K1613" s="27">
        <f t="shared" si="431"/>
        <v>0</v>
      </c>
      <c r="L1613" s="27">
        <f t="shared" si="432"/>
        <v>0</v>
      </c>
      <c r="M1613" s="27">
        <f t="shared" si="433"/>
        <v>0</v>
      </c>
      <c r="O1613" s="17">
        <v>1</v>
      </c>
      <c r="P1613" s="9">
        <v>3</v>
      </c>
      <c r="Q1613" s="12">
        <f t="shared" si="434"/>
        <v>0</v>
      </c>
      <c r="R1613" s="12">
        <f t="shared" si="435"/>
        <v>121</v>
      </c>
      <c r="S1613" s="12">
        <f t="shared" si="441"/>
        <v>970</v>
      </c>
      <c r="T1613" s="12">
        <f t="shared" si="436"/>
        <v>8.0165289256198342</v>
      </c>
      <c r="U1613" s="12">
        <f t="shared" si="439"/>
        <v>1</v>
      </c>
      <c r="V1613" s="12">
        <f t="shared" si="437"/>
        <v>0</v>
      </c>
      <c r="W1613" s="12">
        <f t="shared" si="440"/>
        <v>69</v>
      </c>
      <c r="X1613" s="12">
        <f t="shared" si="438"/>
        <v>52</v>
      </c>
      <c r="Y1613" s="12">
        <f t="shared" si="442"/>
        <v>0.57024793388429751</v>
      </c>
      <c r="AE1613" s="17" t="s">
        <v>123</v>
      </c>
      <c r="AH1613">
        <v>1485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 s="30">
        <v>303447</v>
      </c>
      <c r="BB1613" s="31">
        <v>28547</v>
      </c>
    </row>
    <row r="1614" spans="1:54" x14ac:dyDescent="0.25">
      <c r="A1614">
        <v>1486</v>
      </c>
      <c r="B1614" s="17" t="s">
        <v>31</v>
      </c>
      <c r="C1614" s="9" t="s">
        <v>422</v>
      </c>
      <c r="D1614" s="17" t="s">
        <v>26</v>
      </c>
      <c r="E1614" s="16">
        <v>40048</v>
      </c>
      <c r="F1614" s="27">
        <f t="shared" si="426"/>
        <v>1</v>
      </c>
      <c r="G1614" s="27">
        <f t="shared" si="427"/>
        <v>1</v>
      </c>
      <c r="H1614" s="27">
        <f t="shared" si="428"/>
        <v>0</v>
      </c>
      <c r="I1614" s="27">
        <f t="shared" si="429"/>
        <v>0</v>
      </c>
      <c r="J1614" s="27">
        <f t="shared" si="430"/>
        <v>0</v>
      </c>
      <c r="K1614" s="27">
        <f t="shared" si="431"/>
        <v>0</v>
      </c>
      <c r="L1614" s="27">
        <f t="shared" si="432"/>
        <v>0</v>
      </c>
      <c r="M1614" s="27">
        <f t="shared" si="433"/>
        <v>0</v>
      </c>
      <c r="O1614" s="17">
        <v>3</v>
      </c>
      <c r="P1614" s="9">
        <v>10</v>
      </c>
      <c r="Q1614" s="12">
        <f t="shared" si="434"/>
        <v>0</v>
      </c>
      <c r="R1614" s="12">
        <f t="shared" si="435"/>
        <v>122</v>
      </c>
      <c r="S1614" s="12">
        <f t="shared" si="441"/>
        <v>983</v>
      </c>
      <c r="T1614" s="12">
        <f t="shared" si="436"/>
        <v>8.057377049180328</v>
      </c>
      <c r="U1614" s="12">
        <f t="shared" si="439"/>
        <v>1</v>
      </c>
      <c r="V1614" s="12">
        <f t="shared" si="437"/>
        <v>0</v>
      </c>
      <c r="W1614" s="12">
        <f t="shared" si="440"/>
        <v>70</v>
      </c>
      <c r="X1614" s="12">
        <f t="shared" si="438"/>
        <v>52</v>
      </c>
      <c r="Y1614" s="12">
        <f t="shared" si="442"/>
        <v>0.57377049180327866</v>
      </c>
      <c r="AE1614" s="17" t="s">
        <v>124</v>
      </c>
      <c r="AH1614">
        <v>1486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 s="30">
        <v>303447</v>
      </c>
      <c r="BB1614" s="31">
        <v>28547</v>
      </c>
    </row>
    <row r="1615" spans="1:54" x14ac:dyDescent="0.25">
      <c r="A1615">
        <v>1487</v>
      </c>
      <c r="B1615" s="17" t="s">
        <v>13</v>
      </c>
      <c r="C1615" s="9" t="s">
        <v>422</v>
      </c>
      <c r="D1615" s="17" t="s">
        <v>26</v>
      </c>
      <c r="E1615" s="16">
        <v>40050</v>
      </c>
      <c r="F1615" s="27">
        <f t="shared" si="426"/>
        <v>3</v>
      </c>
      <c r="G1615" s="27">
        <f t="shared" si="427"/>
        <v>0</v>
      </c>
      <c r="H1615" s="27">
        <f t="shared" si="428"/>
        <v>0</v>
      </c>
      <c r="I1615" s="27">
        <f t="shared" si="429"/>
        <v>1</v>
      </c>
      <c r="J1615" s="27">
        <f t="shared" si="430"/>
        <v>0</v>
      </c>
      <c r="K1615" s="27">
        <f t="shared" si="431"/>
        <v>0</v>
      </c>
      <c r="L1615" s="27">
        <f t="shared" si="432"/>
        <v>0</v>
      </c>
      <c r="M1615" s="27">
        <f t="shared" si="433"/>
        <v>0</v>
      </c>
      <c r="O1615" s="17">
        <v>4</v>
      </c>
      <c r="P1615" s="9">
        <v>7</v>
      </c>
      <c r="Q1615" s="12">
        <f t="shared" si="434"/>
        <v>0</v>
      </c>
      <c r="R1615" s="12">
        <f t="shared" si="435"/>
        <v>123</v>
      </c>
      <c r="S1615" s="12">
        <f t="shared" si="441"/>
        <v>994</v>
      </c>
      <c r="T1615" s="12">
        <f t="shared" si="436"/>
        <v>8.0813008130081307</v>
      </c>
      <c r="U1615" s="12">
        <f t="shared" si="439"/>
        <v>1</v>
      </c>
      <c r="V1615" s="12">
        <f t="shared" si="437"/>
        <v>0</v>
      </c>
      <c r="W1615" s="12">
        <f t="shared" si="440"/>
        <v>71</v>
      </c>
      <c r="X1615" s="12">
        <f t="shared" si="438"/>
        <v>52</v>
      </c>
      <c r="Y1615" s="12">
        <f t="shared" si="442"/>
        <v>0.57723577235772361</v>
      </c>
      <c r="AH1615">
        <v>1487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 s="30">
        <v>303447</v>
      </c>
      <c r="BB1615" s="31">
        <v>28547</v>
      </c>
    </row>
    <row r="1616" spans="1:54" x14ac:dyDescent="0.25">
      <c r="A1616">
        <v>1488</v>
      </c>
      <c r="B1616" s="17" t="s">
        <v>13</v>
      </c>
      <c r="C1616" s="9" t="s">
        <v>422</v>
      </c>
      <c r="D1616" s="17" t="s">
        <v>26</v>
      </c>
      <c r="E1616" s="16">
        <v>40052</v>
      </c>
      <c r="F1616" s="27">
        <f t="shared" si="426"/>
        <v>5</v>
      </c>
      <c r="G1616" s="27">
        <f t="shared" si="427"/>
        <v>0</v>
      </c>
      <c r="H1616" s="27">
        <f t="shared" si="428"/>
        <v>0</v>
      </c>
      <c r="I1616" s="27">
        <f t="shared" si="429"/>
        <v>0</v>
      </c>
      <c r="J1616" s="27">
        <f t="shared" si="430"/>
        <v>0</v>
      </c>
      <c r="K1616" s="27">
        <f t="shared" si="431"/>
        <v>1</v>
      </c>
      <c r="L1616" s="27">
        <f t="shared" si="432"/>
        <v>0</v>
      </c>
      <c r="M1616" s="27">
        <f t="shared" si="433"/>
        <v>0</v>
      </c>
      <c r="O1616" s="17">
        <v>3</v>
      </c>
      <c r="P1616" s="9">
        <v>6</v>
      </c>
      <c r="Q1616" s="12">
        <f t="shared" si="434"/>
        <v>0</v>
      </c>
      <c r="R1616" s="12">
        <f t="shared" si="435"/>
        <v>124</v>
      </c>
      <c r="S1616" s="12">
        <f t="shared" si="441"/>
        <v>1003</v>
      </c>
      <c r="T1616" s="12">
        <f t="shared" si="436"/>
        <v>8.0887096774193541</v>
      </c>
      <c r="U1616" s="12">
        <f t="shared" si="439"/>
        <v>1</v>
      </c>
      <c r="V1616" s="12">
        <f t="shared" si="437"/>
        <v>0</v>
      </c>
      <c r="W1616" s="12">
        <f t="shared" si="440"/>
        <v>72</v>
      </c>
      <c r="X1616" s="12">
        <f t="shared" si="438"/>
        <v>52</v>
      </c>
      <c r="Y1616" s="12">
        <f t="shared" si="442"/>
        <v>0.58064516129032262</v>
      </c>
      <c r="AE1616" s="17" t="s">
        <v>123</v>
      </c>
      <c r="AH1616">
        <v>1488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 s="30">
        <v>303447</v>
      </c>
      <c r="BB1616" s="31">
        <v>28547</v>
      </c>
    </row>
    <row r="1617" spans="1:54" x14ac:dyDescent="0.25">
      <c r="A1617">
        <v>1489</v>
      </c>
      <c r="B1617" s="17" t="s">
        <v>13</v>
      </c>
      <c r="C1617" s="9" t="s">
        <v>422</v>
      </c>
      <c r="D1617" s="17" t="s">
        <v>26</v>
      </c>
      <c r="E1617" s="16">
        <v>40052</v>
      </c>
      <c r="F1617" s="27">
        <f t="shared" si="426"/>
        <v>5</v>
      </c>
      <c r="G1617" s="27">
        <f t="shared" si="427"/>
        <v>0</v>
      </c>
      <c r="H1617" s="27">
        <f t="shared" si="428"/>
        <v>0</v>
      </c>
      <c r="I1617" s="27">
        <f t="shared" si="429"/>
        <v>0</v>
      </c>
      <c r="J1617" s="27">
        <f t="shared" si="430"/>
        <v>0</v>
      </c>
      <c r="K1617" s="27">
        <f t="shared" si="431"/>
        <v>1</v>
      </c>
      <c r="L1617" s="27">
        <f t="shared" si="432"/>
        <v>0</v>
      </c>
      <c r="M1617" s="27">
        <f t="shared" si="433"/>
        <v>0</v>
      </c>
      <c r="O1617" s="17">
        <v>4</v>
      </c>
      <c r="P1617" s="9">
        <v>1</v>
      </c>
      <c r="Q1617" s="12">
        <f t="shared" si="434"/>
        <v>0</v>
      </c>
      <c r="R1617" s="12">
        <f t="shared" si="435"/>
        <v>125</v>
      </c>
      <c r="S1617" s="12">
        <f t="shared" si="441"/>
        <v>1008</v>
      </c>
      <c r="T1617" s="12">
        <f t="shared" si="436"/>
        <v>8.0640000000000001</v>
      </c>
      <c r="U1617" s="12">
        <f t="shared" si="439"/>
        <v>0</v>
      </c>
      <c r="V1617" s="12">
        <f t="shared" si="437"/>
        <v>1</v>
      </c>
      <c r="W1617" s="12">
        <f t="shared" si="440"/>
        <v>72</v>
      </c>
      <c r="X1617" s="12">
        <f t="shared" si="438"/>
        <v>53</v>
      </c>
      <c r="Y1617" s="12">
        <f t="shared" si="442"/>
        <v>0.57599999999999996</v>
      </c>
      <c r="AE1617" s="17" t="s">
        <v>124</v>
      </c>
      <c r="AH1617">
        <v>1489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 s="30">
        <v>303447</v>
      </c>
      <c r="BB1617" s="31">
        <v>28547</v>
      </c>
    </row>
    <row r="1618" spans="1:54" x14ac:dyDescent="0.25">
      <c r="A1618">
        <v>1490</v>
      </c>
      <c r="B1618" s="17" t="s">
        <v>128</v>
      </c>
      <c r="C1618" s="9" t="s">
        <v>422</v>
      </c>
      <c r="D1618" s="17" t="s">
        <v>14</v>
      </c>
      <c r="E1618" s="16">
        <v>40053</v>
      </c>
      <c r="F1618" s="27">
        <f t="shared" si="426"/>
        <v>6</v>
      </c>
      <c r="G1618" s="27">
        <f t="shared" si="427"/>
        <v>0</v>
      </c>
      <c r="H1618" s="27">
        <f t="shared" si="428"/>
        <v>0</v>
      </c>
      <c r="I1618" s="27">
        <f t="shared" si="429"/>
        <v>0</v>
      </c>
      <c r="J1618" s="27">
        <f t="shared" si="430"/>
        <v>0</v>
      </c>
      <c r="K1618" s="27">
        <f t="shared" si="431"/>
        <v>0</v>
      </c>
      <c r="L1618" s="27">
        <f t="shared" si="432"/>
        <v>1</v>
      </c>
      <c r="M1618" s="27">
        <f t="shared" si="433"/>
        <v>0</v>
      </c>
      <c r="O1618" s="17">
        <v>1</v>
      </c>
      <c r="P1618" s="9">
        <v>5</v>
      </c>
      <c r="Q1618" s="12">
        <f t="shared" si="434"/>
        <v>0</v>
      </c>
      <c r="R1618" s="12">
        <f t="shared" si="435"/>
        <v>126</v>
      </c>
      <c r="S1618" s="12">
        <f t="shared" si="441"/>
        <v>1014</v>
      </c>
      <c r="T1618" s="12">
        <f t="shared" si="436"/>
        <v>8.0476190476190474</v>
      </c>
      <c r="U1618" s="12">
        <f t="shared" si="439"/>
        <v>1</v>
      </c>
      <c r="V1618" s="12">
        <f t="shared" si="437"/>
        <v>0</v>
      </c>
      <c r="W1618" s="12">
        <f t="shared" si="440"/>
        <v>73</v>
      </c>
      <c r="X1618" s="12">
        <f t="shared" si="438"/>
        <v>53</v>
      </c>
      <c r="Y1618" s="12">
        <f t="shared" si="442"/>
        <v>0.57936507936507942</v>
      </c>
      <c r="Z1618" s="17">
        <v>85</v>
      </c>
      <c r="AA1618" s="17" t="s">
        <v>40</v>
      </c>
      <c r="AB1618" s="17">
        <v>5</v>
      </c>
      <c r="AC1618" s="17" t="s">
        <v>186</v>
      </c>
      <c r="AD1618" s="17">
        <v>110</v>
      </c>
      <c r="AF1618" s="17">
        <v>1174</v>
      </c>
      <c r="AG1618" t="s">
        <v>643</v>
      </c>
      <c r="AH1618">
        <v>1490</v>
      </c>
      <c r="AJ1618">
        <v>0</v>
      </c>
      <c r="AK1618">
        <v>1</v>
      </c>
      <c r="AL1618">
        <v>1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 s="30">
        <v>303447</v>
      </c>
      <c r="BB1618" s="31">
        <v>28547</v>
      </c>
    </row>
    <row r="1619" spans="1:54" x14ac:dyDescent="0.25">
      <c r="A1619">
        <v>1491</v>
      </c>
      <c r="B1619" s="17" t="s">
        <v>128</v>
      </c>
      <c r="C1619" s="9" t="s">
        <v>422</v>
      </c>
      <c r="D1619" s="17" t="s">
        <v>14</v>
      </c>
      <c r="E1619" s="16">
        <v>40054</v>
      </c>
      <c r="F1619" s="27">
        <f t="shared" si="426"/>
        <v>7</v>
      </c>
      <c r="G1619" s="27">
        <f t="shared" si="427"/>
        <v>0</v>
      </c>
      <c r="H1619" s="27">
        <f t="shared" si="428"/>
        <v>0</v>
      </c>
      <c r="I1619" s="27">
        <f t="shared" si="429"/>
        <v>0</v>
      </c>
      <c r="J1619" s="27">
        <f t="shared" si="430"/>
        <v>0</v>
      </c>
      <c r="K1619" s="27">
        <f t="shared" si="431"/>
        <v>0</v>
      </c>
      <c r="L1619" s="27">
        <f t="shared" si="432"/>
        <v>0</v>
      </c>
      <c r="M1619" s="27">
        <f t="shared" si="433"/>
        <v>1</v>
      </c>
      <c r="O1619" s="17">
        <v>9</v>
      </c>
      <c r="P1619" s="9">
        <v>2</v>
      </c>
      <c r="Q1619" s="12">
        <f t="shared" si="434"/>
        <v>0</v>
      </c>
      <c r="R1619" s="12">
        <f t="shared" si="435"/>
        <v>127</v>
      </c>
      <c r="S1619" s="12">
        <f t="shared" si="441"/>
        <v>1025</v>
      </c>
      <c r="T1619" s="12">
        <f t="shared" si="436"/>
        <v>8.0708661417322833</v>
      </c>
      <c r="U1619" s="12">
        <f t="shared" si="439"/>
        <v>0</v>
      </c>
      <c r="V1619" s="12">
        <f t="shared" si="437"/>
        <v>1</v>
      </c>
      <c r="W1619" s="12">
        <f t="shared" si="440"/>
        <v>73</v>
      </c>
      <c r="X1619" s="12">
        <f t="shared" si="438"/>
        <v>54</v>
      </c>
      <c r="Y1619" s="12">
        <f t="shared" si="442"/>
        <v>0.57480314960629919</v>
      </c>
      <c r="Z1619" s="17">
        <v>90</v>
      </c>
      <c r="AA1619" s="17" t="s">
        <v>21</v>
      </c>
      <c r="AB1619" s="17">
        <v>5</v>
      </c>
      <c r="AC1619" s="17" t="s">
        <v>19</v>
      </c>
      <c r="AD1619" s="17">
        <v>165</v>
      </c>
      <c r="AF1619" s="17">
        <v>3334</v>
      </c>
      <c r="AG1619" t="s">
        <v>433</v>
      </c>
      <c r="AH1619">
        <v>1491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 s="30">
        <v>303447</v>
      </c>
      <c r="BB1619" s="31">
        <v>28547</v>
      </c>
    </row>
    <row r="1620" spans="1:54" x14ac:dyDescent="0.25">
      <c r="A1620">
        <v>1492</v>
      </c>
      <c r="B1620" s="17" t="s">
        <v>128</v>
      </c>
      <c r="C1620" s="9" t="s">
        <v>422</v>
      </c>
      <c r="D1620" s="17" t="s">
        <v>14</v>
      </c>
      <c r="E1620" s="16">
        <v>40055</v>
      </c>
      <c r="F1620" s="27">
        <f t="shared" si="426"/>
        <v>1</v>
      </c>
      <c r="G1620" s="27">
        <f t="shared" si="427"/>
        <v>1</v>
      </c>
      <c r="H1620" s="27">
        <f t="shared" si="428"/>
        <v>0</v>
      </c>
      <c r="I1620" s="27">
        <f t="shared" si="429"/>
        <v>0</v>
      </c>
      <c r="J1620" s="27">
        <f t="shared" si="430"/>
        <v>0</v>
      </c>
      <c r="K1620" s="27">
        <f t="shared" si="431"/>
        <v>0</v>
      </c>
      <c r="L1620" s="27">
        <f t="shared" si="432"/>
        <v>0</v>
      </c>
      <c r="M1620" s="27">
        <f t="shared" si="433"/>
        <v>0</v>
      </c>
      <c r="O1620" s="17">
        <v>2</v>
      </c>
      <c r="P1620" s="9">
        <v>7</v>
      </c>
      <c r="Q1620" s="12">
        <f t="shared" si="434"/>
        <v>0</v>
      </c>
      <c r="R1620" s="12">
        <f t="shared" si="435"/>
        <v>128</v>
      </c>
      <c r="S1620" s="12">
        <f t="shared" si="441"/>
        <v>1034</v>
      </c>
      <c r="T1620" s="12">
        <f t="shared" si="436"/>
        <v>8.078125</v>
      </c>
      <c r="U1620" s="12">
        <f t="shared" si="439"/>
        <v>1</v>
      </c>
      <c r="V1620" s="12">
        <f t="shared" si="437"/>
        <v>0</v>
      </c>
      <c r="W1620" s="12">
        <f t="shared" si="440"/>
        <v>74</v>
      </c>
      <c r="X1620" s="12">
        <f t="shared" si="438"/>
        <v>54</v>
      </c>
      <c r="Y1620" s="12">
        <f t="shared" si="442"/>
        <v>0.578125</v>
      </c>
      <c r="Z1620" s="17">
        <v>97</v>
      </c>
      <c r="AA1620" s="17" t="s">
        <v>37</v>
      </c>
      <c r="AB1620" s="17">
        <v>1</v>
      </c>
      <c r="AC1620" s="17" t="s">
        <v>186</v>
      </c>
      <c r="AD1620" s="17">
        <v>167</v>
      </c>
      <c r="AF1620" s="17">
        <v>903</v>
      </c>
      <c r="AG1620" t="s">
        <v>627</v>
      </c>
      <c r="AH1620">
        <v>1492</v>
      </c>
      <c r="AJ1620">
        <v>1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1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 s="30">
        <v>303447</v>
      </c>
      <c r="BB1620" s="31">
        <v>28547</v>
      </c>
    </row>
    <row r="1621" spans="1:54" x14ac:dyDescent="0.25">
      <c r="A1621">
        <v>1493</v>
      </c>
      <c r="B1621" s="17" t="s">
        <v>13</v>
      </c>
      <c r="C1621" s="9" t="s">
        <v>422</v>
      </c>
      <c r="D1621" s="17" t="s">
        <v>14</v>
      </c>
      <c r="E1621" s="16">
        <v>40057</v>
      </c>
      <c r="F1621" s="27">
        <f t="shared" si="426"/>
        <v>3</v>
      </c>
      <c r="G1621" s="27">
        <f t="shared" si="427"/>
        <v>0</v>
      </c>
      <c r="H1621" s="27">
        <f t="shared" si="428"/>
        <v>0</v>
      </c>
      <c r="I1621" s="27">
        <f t="shared" si="429"/>
        <v>1</v>
      </c>
      <c r="J1621" s="27">
        <f t="shared" si="430"/>
        <v>0</v>
      </c>
      <c r="K1621" s="27">
        <f t="shared" si="431"/>
        <v>0</v>
      </c>
      <c r="L1621" s="27">
        <f t="shared" si="432"/>
        <v>0</v>
      </c>
      <c r="M1621" s="27">
        <f t="shared" si="433"/>
        <v>0</v>
      </c>
      <c r="O1621" s="17">
        <v>11</v>
      </c>
      <c r="P1621" s="9">
        <v>1</v>
      </c>
      <c r="Q1621" s="12">
        <f t="shared" si="434"/>
        <v>0</v>
      </c>
      <c r="R1621" s="12">
        <f t="shared" si="435"/>
        <v>129</v>
      </c>
      <c r="S1621" s="12">
        <f t="shared" si="441"/>
        <v>1046</v>
      </c>
      <c r="T1621" s="12">
        <f t="shared" si="436"/>
        <v>8.1085271317829459</v>
      </c>
      <c r="U1621" s="12">
        <f t="shared" si="439"/>
        <v>0</v>
      </c>
      <c r="V1621" s="12">
        <f t="shared" si="437"/>
        <v>1</v>
      </c>
      <c r="W1621" s="12">
        <f t="shared" si="440"/>
        <v>74</v>
      </c>
      <c r="X1621" s="12">
        <f t="shared" si="438"/>
        <v>55</v>
      </c>
      <c r="Y1621" s="12">
        <f t="shared" si="442"/>
        <v>0.5736434108527132</v>
      </c>
      <c r="Z1621" s="17">
        <v>85</v>
      </c>
      <c r="AA1621" s="17" t="s">
        <v>119</v>
      </c>
      <c r="AB1621" s="17">
        <v>5</v>
      </c>
      <c r="AC1621" s="17" t="s">
        <v>19</v>
      </c>
      <c r="AD1621" s="17">
        <v>147.00000000000003</v>
      </c>
      <c r="AF1621" s="17">
        <v>788</v>
      </c>
      <c r="AG1621" t="s">
        <v>633</v>
      </c>
      <c r="AH1621">
        <v>1493</v>
      </c>
      <c r="AJ1621">
        <v>0</v>
      </c>
      <c r="AK1621">
        <v>0</v>
      </c>
      <c r="AL1621">
        <v>0</v>
      </c>
      <c r="AM1621">
        <v>1</v>
      </c>
      <c r="AN1621">
        <v>0</v>
      </c>
      <c r="AO1621">
        <v>0</v>
      </c>
      <c r="AP1621">
        <v>1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 s="30">
        <v>303447</v>
      </c>
      <c r="BB1621" s="31">
        <v>28547</v>
      </c>
    </row>
    <row r="1622" spans="1:54" x14ac:dyDescent="0.25">
      <c r="A1622">
        <v>1494</v>
      </c>
      <c r="B1622" s="17" t="s">
        <v>13</v>
      </c>
      <c r="C1622" s="9" t="s">
        <v>422</v>
      </c>
      <c r="D1622" s="17" t="s">
        <v>14</v>
      </c>
      <c r="E1622" s="16">
        <v>40058</v>
      </c>
      <c r="F1622" s="27">
        <f t="shared" si="426"/>
        <v>4</v>
      </c>
      <c r="G1622" s="27">
        <f t="shared" si="427"/>
        <v>0</v>
      </c>
      <c r="H1622" s="27">
        <f t="shared" si="428"/>
        <v>0</v>
      </c>
      <c r="I1622" s="27">
        <f t="shared" si="429"/>
        <v>0</v>
      </c>
      <c r="J1622" s="27">
        <f t="shared" si="430"/>
        <v>1</v>
      </c>
      <c r="K1622" s="27">
        <f t="shared" si="431"/>
        <v>0</v>
      </c>
      <c r="L1622" s="27">
        <f t="shared" si="432"/>
        <v>0</v>
      </c>
      <c r="M1622" s="27">
        <f t="shared" si="433"/>
        <v>0</v>
      </c>
      <c r="O1622" s="17">
        <v>4</v>
      </c>
      <c r="P1622" s="9">
        <v>5</v>
      </c>
      <c r="Q1622" s="12">
        <f t="shared" si="434"/>
        <v>0</v>
      </c>
      <c r="R1622" s="12">
        <f t="shared" si="435"/>
        <v>130</v>
      </c>
      <c r="S1622" s="12">
        <f t="shared" si="441"/>
        <v>1055</v>
      </c>
      <c r="T1622" s="12">
        <f t="shared" si="436"/>
        <v>8.115384615384615</v>
      </c>
      <c r="U1622" s="12">
        <f t="shared" si="439"/>
        <v>1</v>
      </c>
      <c r="V1622" s="12">
        <f t="shared" si="437"/>
        <v>0</v>
      </c>
      <c r="W1622" s="12">
        <f t="shared" si="440"/>
        <v>75</v>
      </c>
      <c r="X1622" s="12">
        <f t="shared" si="438"/>
        <v>55</v>
      </c>
      <c r="Y1622" s="12">
        <f t="shared" si="442"/>
        <v>0.57692307692307687</v>
      </c>
      <c r="Z1622" s="17">
        <v>78</v>
      </c>
      <c r="AA1622" s="17" t="s">
        <v>21</v>
      </c>
      <c r="AB1622" s="17">
        <v>8</v>
      </c>
      <c r="AC1622" s="17" t="s">
        <v>29</v>
      </c>
      <c r="AD1622" s="17">
        <v>149</v>
      </c>
      <c r="AF1622" s="17">
        <v>927</v>
      </c>
      <c r="AG1622" t="s">
        <v>631</v>
      </c>
      <c r="AH1622">
        <v>1494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 s="30">
        <v>303447</v>
      </c>
      <c r="BB1622" s="31">
        <v>28547</v>
      </c>
    </row>
    <row r="1623" spans="1:54" x14ac:dyDescent="0.25">
      <c r="A1623">
        <v>1495</v>
      </c>
      <c r="B1623" s="17" t="s">
        <v>13</v>
      </c>
      <c r="C1623" s="9" t="s">
        <v>422</v>
      </c>
      <c r="D1623" s="17" t="s">
        <v>14</v>
      </c>
      <c r="E1623" s="16">
        <v>40059</v>
      </c>
      <c r="F1623" s="27">
        <f t="shared" si="426"/>
        <v>5</v>
      </c>
      <c r="G1623" s="27">
        <f t="shared" si="427"/>
        <v>0</v>
      </c>
      <c r="H1623" s="27">
        <f t="shared" si="428"/>
        <v>0</v>
      </c>
      <c r="I1623" s="27">
        <f t="shared" si="429"/>
        <v>0</v>
      </c>
      <c r="J1623" s="27">
        <f t="shared" si="430"/>
        <v>0</v>
      </c>
      <c r="K1623" s="27">
        <f t="shared" si="431"/>
        <v>1</v>
      </c>
      <c r="L1623" s="27">
        <f t="shared" si="432"/>
        <v>0</v>
      </c>
      <c r="M1623" s="27">
        <f t="shared" si="433"/>
        <v>0</v>
      </c>
      <c r="O1623" s="17">
        <v>2</v>
      </c>
      <c r="P1623" s="9">
        <v>4</v>
      </c>
      <c r="Q1623" s="12">
        <f t="shared" si="434"/>
        <v>0</v>
      </c>
      <c r="R1623" s="12">
        <f t="shared" si="435"/>
        <v>131</v>
      </c>
      <c r="S1623" s="12">
        <f t="shared" si="441"/>
        <v>1061</v>
      </c>
      <c r="T1623" s="12">
        <f t="shared" si="436"/>
        <v>8.0992366412213741</v>
      </c>
      <c r="U1623" s="12">
        <f t="shared" si="439"/>
        <v>1</v>
      </c>
      <c r="V1623" s="12">
        <f t="shared" si="437"/>
        <v>0</v>
      </c>
      <c r="W1623" s="12">
        <f t="shared" si="440"/>
        <v>76</v>
      </c>
      <c r="X1623" s="12">
        <f t="shared" si="438"/>
        <v>55</v>
      </c>
      <c r="Y1623" s="12">
        <f t="shared" si="442"/>
        <v>0.58015267175572516</v>
      </c>
      <c r="Z1623" s="17">
        <v>84</v>
      </c>
      <c r="AA1623" s="17" t="s">
        <v>119</v>
      </c>
      <c r="AB1623" s="17">
        <v>5</v>
      </c>
      <c r="AC1623" s="17" t="s">
        <v>29</v>
      </c>
      <c r="AD1623" s="17">
        <v>143</v>
      </c>
      <c r="AF1623" s="17">
        <v>830</v>
      </c>
      <c r="AG1623" t="s">
        <v>634</v>
      </c>
      <c r="AH1623">
        <v>1495</v>
      </c>
      <c r="AJ1623">
        <v>1</v>
      </c>
      <c r="AK1623">
        <v>1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1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 s="30">
        <v>303447</v>
      </c>
      <c r="BB1623" s="31">
        <v>28547</v>
      </c>
    </row>
    <row r="1624" spans="1:54" x14ac:dyDescent="0.25">
      <c r="A1624">
        <v>1496</v>
      </c>
      <c r="B1624" s="17" t="s">
        <v>128</v>
      </c>
      <c r="C1624" s="9" t="s">
        <v>422</v>
      </c>
      <c r="D1624" s="17" t="s">
        <v>26</v>
      </c>
      <c r="E1624" s="16">
        <v>40062</v>
      </c>
      <c r="F1624" s="27">
        <f t="shared" si="426"/>
        <v>1</v>
      </c>
      <c r="G1624" s="27">
        <f t="shared" si="427"/>
        <v>1</v>
      </c>
      <c r="H1624" s="27">
        <f t="shared" si="428"/>
        <v>0</v>
      </c>
      <c r="I1624" s="27">
        <f t="shared" si="429"/>
        <v>0</v>
      </c>
      <c r="J1624" s="27">
        <f t="shared" si="430"/>
        <v>0</v>
      </c>
      <c r="K1624" s="27">
        <f t="shared" si="431"/>
        <v>0</v>
      </c>
      <c r="L1624" s="27">
        <f t="shared" si="432"/>
        <v>0</v>
      </c>
      <c r="M1624" s="27">
        <f t="shared" si="433"/>
        <v>0</v>
      </c>
      <c r="O1624" s="17">
        <v>11</v>
      </c>
      <c r="P1624" s="9">
        <v>6</v>
      </c>
      <c r="Q1624" s="12">
        <f t="shared" si="434"/>
        <v>0</v>
      </c>
      <c r="R1624" s="12">
        <f t="shared" si="435"/>
        <v>132</v>
      </c>
      <c r="S1624" s="12">
        <f t="shared" si="441"/>
        <v>1078</v>
      </c>
      <c r="T1624" s="12">
        <f t="shared" si="436"/>
        <v>8.1666666666666661</v>
      </c>
      <c r="U1624" s="12">
        <f t="shared" si="439"/>
        <v>0</v>
      </c>
      <c r="V1624" s="12">
        <f t="shared" si="437"/>
        <v>1</v>
      </c>
      <c r="W1624" s="12">
        <f t="shared" si="440"/>
        <v>76</v>
      </c>
      <c r="X1624" s="12">
        <f t="shared" si="438"/>
        <v>56</v>
      </c>
      <c r="Y1624" s="12">
        <f t="shared" si="442"/>
        <v>0.5757575757575758</v>
      </c>
      <c r="AE1624" s="17" t="s">
        <v>123</v>
      </c>
      <c r="AH1624">
        <v>1496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 s="30">
        <v>303447</v>
      </c>
      <c r="BB1624" s="31">
        <v>28547</v>
      </c>
    </row>
    <row r="1625" spans="1:54" x14ac:dyDescent="0.25">
      <c r="A1625">
        <v>1497</v>
      </c>
      <c r="B1625" s="17" t="s">
        <v>128</v>
      </c>
      <c r="C1625" s="9" t="s">
        <v>422</v>
      </c>
      <c r="D1625" s="17" t="s">
        <v>26</v>
      </c>
      <c r="E1625" s="16">
        <v>40062</v>
      </c>
      <c r="F1625" s="27">
        <f t="shared" si="426"/>
        <v>1</v>
      </c>
      <c r="G1625" s="27">
        <f t="shared" si="427"/>
        <v>1</v>
      </c>
      <c r="H1625" s="27">
        <f t="shared" si="428"/>
        <v>0</v>
      </c>
      <c r="I1625" s="27">
        <f t="shared" si="429"/>
        <v>0</v>
      </c>
      <c r="J1625" s="27">
        <f t="shared" si="430"/>
        <v>0</v>
      </c>
      <c r="K1625" s="27">
        <f t="shared" si="431"/>
        <v>0</v>
      </c>
      <c r="L1625" s="27">
        <f t="shared" si="432"/>
        <v>0</v>
      </c>
      <c r="M1625" s="27">
        <f t="shared" si="433"/>
        <v>0</v>
      </c>
      <c r="O1625" s="17">
        <v>4</v>
      </c>
      <c r="P1625" s="9">
        <v>5</v>
      </c>
      <c r="Q1625" s="12">
        <f t="shared" si="434"/>
        <v>0</v>
      </c>
      <c r="R1625" s="12">
        <f t="shared" si="435"/>
        <v>133</v>
      </c>
      <c r="S1625" s="12">
        <f t="shared" si="441"/>
        <v>1087</v>
      </c>
      <c r="T1625" s="12">
        <f t="shared" si="436"/>
        <v>8.1729323308270683</v>
      </c>
      <c r="U1625" s="12">
        <f t="shared" si="439"/>
        <v>1</v>
      </c>
      <c r="V1625" s="12">
        <f t="shared" si="437"/>
        <v>0</v>
      </c>
      <c r="W1625" s="12">
        <f t="shared" si="440"/>
        <v>77</v>
      </c>
      <c r="X1625" s="12">
        <f t="shared" si="438"/>
        <v>56</v>
      </c>
      <c r="Y1625" s="12">
        <f t="shared" si="442"/>
        <v>0.57894736842105265</v>
      </c>
      <c r="AE1625" s="17" t="s">
        <v>124</v>
      </c>
      <c r="AH1625">
        <v>1497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 s="30">
        <v>303447</v>
      </c>
      <c r="BB1625" s="31">
        <v>28547</v>
      </c>
    </row>
    <row r="1626" spans="1:54" x14ac:dyDescent="0.25">
      <c r="A1626">
        <v>1498</v>
      </c>
      <c r="B1626" s="17" t="s">
        <v>128</v>
      </c>
      <c r="C1626" s="9" t="s">
        <v>422</v>
      </c>
      <c r="D1626" s="17" t="s">
        <v>14</v>
      </c>
      <c r="E1626" s="16">
        <v>40064</v>
      </c>
      <c r="F1626" s="27">
        <f t="shared" si="426"/>
        <v>3</v>
      </c>
      <c r="G1626" s="27">
        <f t="shared" si="427"/>
        <v>0</v>
      </c>
      <c r="H1626" s="27">
        <f t="shared" si="428"/>
        <v>0</v>
      </c>
      <c r="I1626" s="27">
        <f t="shared" si="429"/>
        <v>1</v>
      </c>
      <c r="J1626" s="27">
        <f t="shared" si="430"/>
        <v>0</v>
      </c>
      <c r="K1626" s="27">
        <f t="shared" si="431"/>
        <v>0</v>
      </c>
      <c r="L1626" s="27">
        <f t="shared" si="432"/>
        <v>0</v>
      </c>
      <c r="M1626" s="27">
        <f t="shared" si="433"/>
        <v>0</v>
      </c>
      <c r="O1626" s="17">
        <v>5</v>
      </c>
      <c r="P1626" s="9">
        <v>11</v>
      </c>
      <c r="Q1626" s="12">
        <f t="shared" si="434"/>
        <v>0</v>
      </c>
      <c r="R1626" s="12">
        <f t="shared" si="435"/>
        <v>134</v>
      </c>
      <c r="S1626" s="12">
        <f t="shared" si="441"/>
        <v>1103</v>
      </c>
      <c r="T1626" s="12">
        <f t="shared" si="436"/>
        <v>8.2313432835820901</v>
      </c>
      <c r="U1626" s="12">
        <f t="shared" si="439"/>
        <v>1</v>
      </c>
      <c r="V1626" s="12">
        <f t="shared" si="437"/>
        <v>0</v>
      </c>
      <c r="W1626" s="12">
        <f t="shared" si="440"/>
        <v>78</v>
      </c>
      <c r="X1626" s="12">
        <f t="shared" si="438"/>
        <v>56</v>
      </c>
      <c r="Y1626" s="12">
        <f t="shared" si="442"/>
        <v>0.58208955223880599</v>
      </c>
      <c r="Z1626" s="17">
        <v>85</v>
      </c>
      <c r="AA1626" s="17" t="s">
        <v>15</v>
      </c>
      <c r="AB1626" s="17">
        <v>5</v>
      </c>
      <c r="AC1626" s="17" t="s">
        <v>23</v>
      </c>
      <c r="AD1626" s="17">
        <v>181</v>
      </c>
      <c r="AF1626" s="17">
        <v>1279</v>
      </c>
      <c r="AG1626" t="s">
        <v>633</v>
      </c>
      <c r="AH1626">
        <v>1498</v>
      </c>
      <c r="AJ1626">
        <v>0</v>
      </c>
      <c r="AK1626">
        <v>0</v>
      </c>
      <c r="AL1626">
        <v>0</v>
      </c>
      <c r="AM1626">
        <v>1</v>
      </c>
      <c r="AN1626">
        <v>0</v>
      </c>
      <c r="AO1626">
        <v>0</v>
      </c>
      <c r="AP1626">
        <v>1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 s="30">
        <v>303447</v>
      </c>
      <c r="BB1626" s="31">
        <v>28547</v>
      </c>
    </row>
    <row r="1627" spans="1:54" x14ac:dyDescent="0.25">
      <c r="A1627">
        <v>1499</v>
      </c>
      <c r="B1627" s="17" t="s">
        <v>128</v>
      </c>
      <c r="C1627" s="9" t="s">
        <v>422</v>
      </c>
      <c r="D1627" s="17" t="s">
        <v>26</v>
      </c>
      <c r="E1627" s="16">
        <v>40065</v>
      </c>
      <c r="F1627" s="27">
        <f t="shared" si="426"/>
        <v>4</v>
      </c>
      <c r="G1627" s="27">
        <f t="shared" si="427"/>
        <v>0</v>
      </c>
      <c r="H1627" s="27">
        <f t="shared" si="428"/>
        <v>0</v>
      </c>
      <c r="I1627" s="27">
        <f t="shared" si="429"/>
        <v>0</v>
      </c>
      <c r="J1627" s="27">
        <f t="shared" si="430"/>
        <v>1</v>
      </c>
      <c r="K1627" s="27">
        <f t="shared" si="431"/>
        <v>0</v>
      </c>
      <c r="L1627" s="27">
        <f t="shared" si="432"/>
        <v>0</v>
      </c>
      <c r="M1627" s="27">
        <f t="shared" si="433"/>
        <v>0</v>
      </c>
      <c r="O1627" s="17">
        <v>2</v>
      </c>
      <c r="P1627" s="9">
        <v>5</v>
      </c>
      <c r="Q1627" s="12">
        <f t="shared" si="434"/>
        <v>0</v>
      </c>
      <c r="R1627" s="12">
        <f t="shared" si="435"/>
        <v>135</v>
      </c>
      <c r="S1627" s="12">
        <f t="shared" si="441"/>
        <v>1110</v>
      </c>
      <c r="T1627" s="12">
        <f t="shared" si="436"/>
        <v>8.2222222222222214</v>
      </c>
      <c r="U1627" s="12">
        <f t="shared" si="439"/>
        <v>1</v>
      </c>
      <c r="V1627" s="12">
        <f t="shared" si="437"/>
        <v>0</v>
      </c>
      <c r="W1627" s="12">
        <f t="shared" si="440"/>
        <v>79</v>
      </c>
      <c r="X1627" s="12">
        <f t="shared" si="438"/>
        <v>56</v>
      </c>
      <c r="Y1627" s="12">
        <f t="shared" si="442"/>
        <v>0.58518518518518514</v>
      </c>
      <c r="AH1627">
        <v>1499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 s="30">
        <v>303447</v>
      </c>
      <c r="BB1627" s="31">
        <v>28547</v>
      </c>
    </row>
    <row r="1628" spans="1:54" x14ac:dyDescent="0.25">
      <c r="A1628">
        <v>1500</v>
      </c>
      <c r="B1628" s="17" t="s">
        <v>53</v>
      </c>
      <c r="C1628" s="9" t="s">
        <v>422</v>
      </c>
      <c r="D1628" s="17" t="s">
        <v>14</v>
      </c>
      <c r="E1628" s="16">
        <v>40068</v>
      </c>
      <c r="F1628" s="27">
        <f t="shared" si="426"/>
        <v>7</v>
      </c>
      <c r="G1628" s="27">
        <f t="shared" si="427"/>
        <v>0</v>
      </c>
      <c r="H1628" s="27">
        <f t="shared" si="428"/>
        <v>0</v>
      </c>
      <c r="I1628" s="27">
        <f t="shared" si="429"/>
        <v>0</v>
      </c>
      <c r="J1628" s="27">
        <f t="shared" si="430"/>
        <v>0</v>
      </c>
      <c r="K1628" s="27">
        <f t="shared" si="431"/>
        <v>0</v>
      </c>
      <c r="L1628" s="27">
        <f t="shared" si="432"/>
        <v>0</v>
      </c>
      <c r="M1628" s="27">
        <f t="shared" si="433"/>
        <v>1</v>
      </c>
      <c r="O1628" s="17">
        <v>2</v>
      </c>
      <c r="P1628" s="9">
        <v>5</v>
      </c>
      <c r="Q1628" s="12">
        <f t="shared" si="434"/>
        <v>0</v>
      </c>
      <c r="R1628" s="12">
        <f t="shared" si="435"/>
        <v>136</v>
      </c>
      <c r="S1628" s="12">
        <f t="shared" si="441"/>
        <v>1117</v>
      </c>
      <c r="T1628" s="12">
        <f t="shared" si="436"/>
        <v>8.2132352941176467</v>
      </c>
      <c r="U1628" s="12">
        <f t="shared" si="439"/>
        <v>1</v>
      </c>
      <c r="V1628" s="12">
        <f t="shared" si="437"/>
        <v>0</v>
      </c>
      <c r="W1628" s="12">
        <f t="shared" si="440"/>
        <v>80</v>
      </c>
      <c r="X1628" s="12">
        <f t="shared" si="438"/>
        <v>56</v>
      </c>
      <c r="Y1628" s="12">
        <f t="shared" si="442"/>
        <v>0.58823529411764708</v>
      </c>
      <c r="Z1628" s="17">
        <v>81</v>
      </c>
      <c r="AA1628" s="17" t="s">
        <v>119</v>
      </c>
      <c r="AB1628" s="17">
        <v>7</v>
      </c>
      <c r="AC1628" s="17" t="s">
        <v>44</v>
      </c>
      <c r="AD1628" s="17">
        <v>138</v>
      </c>
      <c r="AE1628" s="17" t="s">
        <v>204</v>
      </c>
      <c r="AF1628" s="17">
        <v>1428</v>
      </c>
      <c r="AH1628">
        <v>1500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 s="30">
        <v>303447</v>
      </c>
      <c r="BB1628" s="31">
        <v>28547</v>
      </c>
    </row>
    <row r="1629" spans="1:54" x14ac:dyDescent="0.25">
      <c r="A1629">
        <v>1501</v>
      </c>
      <c r="B1629" s="17" t="s">
        <v>53</v>
      </c>
      <c r="C1629" s="9" t="s">
        <v>422</v>
      </c>
      <c r="D1629" s="17" t="s">
        <v>14</v>
      </c>
      <c r="E1629" s="16">
        <v>40069</v>
      </c>
      <c r="F1629" s="27">
        <f t="shared" si="426"/>
        <v>1</v>
      </c>
      <c r="G1629" s="27">
        <f t="shared" si="427"/>
        <v>1</v>
      </c>
      <c r="H1629" s="27">
        <f t="shared" si="428"/>
        <v>0</v>
      </c>
      <c r="I1629" s="27">
        <f t="shared" si="429"/>
        <v>0</v>
      </c>
      <c r="J1629" s="27">
        <f t="shared" si="430"/>
        <v>0</v>
      </c>
      <c r="K1629" s="27">
        <f t="shared" si="431"/>
        <v>0</v>
      </c>
      <c r="L1629" s="27">
        <f t="shared" si="432"/>
        <v>0</v>
      </c>
      <c r="M1629" s="27">
        <f t="shared" si="433"/>
        <v>0</v>
      </c>
      <c r="O1629" s="17">
        <v>9</v>
      </c>
      <c r="P1629" s="9">
        <v>2</v>
      </c>
      <c r="Q1629" s="12">
        <f t="shared" si="434"/>
        <v>0</v>
      </c>
      <c r="R1629" s="12">
        <f t="shared" si="435"/>
        <v>137</v>
      </c>
      <c r="S1629" s="12">
        <f t="shared" si="441"/>
        <v>1128</v>
      </c>
      <c r="T1629" s="12">
        <f t="shared" si="436"/>
        <v>8.2335766423357661</v>
      </c>
      <c r="U1629" s="12">
        <f t="shared" si="439"/>
        <v>0</v>
      </c>
      <c r="V1629" s="12">
        <f t="shared" si="437"/>
        <v>1</v>
      </c>
      <c r="W1629" s="12">
        <f t="shared" si="440"/>
        <v>80</v>
      </c>
      <c r="X1629" s="12">
        <f t="shared" si="438"/>
        <v>57</v>
      </c>
      <c r="Y1629" s="12">
        <f t="shared" si="442"/>
        <v>0.58394160583941601</v>
      </c>
      <c r="Z1629" s="17">
        <v>86</v>
      </c>
      <c r="AA1629" s="17" t="s">
        <v>21</v>
      </c>
      <c r="AB1629" s="17">
        <v>5</v>
      </c>
      <c r="AC1629" s="17" t="s">
        <v>19</v>
      </c>
      <c r="AD1629" s="17">
        <v>160</v>
      </c>
      <c r="AF1629" s="17">
        <v>853</v>
      </c>
      <c r="AG1629" t="s">
        <v>627</v>
      </c>
      <c r="AH1629">
        <v>1501</v>
      </c>
      <c r="AJ1629">
        <v>1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1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 s="30">
        <v>303447</v>
      </c>
      <c r="BB1629" s="31">
        <v>28547</v>
      </c>
    </row>
    <row r="1630" spans="1:54" x14ac:dyDescent="0.25">
      <c r="A1630">
        <v>1502</v>
      </c>
      <c r="B1630" s="17" t="s">
        <v>53</v>
      </c>
      <c r="C1630" s="9" t="s">
        <v>422</v>
      </c>
      <c r="D1630" s="17" t="s">
        <v>26</v>
      </c>
      <c r="E1630" s="16">
        <v>40070</v>
      </c>
      <c r="F1630" s="27">
        <f t="shared" si="426"/>
        <v>2</v>
      </c>
      <c r="G1630" s="27">
        <f t="shared" si="427"/>
        <v>0</v>
      </c>
      <c r="H1630" s="27">
        <f t="shared" si="428"/>
        <v>1</v>
      </c>
      <c r="I1630" s="27">
        <f t="shared" si="429"/>
        <v>0</v>
      </c>
      <c r="J1630" s="27">
        <f t="shared" si="430"/>
        <v>0</v>
      </c>
      <c r="K1630" s="27">
        <f t="shared" si="431"/>
        <v>0</v>
      </c>
      <c r="L1630" s="27">
        <f t="shared" si="432"/>
        <v>0</v>
      </c>
      <c r="M1630" s="27">
        <f t="shared" si="433"/>
        <v>0</v>
      </c>
      <c r="O1630" s="17">
        <v>1</v>
      </c>
      <c r="P1630" s="9">
        <v>3</v>
      </c>
      <c r="Q1630" s="12">
        <f t="shared" si="434"/>
        <v>0</v>
      </c>
      <c r="R1630" s="12">
        <f t="shared" si="435"/>
        <v>138</v>
      </c>
      <c r="S1630" s="12">
        <f t="shared" si="441"/>
        <v>1132</v>
      </c>
      <c r="T1630" s="12">
        <f t="shared" si="436"/>
        <v>8.2028985507246368</v>
      </c>
      <c r="U1630" s="12">
        <f t="shared" si="439"/>
        <v>1</v>
      </c>
      <c r="V1630" s="12">
        <f t="shared" si="437"/>
        <v>0</v>
      </c>
      <c r="W1630" s="12">
        <f t="shared" si="440"/>
        <v>81</v>
      </c>
      <c r="X1630" s="12">
        <f t="shared" si="438"/>
        <v>57</v>
      </c>
      <c r="Y1630" s="12">
        <f t="shared" si="442"/>
        <v>0.58695652173913049</v>
      </c>
      <c r="AH1630">
        <v>1502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 s="30">
        <v>303447</v>
      </c>
      <c r="BB1630" s="31">
        <v>28547</v>
      </c>
    </row>
    <row r="1631" spans="1:54" x14ac:dyDescent="0.25">
      <c r="A1631">
        <v>1503</v>
      </c>
      <c r="B1631" s="17" t="s">
        <v>53</v>
      </c>
      <c r="C1631" s="9" t="s">
        <v>422</v>
      </c>
      <c r="D1631" s="17" t="s">
        <v>26</v>
      </c>
      <c r="E1631" s="16">
        <v>40071</v>
      </c>
      <c r="F1631" s="27">
        <f t="shared" si="426"/>
        <v>3</v>
      </c>
      <c r="G1631" s="27">
        <f t="shared" si="427"/>
        <v>0</v>
      </c>
      <c r="H1631" s="27">
        <f t="shared" si="428"/>
        <v>0</v>
      </c>
      <c r="I1631" s="27">
        <f t="shared" si="429"/>
        <v>1</v>
      </c>
      <c r="J1631" s="27">
        <f t="shared" si="430"/>
        <v>0</v>
      </c>
      <c r="K1631" s="27">
        <f t="shared" si="431"/>
        <v>0</v>
      </c>
      <c r="L1631" s="27">
        <f t="shared" si="432"/>
        <v>0</v>
      </c>
      <c r="M1631" s="27">
        <f t="shared" si="433"/>
        <v>0</v>
      </c>
      <c r="O1631" s="17">
        <v>3</v>
      </c>
      <c r="P1631" s="9">
        <v>1</v>
      </c>
      <c r="Q1631" s="12">
        <f t="shared" si="434"/>
        <v>0</v>
      </c>
      <c r="R1631" s="12">
        <f t="shared" si="435"/>
        <v>139</v>
      </c>
      <c r="S1631" s="12">
        <f t="shared" si="441"/>
        <v>1136</v>
      </c>
      <c r="T1631" s="12">
        <f t="shared" si="436"/>
        <v>8.1726618705035978</v>
      </c>
      <c r="U1631" s="12">
        <f t="shared" si="439"/>
        <v>0</v>
      </c>
      <c r="V1631" s="12">
        <f t="shared" si="437"/>
        <v>1</v>
      </c>
      <c r="W1631" s="12">
        <f t="shared" si="440"/>
        <v>81</v>
      </c>
      <c r="X1631" s="12">
        <f t="shared" si="438"/>
        <v>58</v>
      </c>
      <c r="Y1631" s="12">
        <f t="shared" si="442"/>
        <v>0.58273381294964033</v>
      </c>
      <c r="AH1631">
        <v>1503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 s="30">
        <v>303447</v>
      </c>
      <c r="BB1631" s="31">
        <v>28547</v>
      </c>
    </row>
    <row r="1632" spans="1:54" x14ac:dyDescent="0.25">
      <c r="A1632">
        <v>1504</v>
      </c>
      <c r="B1632" s="17" t="s">
        <v>53</v>
      </c>
      <c r="C1632" s="9" t="s">
        <v>422</v>
      </c>
      <c r="D1632" s="17" t="s">
        <v>26</v>
      </c>
      <c r="E1632" s="16">
        <v>40072</v>
      </c>
      <c r="F1632" s="27">
        <f t="shared" si="426"/>
        <v>4</v>
      </c>
      <c r="G1632" s="27">
        <f t="shared" si="427"/>
        <v>0</v>
      </c>
      <c r="H1632" s="27">
        <f t="shared" si="428"/>
        <v>0</v>
      </c>
      <c r="I1632" s="27">
        <f t="shared" si="429"/>
        <v>0</v>
      </c>
      <c r="J1632" s="27">
        <f t="shared" si="430"/>
        <v>1</v>
      </c>
      <c r="K1632" s="27">
        <f t="shared" si="431"/>
        <v>0</v>
      </c>
      <c r="L1632" s="27">
        <f t="shared" si="432"/>
        <v>0</v>
      </c>
      <c r="M1632" s="27">
        <f t="shared" si="433"/>
        <v>0</v>
      </c>
      <c r="O1632" s="17">
        <v>2</v>
      </c>
      <c r="P1632" s="9">
        <v>5</v>
      </c>
      <c r="Q1632" s="12">
        <f t="shared" si="434"/>
        <v>0</v>
      </c>
      <c r="R1632" s="12">
        <f t="shared" si="435"/>
        <v>140</v>
      </c>
      <c r="S1632" s="12">
        <f t="shared" si="441"/>
        <v>1143</v>
      </c>
      <c r="T1632" s="12">
        <f t="shared" si="436"/>
        <v>8.1642857142857146</v>
      </c>
      <c r="U1632" s="12">
        <f t="shared" si="439"/>
        <v>1</v>
      </c>
      <c r="V1632" s="12">
        <f t="shared" si="437"/>
        <v>0</v>
      </c>
      <c r="W1632" s="12">
        <f t="shared" si="440"/>
        <v>82</v>
      </c>
      <c r="X1632" s="12">
        <f t="shared" si="438"/>
        <v>58</v>
      </c>
      <c r="Y1632" s="12">
        <f t="shared" si="442"/>
        <v>0.58571428571428574</v>
      </c>
      <c r="AH1632">
        <v>1504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 s="30">
        <v>303447</v>
      </c>
      <c r="BB1632" s="31">
        <v>28547</v>
      </c>
    </row>
    <row r="1633" spans="15:53" x14ac:dyDescent="0.25">
      <c r="O1633" s="19">
        <f>MIN(O9:O1632)</f>
        <v>0</v>
      </c>
      <c r="P1633" s="10">
        <f>MIN(P9:P1632)</f>
        <v>0</v>
      </c>
      <c r="Q1633" s="10">
        <f>SUM(Q2:Q1632)</f>
        <v>12</v>
      </c>
      <c r="R1633" s="14"/>
      <c r="S1633" s="14"/>
      <c r="T1633" s="14"/>
      <c r="U1633" s="14"/>
      <c r="V1633" s="14"/>
      <c r="W1633" s="14"/>
      <c r="X1633" s="14"/>
      <c r="Y1633" s="14"/>
      <c r="Z1633" s="19"/>
      <c r="AA1633" s="19"/>
      <c r="AB1633" s="19"/>
      <c r="AC1633" s="19"/>
      <c r="AD1633" s="19">
        <f>MIN(AD9:AD1632)</f>
        <v>68</v>
      </c>
      <c r="AE1633" s="19"/>
      <c r="AF1633" s="19">
        <f>MIN(AF9:AF1632)</f>
        <v>129</v>
      </c>
      <c r="BA1633" s="15"/>
    </row>
    <row r="1634" spans="15:53" x14ac:dyDescent="0.25">
      <c r="O1634" s="19">
        <f>MAX(O9:O1632)</f>
        <v>19</v>
      </c>
      <c r="P1634" s="10">
        <f>MAX(P9:P1632)</f>
        <v>19</v>
      </c>
      <c r="Q1634" s="10"/>
      <c r="R1634" s="14"/>
      <c r="S1634" s="14"/>
      <c r="T1634" s="14"/>
      <c r="U1634" s="14"/>
      <c r="V1634" s="14"/>
      <c r="W1634" s="14"/>
      <c r="X1634" s="14"/>
      <c r="Y1634" s="14"/>
      <c r="Z1634" s="19"/>
      <c r="AA1634" s="19"/>
      <c r="AB1634" s="19"/>
      <c r="AC1634" s="19"/>
      <c r="AD1634" s="19">
        <f>MAX(AD9:AD1632)</f>
        <v>300</v>
      </c>
      <c r="AE1634" s="19"/>
      <c r="AF1634" s="19">
        <f>MAX(AF9:AF1632)</f>
        <v>9844</v>
      </c>
      <c r="BA1634" s="15"/>
    </row>
    <row r="1635" spans="15:53" x14ac:dyDescent="0.25">
      <c r="BA1635" s="15"/>
    </row>
    <row r="1636" spans="15:53" x14ac:dyDescent="0.25">
      <c r="BA1636" s="15"/>
    </row>
    <row r="1637" spans="15:53" x14ac:dyDescent="0.25">
      <c r="BA1637" s="15"/>
    </row>
    <row r="1638" spans="15:53" x14ac:dyDescent="0.25">
      <c r="BA1638" s="15"/>
    </row>
    <row r="1639" spans="15:53" x14ac:dyDescent="0.25">
      <c r="BA1639" s="15"/>
    </row>
    <row r="1640" spans="15:53" x14ac:dyDescent="0.25">
      <c r="BA1640" s="15"/>
    </row>
    <row r="1641" spans="15:53" x14ac:dyDescent="0.25">
      <c r="BA1641" s="15"/>
    </row>
    <row r="1642" spans="15:53" x14ac:dyDescent="0.25">
      <c r="BA1642" s="15"/>
    </row>
    <row r="1643" spans="15:53" x14ac:dyDescent="0.25">
      <c r="BA1643" s="15"/>
    </row>
    <row r="1644" spans="15:53" x14ac:dyDescent="0.25">
      <c r="BA1644" s="15"/>
    </row>
    <row r="1645" spans="15:53" x14ac:dyDescent="0.25">
      <c r="BA1645" s="15"/>
    </row>
    <row r="1646" spans="15:53" x14ac:dyDescent="0.25">
      <c r="BA1646" s="15"/>
    </row>
    <row r="1647" spans="15:53" x14ac:dyDescent="0.25">
      <c r="BA1647" s="15"/>
    </row>
    <row r="1648" spans="15:53" x14ac:dyDescent="0.25">
      <c r="BA1648" s="15"/>
    </row>
    <row r="1649" spans="53:53" x14ac:dyDescent="0.25">
      <c r="BA1649" s="15"/>
    </row>
    <row r="1650" spans="53:53" x14ac:dyDescent="0.25">
      <c r="BA1650" s="15"/>
    </row>
    <row r="1651" spans="53:53" x14ac:dyDescent="0.25">
      <c r="BA1651" s="15"/>
    </row>
    <row r="1652" spans="53:53" x14ac:dyDescent="0.25">
      <c r="BA1652" s="15"/>
    </row>
    <row r="1653" spans="53:53" x14ac:dyDescent="0.25">
      <c r="BA1653" s="15"/>
    </row>
    <row r="1654" spans="53:53" x14ac:dyDescent="0.25">
      <c r="BA1654" s="15"/>
    </row>
    <row r="1655" spans="53:53" x14ac:dyDescent="0.25">
      <c r="BA1655" s="15"/>
    </row>
    <row r="1656" spans="53:53" x14ac:dyDescent="0.25">
      <c r="BA1656" s="15"/>
    </row>
    <row r="1657" spans="53:53" x14ac:dyDescent="0.25">
      <c r="BA1657" s="15"/>
    </row>
    <row r="1658" spans="53:53" x14ac:dyDescent="0.25">
      <c r="BA1658" s="15"/>
    </row>
    <row r="1659" spans="53:53" x14ac:dyDescent="0.25">
      <c r="BA1659" s="15"/>
    </row>
    <row r="1660" spans="53:53" x14ac:dyDescent="0.25">
      <c r="BA1660" s="15"/>
    </row>
    <row r="1661" spans="53:53" x14ac:dyDescent="0.25">
      <c r="BA1661" s="15"/>
    </row>
    <row r="1662" spans="53:53" x14ac:dyDescent="0.25">
      <c r="BA1662" s="15"/>
    </row>
    <row r="1663" spans="53:53" x14ac:dyDescent="0.25">
      <c r="BA1663" s="15"/>
    </row>
    <row r="1664" spans="53:53" x14ac:dyDescent="0.25">
      <c r="BA1664" s="15"/>
    </row>
    <row r="1665" spans="53:53" x14ac:dyDescent="0.25">
      <c r="BA1665" s="15"/>
    </row>
    <row r="1666" spans="53:53" x14ac:dyDescent="0.25">
      <c r="BA1666" s="15"/>
    </row>
    <row r="1667" spans="53:53" x14ac:dyDescent="0.25">
      <c r="BA1667" s="15"/>
    </row>
    <row r="1668" spans="53:53" x14ac:dyDescent="0.25">
      <c r="BA1668" s="15"/>
    </row>
    <row r="1669" spans="53:53" x14ac:dyDescent="0.25">
      <c r="BA1669" s="15"/>
    </row>
    <row r="1670" spans="53:53" x14ac:dyDescent="0.25">
      <c r="BA1670" s="15"/>
    </row>
    <row r="1671" spans="53:53" x14ac:dyDescent="0.25">
      <c r="BA1671" s="15"/>
    </row>
  </sheetData>
  <phoneticPr fontId="9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6"/>
  <sheetViews>
    <sheetView topLeftCell="A3" workbookViewId="0">
      <selection activeCell="B7" sqref="B7"/>
    </sheetView>
  </sheetViews>
  <sheetFormatPr defaultRowHeight="15" x14ac:dyDescent="0.25"/>
  <cols>
    <col min="1" max="1" width="35.28515625" customWidth="1"/>
    <col min="2" max="2" width="35.42578125" customWidth="1"/>
  </cols>
  <sheetData>
    <row r="2" spans="1:2" x14ac:dyDescent="0.25">
      <c r="A2" s="1" t="s">
        <v>470</v>
      </c>
      <c r="B2" s="1" t="s">
        <v>471</v>
      </c>
    </row>
    <row r="3" spans="1:2" x14ac:dyDescent="0.25">
      <c r="A3" s="1"/>
      <c r="B3" s="1"/>
    </row>
    <row r="4" spans="1:2" x14ac:dyDescent="0.25">
      <c r="A4" t="s">
        <v>128</v>
      </c>
      <c r="B4" t="s">
        <v>472</v>
      </c>
    </row>
    <row r="5" spans="1:2" x14ac:dyDescent="0.25">
      <c r="B5" t="s">
        <v>533</v>
      </c>
    </row>
    <row r="6" spans="1:2" x14ac:dyDescent="0.25">
      <c r="B6" t="s">
        <v>473</v>
      </c>
    </row>
    <row r="7" spans="1:2" x14ac:dyDescent="0.25">
      <c r="B7" t="s">
        <v>474</v>
      </c>
    </row>
    <row r="9" spans="1:2" x14ac:dyDescent="0.25">
      <c r="A9" t="s">
        <v>58</v>
      </c>
      <c r="B9" t="s">
        <v>475</v>
      </c>
    </row>
    <row r="10" spans="1:2" x14ac:dyDescent="0.25">
      <c r="B10" t="s">
        <v>476</v>
      </c>
    </row>
    <row r="11" spans="1:2" x14ac:dyDescent="0.25">
      <c r="B11" t="s">
        <v>477</v>
      </c>
    </row>
    <row r="12" spans="1:2" x14ac:dyDescent="0.25">
      <c r="B12" t="s">
        <v>478</v>
      </c>
    </row>
    <row r="13" spans="1:2" x14ac:dyDescent="0.25">
      <c r="B13" t="s">
        <v>473</v>
      </c>
    </row>
    <row r="14" spans="1:2" x14ac:dyDescent="0.25">
      <c r="B14" t="s">
        <v>479</v>
      </c>
    </row>
    <row r="15" spans="1:2" x14ac:dyDescent="0.25">
      <c r="B15" t="s">
        <v>480</v>
      </c>
    </row>
    <row r="17" spans="1:2" x14ac:dyDescent="0.25">
      <c r="A17" t="s">
        <v>53</v>
      </c>
      <c r="B17" t="s">
        <v>475</v>
      </c>
    </row>
    <row r="18" spans="1:2" x14ac:dyDescent="0.25">
      <c r="B18" t="s">
        <v>481</v>
      </c>
    </row>
    <row r="19" spans="1:2" x14ac:dyDescent="0.25">
      <c r="B19" t="s">
        <v>482</v>
      </c>
    </row>
    <row r="20" spans="1:2" x14ac:dyDescent="0.25">
      <c r="B20" t="s">
        <v>483</v>
      </c>
    </row>
    <row r="21" spans="1:2" x14ac:dyDescent="0.25">
      <c r="B21" t="s">
        <v>473</v>
      </c>
    </row>
    <row r="22" spans="1:2" x14ac:dyDescent="0.25">
      <c r="B22" t="s">
        <v>479</v>
      </c>
    </row>
    <row r="23" spans="1:2" x14ac:dyDescent="0.25">
      <c r="B23" t="s">
        <v>480</v>
      </c>
    </row>
    <row r="25" spans="1:2" x14ac:dyDescent="0.25">
      <c r="A25" t="s">
        <v>36</v>
      </c>
      <c r="B25" t="s">
        <v>542</v>
      </c>
    </row>
    <row r="26" spans="1:2" x14ac:dyDescent="0.25">
      <c r="B26" t="s">
        <v>484</v>
      </c>
    </row>
    <row r="27" spans="1:2" x14ac:dyDescent="0.25">
      <c r="B27" t="s">
        <v>485</v>
      </c>
    </row>
    <row r="28" spans="1:2" x14ac:dyDescent="0.25">
      <c r="B28" t="s">
        <v>543</v>
      </c>
    </row>
    <row r="29" spans="1:2" x14ac:dyDescent="0.25">
      <c r="B29" t="s">
        <v>473</v>
      </c>
    </row>
    <row r="30" spans="1:2" x14ac:dyDescent="0.25">
      <c r="B30" t="s">
        <v>479</v>
      </c>
    </row>
    <row r="31" spans="1:2" x14ac:dyDescent="0.25">
      <c r="B31" t="s">
        <v>486</v>
      </c>
    </row>
    <row r="33" spans="1:2" x14ac:dyDescent="0.25">
      <c r="A33" t="s">
        <v>59</v>
      </c>
      <c r="B33" t="s">
        <v>475</v>
      </c>
    </row>
    <row r="34" spans="1:2" x14ac:dyDescent="0.25">
      <c r="B34" t="s">
        <v>476</v>
      </c>
    </row>
    <row r="35" spans="1:2" x14ac:dyDescent="0.25">
      <c r="B35" t="s">
        <v>477</v>
      </c>
    </row>
    <row r="36" spans="1:2" x14ac:dyDescent="0.25">
      <c r="B36" t="s">
        <v>478</v>
      </c>
    </row>
    <row r="37" spans="1:2" x14ac:dyDescent="0.25">
      <c r="B37" t="s">
        <v>473</v>
      </c>
    </row>
    <row r="38" spans="1:2" x14ac:dyDescent="0.25">
      <c r="B38" t="s">
        <v>479</v>
      </c>
    </row>
    <row r="39" spans="1:2" x14ac:dyDescent="0.25">
      <c r="B39" t="s">
        <v>480</v>
      </c>
    </row>
    <row r="41" spans="1:2" x14ac:dyDescent="0.25">
      <c r="A41" t="s">
        <v>31</v>
      </c>
      <c r="B41" t="s">
        <v>487</v>
      </c>
    </row>
    <row r="42" spans="1:2" x14ac:dyDescent="0.25">
      <c r="B42" t="s">
        <v>488</v>
      </c>
    </row>
    <row r="43" spans="1:2" x14ac:dyDescent="0.25">
      <c r="B43" t="s">
        <v>489</v>
      </c>
    </row>
    <row r="44" spans="1:2" x14ac:dyDescent="0.25">
      <c r="B44" t="s">
        <v>490</v>
      </c>
    </row>
    <row r="45" spans="1:2" x14ac:dyDescent="0.25">
      <c r="B45" t="s">
        <v>491</v>
      </c>
    </row>
    <row r="46" spans="1:2" x14ac:dyDescent="0.25">
      <c r="B46" t="s">
        <v>492</v>
      </c>
    </row>
    <row r="47" spans="1:2" x14ac:dyDescent="0.25">
      <c r="B47" t="s">
        <v>486</v>
      </c>
    </row>
    <row r="49" spans="1:2" x14ac:dyDescent="0.25">
      <c r="A49" t="s">
        <v>25</v>
      </c>
      <c r="B49" t="s">
        <v>619</v>
      </c>
    </row>
    <row r="50" spans="1:2" x14ac:dyDescent="0.25">
      <c r="B50" t="s">
        <v>493</v>
      </c>
    </row>
    <row r="51" spans="1:2" x14ac:dyDescent="0.25">
      <c r="B51" t="s">
        <v>616</v>
      </c>
    </row>
    <row r="52" spans="1:2" x14ac:dyDescent="0.25">
      <c r="B52" t="s">
        <v>615</v>
      </c>
    </row>
    <row r="53" spans="1:2" x14ac:dyDescent="0.25">
      <c r="B53" t="s">
        <v>494</v>
      </c>
    </row>
    <row r="54" spans="1:2" x14ac:dyDescent="0.25">
      <c r="B54" t="s">
        <v>495</v>
      </c>
    </row>
    <row r="55" spans="1:2" x14ac:dyDescent="0.25">
      <c r="B55" t="s">
        <v>480</v>
      </c>
    </row>
    <row r="57" spans="1:2" x14ac:dyDescent="0.25">
      <c r="A57" t="s">
        <v>43</v>
      </c>
      <c r="B57" t="s">
        <v>608</v>
      </c>
    </row>
    <row r="58" spans="1:2" x14ac:dyDescent="0.25">
      <c r="B58" t="s">
        <v>489</v>
      </c>
    </row>
    <row r="59" spans="1:2" x14ac:dyDescent="0.25">
      <c r="B59" t="s">
        <v>607</v>
      </c>
    </row>
    <row r="60" spans="1:2" x14ac:dyDescent="0.25">
      <c r="B60" t="s">
        <v>496</v>
      </c>
    </row>
    <row r="61" spans="1:2" x14ac:dyDescent="0.25">
      <c r="B61" t="s">
        <v>497</v>
      </c>
    </row>
    <row r="62" spans="1:2" x14ac:dyDescent="0.25">
      <c r="B62" t="s">
        <v>498</v>
      </c>
    </row>
    <row r="64" spans="1:2" x14ac:dyDescent="0.25">
      <c r="A64" t="s">
        <v>47</v>
      </c>
      <c r="B64" t="s">
        <v>499</v>
      </c>
    </row>
    <row r="65" spans="1:2" x14ac:dyDescent="0.25">
      <c r="B65" t="s">
        <v>645</v>
      </c>
    </row>
    <row r="66" spans="1:2" x14ac:dyDescent="0.25">
      <c r="B66" t="s">
        <v>644</v>
      </c>
    </row>
    <row r="67" spans="1:2" x14ac:dyDescent="0.25">
      <c r="B67" t="s">
        <v>500</v>
      </c>
    </row>
    <row r="68" spans="1:2" x14ac:dyDescent="0.25">
      <c r="B68" t="s">
        <v>473</v>
      </c>
    </row>
    <row r="69" spans="1:2" x14ac:dyDescent="0.25">
      <c r="B69" t="s">
        <v>501</v>
      </c>
    </row>
    <row r="70" spans="1:2" x14ac:dyDescent="0.25">
      <c r="B70" t="s">
        <v>480</v>
      </c>
    </row>
    <row r="72" spans="1:2" x14ac:dyDescent="0.25">
      <c r="A72" t="s">
        <v>13</v>
      </c>
      <c r="B72" t="s">
        <v>487</v>
      </c>
    </row>
    <row r="73" spans="1:2" x14ac:dyDescent="0.25">
      <c r="B73" t="s">
        <v>502</v>
      </c>
    </row>
    <row r="74" spans="1:2" x14ac:dyDescent="0.25">
      <c r="B74" t="s">
        <v>503</v>
      </c>
    </row>
    <row r="75" spans="1:2" x14ac:dyDescent="0.25">
      <c r="B75" t="s">
        <v>504</v>
      </c>
    </row>
    <row r="76" spans="1:2" x14ac:dyDescent="0.25">
      <c r="B76" t="s">
        <v>473</v>
      </c>
    </row>
    <row r="77" spans="1:2" x14ac:dyDescent="0.25">
      <c r="B77" t="s">
        <v>505</v>
      </c>
    </row>
    <row r="78" spans="1:2" x14ac:dyDescent="0.25">
      <c r="B78" t="s">
        <v>506</v>
      </c>
    </row>
    <row r="80" spans="1:2" x14ac:dyDescent="0.25">
      <c r="A80" t="s">
        <v>27</v>
      </c>
      <c r="B80" t="s">
        <v>487</v>
      </c>
    </row>
    <row r="81" spans="2:2" x14ac:dyDescent="0.25">
      <c r="B81" t="s">
        <v>519</v>
      </c>
    </row>
    <row r="82" spans="2:2" x14ac:dyDescent="0.25">
      <c r="B82" t="s">
        <v>520</v>
      </c>
    </row>
    <row r="83" spans="2:2" x14ac:dyDescent="0.25">
      <c r="B83" t="s">
        <v>521</v>
      </c>
    </row>
    <row r="84" spans="2:2" x14ac:dyDescent="0.25">
      <c r="B84" t="s">
        <v>473</v>
      </c>
    </row>
    <row r="85" spans="2:2" x14ac:dyDescent="0.25">
      <c r="B85" t="s">
        <v>522</v>
      </c>
    </row>
    <row r="86" spans="2:2" x14ac:dyDescent="0.25">
      <c r="B86" t="s">
        <v>523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D14" sqref="D14"/>
    </sheetView>
  </sheetViews>
  <sheetFormatPr defaultRowHeight="15" x14ac:dyDescent="0.25"/>
  <cols>
    <col min="1" max="1" width="27.28515625" customWidth="1"/>
    <col min="2" max="3" width="15.85546875" customWidth="1"/>
    <col min="4" max="4" width="16.85546875" style="25" customWidth="1"/>
  </cols>
  <sheetData>
    <row r="2" spans="1:4" x14ac:dyDescent="0.25">
      <c r="A2" s="1" t="s">
        <v>470</v>
      </c>
      <c r="B2" s="1" t="s">
        <v>507</v>
      </c>
      <c r="C2" s="1" t="s">
        <v>468</v>
      </c>
      <c r="D2" s="24" t="s">
        <v>469</v>
      </c>
    </row>
    <row r="3" spans="1:4" x14ac:dyDescent="0.25">
      <c r="A3" t="s">
        <v>184</v>
      </c>
      <c r="B3" t="s">
        <v>508</v>
      </c>
      <c r="C3" s="23">
        <v>64112</v>
      </c>
      <c r="D3" s="26">
        <v>21535</v>
      </c>
    </row>
    <row r="4" spans="1:4" x14ac:dyDescent="0.25">
      <c r="A4" t="s">
        <v>212</v>
      </c>
      <c r="B4" t="s">
        <v>511</v>
      </c>
      <c r="C4" s="23">
        <v>39328</v>
      </c>
      <c r="D4" s="26">
        <v>42154</v>
      </c>
    </row>
    <row r="5" spans="1:4" x14ac:dyDescent="0.25">
      <c r="A5" t="s">
        <v>258</v>
      </c>
      <c r="B5" t="s">
        <v>512</v>
      </c>
      <c r="C5" s="23">
        <v>78452</v>
      </c>
      <c r="D5" s="26">
        <v>26083</v>
      </c>
    </row>
    <row r="6" spans="1:4" x14ac:dyDescent="0.25">
      <c r="A6" t="s">
        <v>299</v>
      </c>
      <c r="B6" t="s">
        <v>511</v>
      </c>
      <c r="C6" s="23">
        <v>39328</v>
      </c>
      <c r="D6" s="26">
        <v>42154</v>
      </c>
    </row>
    <row r="7" spans="1:4" x14ac:dyDescent="0.25">
      <c r="A7" t="s">
        <v>194</v>
      </c>
      <c r="B7" t="s">
        <v>513</v>
      </c>
      <c r="C7" s="23">
        <v>35988</v>
      </c>
      <c r="D7" s="26">
        <v>29093</v>
      </c>
    </row>
    <row r="8" spans="1:4" x14ac:dyDescent="0.25">
      <c r="A8" t="s">
        <v>364</v>
      </c>
      <c r="B8" t="s">
        <v>514</v>
      </c>
      <c r="C8" s="23">
        <v>88769</v>
      </c>
      <c r="D8" s="26">
        <v>22269</v>
      </c>
    </row>
    <row r="9" spans="1:4" x14ac:dyDescent="0.25">
      <c r="A9" t="s">
        <v>337</v>
      </c>
      <c r="B9" t="s">
        <v>515</v>
      </c>
      <c r="C9" s="23">
        <v>52340</v>
      </c>
      <c r="D9" s="26">
        <v>26802</v>
      </c>
    </row>
    <row r="10" spans="1:4" x14ac:dyDescent="0.25">
      <c r="A10" t="s">
        <v>151</v>
      </c>
      <c r="B10" t="s">
        <v>510</v>
      </c>
      <c r="C10" s="22">
        <v>108787</v>
      </c>
      <c r="D10" s="26">
        <v>28756</v>
      </c>
    </row>
    <row r="11" spans="1:4" x14ac:dyDescent="0.25">
      <c r="A11" t="s">
        <v>100</v>
      </c>
      <c r="B11" t="s">
        <v>509</v>
      </c>
      <c r="C11" s="23">
        <v>46451</v>
      </c>
      <c r="D11" s="26">
        <v>23632</v>
      </c>
    </row>
    <row r="12" spans="1:4" x14ac:dyDescent="0.25">
      <c r="A12" t="s">
        <v>422</v>
      </c>
      <c r="B12" t="s">
        <v>516</v>
      </c>
      <c r="C12" s="23">
        <v>303447</v>
      </c>
      <c r="D12" s="26">
        <v>28547</v>
      </c>
    </row>
    <row r="13" spans="1:4" x14ac:dyDescent="0.25">
      <c r="A13" t="s">
        <v>206</v>
      </c>
      <c r="B13" t="s">
        <v>517</v>
      </c>
      <c r="C13" s="23">
        <v>48208</v>
      </c>
      <c r="D13" s="26">
        <v>22974</v>
      </c>
    </row>
    <row r="14" spans="1:4" x14ac:dyDescent="0.25">
      <c r="A14" t="s">
        <v>12</v>
      </c>
      <c r="B14" t="s">
        <v>651</v>
      </c>
      <c r="C14" s="23">
        <v>24747</v>
      </c>
      <c r="D14" s="26">
        <v>25665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"/>
  <sheetViews>
    <sheetView workbookViewId="0">
      <selection activeCell="A4" sqref="A4:IV5"/>
    </sheetView>
  </sheetViews>
  <sheetFormatPr defaultRowHeight="15" x14ac:dyDescent="0.25"/>
  <sheetData>
    <row r="1" spans="1:58" x14ac:dyDescent="0.25">
      <c r="A1">
        <v>527</v>
      </c>
      <c r="B1" t="s">
        <v>27</v>
      </c>
      <c r="C1" t="s">
        <v>194</v>
      </c>
      <c r="D1" t="s">
        <v>14</v>
      </c>
      <c r="E1" s="32">
        <v>40040</v>
      </c>
      <c r="F1">
        <v>0</v>
      </c>
      <c r="G1">
        <v>4</v>
      </c>
      <c r="H1">
        <v>0</v>
      </c>
      <c r="I1">
        <v>114</v>
      </c>
      <c r="J1">
        <v>994</v>
      </c>
      <c r="K1">
        <v>8.7192982456140342</v>
      </c>
      <c r="L1">
        <v>1</v>
      </c>
      <c r="M1">
        <v>0</v>
      </c>
      <c r="N1">
        <v>58</v>
      </c>
      <c r="O1">
        <v>56</v>
      </c>
      <c r="P1">
        <v>0.50877192982456143</v>
      </c>
      <c r="X1">
        <v>7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1</v>
      </c>
      <c r="AH1" t="s">
        <v>123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1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35988</v>
      </c>
      <c r="BE1" s="34">
        <v>29093</v>
      </c>
      <c r="BF1">
        <v>527</v>
      </c>
    </row>
    <row r="2" spans="1:58" x14ac:dyDescent="0.25">
      <c r="A2">
        <v>528</v>
      </c>
      <c r="B2" t="s">
        <v>27</v>
      </c>
      <c r="C2" t="s">
        <v>194</v>
      </c>
      <c r="D2" t="s">
        <v>14</v>
      </c>
      <c r="E2" s="32">
        <v>40040</v>
      </c>
      <c r="F2">
        <v>3</v>
      </c>
      <c r="G2">
        <v>2</v>
      </c>
      <c r="H2">
        <v>0</v>
      </c>
      <c r="I2">
        <v>115</v>
      </c>
      <c r="J2">
        <v>999</v>
      </c>
      <c r="K2">
        <v>8.6869565217391305</v>
      </c>
      <c r="L2">
        <v>0</v>
      </c>
      <c r="M2">
        <v>1</v>
      </c>
      <c r="N2">
        <v>58</v>
      </c>
      <c r="O2">
        <v>57</v>
      </c>
      <c r="P2">
        <v>0.5043478260869565</v>
      </c>
      <c r="X2">
        <v>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H2" t="s">
        <v>124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35988</v>
      </c>
      <c r="BE2" s="34">
        <v>29093</v>
      </c>
      <c r="BF2">
        <v>528</v>
      </c>
    </row>
    <row r="3" spans="1:58" x14ac:dyDescent="0.25">
      <c r="A3">
        <v>529</v>
      </c>
      <c r="B3" t="s">
        <v>27</v>
      </c>
      <c r="C3" t="s">
        <v>194</v>
      </c>
      <c r="D3" t="s">
        <v>14</v>
      </c>
      <c r="E3" s="32">
        <v>40041</v>
      </c>
      <c r="F3">
        <v>0</v>
      </c>
      <c r="G3">
        <v>1</v>
      </c>
      <c r="H3">
        <v>0</v>
      </c>
      <c r="I3">
        <v>116</v>
      </c>
      <c r="J3">
        <v>1000</v>
      </c>
      <c r="K3">
        <v>8.6206896551724146</v>
      </c>
      <c r="L3">
        <v>1</v>
      </c>
      <c r="M3">
        <v>0</v>
      </c>
      <c r="N3">
        <v>59</v>
      </c>
      <c r="O3">
        <v>57</v>
      </c>
      <c r="P3">
        <v>0.50862068965517238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35988</v>
      </c>
      <c r="BE3" s="34">
        <v>29093</v>
      </c>
      <c r="BF3">
        <v>529</v>
      </c>
    </row>
    <row r="4" spans="1:58" x14ac:dyDescent="0.25">
      <c r="A4">
        <v>1504.3</v>
      </c>
      <c r="B4" t="s">
        <v>27</v>
      </c>
      <c r="C4" t="s">
        <v>12</v>
      </c>
      <c r="D4" t="s">
        <v>14</v>
      </c>
      <c r="E4" s="32">
        <v>39914</v>
      </c>
      <c r="F4">
        <v>4</v>
      </c>
      <c r="G4">
        <v>0</v>
      </c>
      <c r="H4">
        <v>0</v>
      </c>
      <c r="I4">
        <v>3</v>
      </c>
      <c r="J4">
        <v>26</v>
      </c>
      <c r="K4">
        <v>8.6666666666666661</v>
      </c>
      <c r="L4">
        <v>0</v>
      </c>
      <c r="M4">
        <v>1</v>
      </c>
      <c r="N4">
        <v>1</v>
      </c>
      <c r="O4">
        <v>2</v>
      </c>
      <c r="P4">
        <v>0.33333333333333331</v>
      </c>
      <c r="X4">
        <v>7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 s="23">
        <v>24747</v>
      </c>
      <c r="BE4" s="34">
        <v>25665</v>
      </c>
      <c r="BF4">
        <v>1504.3</v>
      </c>
    </row>
    <row r="5" spans="1:58" x14ac:dyDescent="0.25">
      <c r="A5">
        <v>282</v>
      </c>
      <c r="B5" t="s">
        <v>128</v>
      </c>
      <c r="C5" t="s">
        <v>184</v>
      </c>
      <c r="D5" t="s">
        <v>14</v>
      </c>
      <c r="E5" s="32">
        <v>39913</v>
      </c>
      <c r="F5">
        <v>6</v>
      </c>
      <c r="G5">
        <v>7</v>
      </c>
      <c r="H5">
        <v>0</v>
      </c>
      <c r="I5">
        <v>2</v>
      </c>
      <c r="J5">
        <v>22</v>
      </c>
      <c r="K5">
        <v>11</v>
      </c>
      <c r="L5">
        <v>1</v>
      </c>
      <c r="M5">
        <v>0</v>
      </c>
      <c r="N5">
        <v>1</v>
      </c>
      <c r="O5">
        <v>1</v>
      </c>
      <c r="P5">
        <v>0.5</v>
      </c>
      <c r="Q5">
        <v>80</v>
      </c>
      <c r="R5" t="s">
        <v>15</v>
      </c>
      <c r="S5">
        <v>15</v>
      </c>
      <c r="T5" t="s">
        <v>103</v>
      </c>
      <c r="X5">
        <v>6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 t="s">
        <v>549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64112</v>
      </c>
      <c r="BE5" s="34">
        <v>21535</v>
      </c>
      <c r="BF5">
        <v>282</v>
      </c>
    </row>
  </sheetData>
  <phoneticPr fontId="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2"/>
  <sheetViews>
    <sheetView workbookViewId="0">
      <selection activeCell="E28" sqref="E28"/>
    </sheetView>
  </sheetViews>
  <sheetFormatPr defaultRowHeight="15" x14ac:dyDescent="0.25"/>
  <cols>
    <col min="2" max="4" width="10.7109375" customWidth="1"/>
    <col min="5" max="5" width="15.85546875" customWidth="1"/>
    <col min="6" max="6" width="12.42578125" customWidth="1"/>
    <col min="8" max="8" width="11.42578125" customWidth="1"/>
    <col min="11" max="11" width="13.5703125" customWidth="1"/>
  </cols>
  <sheetData>
    <row r="1" spans="1:12" x14ac:dyDescent="0.25">
      <c r="A1" s="1" t="s">
        <v>518</v>
      </c>
      <c r="B1" s="1" t="s">
        <v>524</v>
      </c>
      <c r="C1" s="1" t="s">
        <v>525</v>
      </c>
      <c r="D1" s="1" t="s">
        <v>526</v>
      </c>
      <c r="E1" s="1" t="s">
        <v>527</v>
      </c>
      <c r="F1" s="1" t="s">
        <v>528</v>
      </c>
      <c r="G1" s="1" t="s">
        <v>529</v>
      </c>
      <c r="H1" s="1" t="s">
        <v>530</v>
      </c>
      <c r="I1" s="1" t="s">
        <v>3</v>
      </c>
      <c r="J1" s="1" t="s">
        <v>9</v>
      </c>
      <c r="K1" s="1" t="s">
        <v>438</v>
      </c>
      <c r="L1" s="1" t="s">
        <v>199</v>
      </c>
    </row>
    <row r="2" spans="1:12" x14ac:dyDescent="0.25">
      <c r="A2">
        <v>5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K2">
        <v>1504.1</v>
      </c>
      <c r="L2">
        <v>0</v>
      </c>
    </row>
    <row r="3" spans="1:12" x14ac:dyDescent="0.25">
      <c r="A3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K3">
        <v>1504.2</v>
      </c>
      <c r="L3">
        <v>0</v>
      </c>
    </row>
    <row r="4" spans="1:12" x14ac:dyDescent="0.25">
      <c r="A4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K4">
        <v>1504.3</v>
      </c>
      <c r="L4">
        <v>0</v>
      </c>
    </row>
    <row r="5" spans="1:12" x14ac:dyDescent="0.25">
      <c r="A5">
        <v>2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K5">
        <v>1504.4</v>
      </c>
      <c r="L5">
        <v>0</v>
      </c>
    </row>
    <row r="6" spans="1:12" x14ac:dyDescent="0.25">
      <c r="A6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J6" t="s">
        <v>123</v>
      </c>
      <c r="K6">
        <v>1504.5</v>
      </c>
      <c r="L6">
        <v>0</v>
      </c>
    </row>
    <row r="7" spans="1:12" x14ac:dyDescent="0.25">
      <c r="A7">
        <v>4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J7" t="s">
        <v>124</v>
      </c>
      <c r="K7">
        <v>1504.6</v>
      </c>
      <c r="L7">
        <v>0</v>
      </c>
    </row>
    <row r="8" spans="1:12" x14ac:dyDescent="0.25">
      <c r="A8">
        <v>5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K8">
        <v>1504.7</v>
      </c>
      <c r="L8">
        <v>0</v>
      </c>
    </row>
    <row r="9" spans="1:12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K9">
        <v>1505</v>
      </c>
      <c r="L9">
        <v>0</v>
      </c>
    </row>
    <row r="10" spans="1:12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K10">
        <v>1506</v>
      </c>
      <c r="L10">
        <v>0</v>
      </c>
    </row>
    <row r="11" spans="1:12" x14ac:dyDescent="0.25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K11">
        <v>1507</v>
      </c>
      <c r="L11">
        <v>0</v>
      </c>
    </row>
    <row r="12" spans="1:12" x14ac:dyDescent="0.25">
      <c r="A12">
        <v>3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K12">
        <v>1508</v>
      </c>
      <c r="L12">
        <v>0</v>
      </c>
    </row>
    <row r="13" spans="1:12" x14ac:dyDescent="0.25">
      <c r="A13">
        <v>4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K13">
        <v>1509</v>
      </c>
      <c r="L13">
        <v>0</v>
      </c>
    </row>
    <row r="14" spans="1:12" x14ac:dyDescent="0.25">
      <c r="A14">
        <v>5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K14">
        <v>1510</v>
      </c>
      <c r="L14">
        <v>0</v>
      </c>
    </row>
    <row r="15" spans="1:12" x14ac:dyDescent="0.25">
      <c r="A15">
        <v>6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K15">
        <v>1511</v>
      </c>
      <c r="L15">
        <v>0</v>
      </c>
    </row>
    <row r="16" spans="1:12" x14ac:dyDescent="0.25">
      <c r="A16">
        <v>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K16">
        <v>1512</v>
      </c>
      <c r="L16">
        <v>0</v>
      </c>
    </row>
    <row r="17" spans="1:12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>
        <v>1513</v>
      </c>
      <c r="L17">
        <v>0</v>
      </c>
    </row>
    <row r="18" spans="1:12" x14ac:dyDescent="0.25">
      <c r="A18">
        <v>2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K18">
        <v>1514</v>
      </c>
      <c r="L18">
        <v>0</v>
      </c>
    </row>
    <row r="19" spans="1:12" x14ac:dyDescent="0.25">
      <c r="A19">
        <v>3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K19">
        <v>1515</v>
      </c>
      <c r="L19">
        <v>0</v>
      </c>
    </row>
    <row r="20" spans="1:12" x14ac:dyDescent="0.25">
      <c r="A20">
        <v>4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K20">
        <v>1516</v>
      </c>
      <c r="L20">
        <v>0</v>
      </c>
    </row>
    <row r="21" spans="1:12" x14ac:dyDescent="0.25">
      <c r="A21">
        <v>5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K21">
        <v>1517</v>
      </c>
      <c r="L21">
        <v>0</v>
      </c>
    </row>
    <row r="22" spans="1:12" x14ac:dyDescent="0.25">
      <c r="A22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K22">
        <v>1518</v>
      </c>
      <c r="L22">
        <v>0</v>
      </c>
    </row>
    <row r="23" spans="1:12" x14ac:dyDescent="0.25">
      <c r="A23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K23">
        <v>1519</v>
      </c>
      <c r="L23">
        <v>0</v>
      </c>
    </row>
    <row r="24" spans="1:12" x14ac:dyDescent="0.25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>
        <v>1520</v>
      </c>
      <c r="L24">
        <v>0</v>
      </c>
    </row>
    <row r="25" spans="1:12" x14ac:dyDescent="0.25">
      <c r="A25">
        <v>2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K25">
        <v>1521</v>
      </c>
      <c r="L25">
        <v>0</v>
      </c>
    </row>
    <row r="26" spans="1:12" x14ac:dyDescent="0.25">
      <c r="A26">
        <v>3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K26">
        <v>1522</v>
      </c>
      <c r="L26">
        <v>0</v>
      </c>
    </row>
    <row r="27" spans="1:12" x14ac:dyDescent="0.25">
      <c r="A27">
        <v>4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K27">
        <v>1523</v>
      </c>
      <c r="L27">
        <v>0</v>
      </c>
    </row>
    <row r="28" spans="1:12" x14ac:dyDescent="0.25">
      <c r="A28">
        <v>5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K28">
        <v>1524</v>
      </c>
      <c r="L28">
        <v>0</v>
      </c>
    </row>
    <row r="29" spans="1:12" x14ac:dyDescent="0.25">
      <c r="A29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K29">
        <v>1525</v>
      </c>
      <c r="L29">
        <v>0</v>
      </c>
    </row>
    <row r="30" spans="1:12" x14ac:dyDescent="0.25">
      <c r="A30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K30">
        <v>1526</v>
      </c>
      <c r="L30">
        <v>0</v>
      </c>
    </row>
    <row r="31" spans="1:12" x14ac:dyDescent="0.25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>
        <v>1527</v>
      </c>
      <c r="L31">
        <v>0</v>
      </c>
    </row>
    <row r="32" spans="1:12" x14ac:dyDescent="0.25">
      <c r="A32">
        <v>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K32">
        <v>1528</v>
      </c>
      <c r="L32">
        <v>0</v>
      </c>
    </row>
    <row r="33" spans="1:12" x14ac:dyDescent="0.25">
      <c r="A33">
        <v>3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K33">
        <v>1529</v>
      </c>
      <c r="L33">
        <v>0</v>
      </c>
    </row>
    <row r="34" spans="1:12" x14ac:dyDescent="0.25">
      <c r="A34">
        <v>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J34" t="s">
        <v>123</v>
      </c>
      <c r="K34">
        <v>1530</v>
      </c>
      <c r="L34">
        <v>0</v>
      </c>
    </row>
    <row r="35" spans="1:12" x14ac:dyDescent="0.25">
      <c r="A35">
        <v>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J35" t="s">
        <v>124</v>
      </c>
      <c r="K35">
        <v>1531</v>
      </c>
      <c r="L35">
        <v>0</v>
      </c>
    </row>
    <row r="36" spans="1:12" x14ac:dyDescent="0.25">
      <c r="A36">
        <v>1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>
        <v>1532</v>
      </c>
      <c r="L36">
        <v>0</v>
      </c>
    </row>
    <row r="37" spans="1:12" x14ac:dyDescent="0.25">
      <c r="A37">
        <v>6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K37">
        <v>1533</v>
      </c>
      <c r="L37">
        <v>0</v>
      </c>
    </row>
    <row r="38" spans="1:12" x14ac:dyDescent="0.25">
      <c r="A38">
        <v>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K38">
        <v>1534</v>
      </c>
      <c r="L38">
        <v>0</v>
      </c>
    </row>
    <row r="39" spans="1:12" x14ac:dyDescent="0.25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>
        <v>1535</v>
      </c>
      <c r="L39">
        <v>0</v>
      </c>
    </row>
    <row r="40" spans="1:12" x14ac:dyDescent="0.25">
      <c r="A40">
        <v>4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J40" t="s">
        <v>123</v>
      </c>
      <c r="K40">
        <v>1536</v>
      </c>
      <c r="L40">
        <v>0</v>
      </c>
    </row>
    <row r="41" spans="1:12" x14ac:dyDescent="0.25">
      <c r="A41">
        <v>4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J41" t="s">
        <v>124</v>
      </c>
      <c r="K41">
        <v>1537</v>
      </c>
      <c r="L41">
        <v>0</v>
      </c>
    </row>
    <row r="42" spans="1:12" x14ac:dyDescent="0.25">
      <c r="A42">
        <v>5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K42">
        <v>1538</v>
      </c>
      <c r="L42">
        <v>0</v>
      </c>
    </row>
    <row r="43" spans="1:12" x14ac:dyDescent="0.25">
      <c r="A43">
        <v>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K43">
        <v>1539</v>
      </c>
      <c r="L43">
        <v>0</v>
      </c>
    </row>
    <row r="44" spans="1:12" x14ac:dyDescent="0.25">
      <c r="A44">
        <v>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>
        <v>1540</v>
      </c>
      <c r="L44">
        <v>0</v>
      </c>
    </row>
    <row r="45" spans="1:12" x14ac:dyDescent="0.25">
      <c r="A45">
        <v>2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K45">
        <v>1541</v>
      </c>
      <c r="L45">
        <v>0</v>
      </c>
    </row>
    <row r="46" spans="1:12" x14ac:dyDescent="0.25">
      <c r="A46">
        <v>3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K46">
        <v>1542</v>
      </c>
      <c r="L46">
        <v>0</v>
      </c>
    </row>
    <row r="47" spans="1:12" x14ac:dyDescent="0.25">
      <c r="A47">
        <v>4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K47">
        <v>1543</v>
      </c>
      <c r="L47">
        <v>0</v>
      </c>
    </row>
    <row r="48" spans="1:12" x14ac:dyDescent="0.25">
      <c r="A48">
        <v>5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K48">
        <v>1544</v>
      </c>
      <c r="L48">
        <v>0</v>
      </c>
    </row>
    <row r="49" spans="1:12" x14ac:dyDescent="0.25">
      <c r="A49">
        <v>6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K49">
        <v>1545</v>
      </c>
      <c r="L49">
        <v>0</v>
      </c>
    </row>
    <row r="50" spans="1:12" x14ac:dyDescent="0.25">
      <c r="A50">
        <v>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K50">
        <v>1546</v>
      </c>
      <c r="L50">
        <v>0</v>
      </c>
    </row>
    <row r="51" spans="1:12" x14ac:dyDescent="0.25">
      <c r="A51">
        <v>3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J51" t="s">
        <v>123</v>
      </c>
      <c r="K51">
        <v>1547</v>
      </c>
      <c r="L51">
        <v>0</v>
      </c>
    </row>
    <row r="52" spans="1:12" x14ac:dyDescent="0.25">
      <c r="A52">
        <v>3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J52" t="s">
        <v>124</v>
      </c>
      <c r="K52">
        <v>1548</v>
      </c>
      <c r="L52">
        <v>0</v>
      </c>
    </row>
    <row r="53" spans="1:12" x14ac:dyDescent="0.25">
      <c r="A53">
        <v>4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J53" t="s">
        <v>123</v>
      </c>
      <c r="K53">
        <v>1549</v>
      </c>
      <c r="L53">
        <v>0</v>
      </c>
    </row>
    <row r="54" spans="1:12" x14ac:dyDescent="0.25">
      <c r="A54">
        <v>4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J54" t="s">
        <v>124</v>
      </c>
      <c r="K54">
        <v>1550</v>
      </c>
      <c r="L54">
        <v>0</v>
      </c>
    </row>
    <row r="55" spans="1:12" x14ac:dyDescent="0.25">
      <c r="A55">
        <v>5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K55">
        <v>1551</v>
      </c>
      <c r="L55">
        <v>0</v>
      </c>
    </row>
    <row r="56" spans="1:12" x14ac:dyDescent="0.25">
      <c r="A56">
        <v>6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K56">
        <v>1552</v>
      </c>
      <c r="L56">
        <v>0</v>
      </c>
    </row>
    <row r="57" spans="1:12" x14ac:dyDescent="0.25">
      <c r="A57">
        <v>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K57">
        <v>1553</v>
      </c>
      <c r="L57">
        <v>0</v>
      </c>
    </row>
    <row r="58" spans="1:12" x14ac:dyDescent="0.25">
      <c r="A58">
        <v>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K58">
        <v>1554</v>
      </c>
      <c r="L58">
        <v>0</v>
      </c>
    </row>
    <row r="59" spans="1:12" x14ac:dyDescent="0.25">
      <c r="A59">
        <v>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K59">
        <v>1555</v>
      </c>
      <c r="L59">
        <v>0</v>
      </c>
    </row>
    <row r="60" spans="1:12" x14ac:dyDescent="0.25">
      <c r="A60">
        <v>3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K60">
        <v>1556</v>
      </c>
      <c r="L60">
        <v>0</v>
      </c>
    </row>
    <row r="61" spans="1:12" x14ac:dyDescent="0.25">
      <c r="A61">
        <v>4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K61">
        <v>1557</v>
      </c>
      <c r="L61">
        <v>0</v>
      </c>
    </row>
    <row r="62" spans="1:12" x14ac:dyDescent="0.25">
      <c r="A62">
        <v>5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K62">
        <v>1558</v>
      </c>
      <c r="L62">
        <v>0</v>
      </c>
    </row>
    <row r="63" spans="1:12" x14ac:dyDescent="0.25">
      <c r="A63">
        <v>2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K63">
        <v>1559</v>
      </c>
      <c r="L63">
        <v>0</v>
      </c>
    </row>
    <row r="64" spans="1:12" x14ac:dyDescent="0.25">
      <c r="A64">
        <v>3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K64">
        <v>1560</v>
      </c>
      <c r="L64">
        <v>0</v>
      </c>
    </row>
    <row r="65" spans="1:12" x14ac:dyDescent="0.25">
      <c r="A65">
        <v>4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K65">
        <v>1561</v>
      </c>
      <c r="L65">
        <v>0</v>
      </c>
    </row>
    <row r="66" spans="1:12" x14ac:dyDescent="0.25">
      <c r="A66">
        <v>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K66">
        <v>1562</v>
      </c>
      <c r="L66">
        <v>0</v>
      </c>
    </row>
    <row r="67" spans="1:12" x14ac:dyDescent="0.25">
      <c r="A67">
        <v>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K67">
        <v>1563</v>
      </c>
      <c r="L67">
        <v>0</v>
      </c>
    </row>
    <row r="68" spans="1:12" x14ac:dyDescent="0.25">
      <c r="A68">
        <v>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K68">
        <v>1564</v>
      </c>
      <c r="L68">
        <v>0</v>
      </c>
    </row>
    <row r="69" spans="1:12" x14ac:dyDescent="0.25">
      <c r="A69">
        <v>1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>
        <v>1565</v>
      </c>
      <c r="L69">
        <v>0</v>
      </c>
    </row>
    <row r="70" spans="1:12" x14ac:dyDescent="0.25">
      <c r="A70">
        <v>2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K70">
        <v>1566</v>
      </c>
      <c r="L70">
        <v>0</v>
      </c>
    </row>
    <row r="71" spans="1:12" x14ac:dyDescent="0.25">
      <c r="A71">
        <v>5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J71" t="s">
        <v>123</v>
      </c>
      <c r="K71">
        <v>1567</v>
      </c>
      <c r="L71">
        <v>0</v>
      </c>
    </row>
    <row r="72" spans="1:12" x14ac:dyDescent="0.25">
      <c r="A72">
        <v>5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J72" t="s">
        <v>124</v>
      </c>
      <c r="K72">
        <v>1568</v>
      </c>
      <c r="L72">
        <v>0</v>
      </c>
    </row>
    <row r="73" spans="1:12" x14ac:dyDescent="0.25">
      <c r="A73">
        <v>6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J73" t="s">
        <v>185</v>
      </c>
      <c r="K73">
        <v>1569</v>
      </c>
      <c r="L73">
        <v>0</v>
      </c>
    </row>
    <row r="74" spans="1:12" x14ac:dyDescent="0.25">
      <c r="A74">
        <v>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K74">
        <v>1570</v>
      </c>
      <c r="L74">
        <v>0</v>
      </c>
    </row>
    <row r="75" spans="1:12" x14ac:dyDescent="0.25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>
        <v>1571</v>
      </c>
      <c r="L75">
        <v>0</v>
      </c>
    </row>
    <row r="76" spans="1:12" x14ac:dyDescent="0.25">
      <c r="A76">
        <v>2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K76">
        <v>1572</v>
      </c>
      <c r="L76">
        <v>0</v>
      </c>
    </row>
    <row r="77" spans="1:12" x14ac:dyDescent="0.25">
      <c r="A77">
        <v>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J77" t="s">
        <v>123</v>
      </c>
      <c r="K77">
        <v>1573</v>
      </c>
      <c r="L77">
        <v>0</v>
      </c>
    </row>
    <row r="78" spans="1:12" x14ac:dyDescent="0.25">
      <c r="A78">
        <v>5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J78" t="s">
        <v>124</v>
      </c>
      <c r="K78">
        <v>1574</v>
      </c>
      <c r="L78">
        <v>0</v>
      </c>
    </row>
    <row r="79" spans="1:12" x14ac:dyDescent="0.25">
      <c r="A79">
        <v>1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t="s">
        <v>123</v>
      </c>
      <c r="K79">
        <v>1575</v>
      </c>
      <c r="L79">
        <v>0</v>
      </c>
    </row>
    <row r="80" spans="1:12" x14ac:dyDescent="0.25">
      <c r="A80">
        <v>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s">
        <v>124</v>
      </c>
      <c r="K80">
        <v>1576</v>
      </c>
      <c r="L80">
        <v>0</v>
      </c>
    </row>
    <row r="81" spans="1:12" x14ac:dyDescent="0.25">
      <c r="A81">
        <v>2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K81">
        <v>1577</v>
      </c>
      <c r="L81">
        <v>0</v>
      </c>
    </row>
    <row r="82" spans="1:12" x14ac:dyDescent="0.25">
      <c r="A82">
        <v>4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K82">
        <v>1578</v>
      </c>
      <c r="L82">
        <v>0</v>
      </c>
    </row>
    <row r="83" spans="1:12" x14ac:dyDescent="0.25">
      <c r="A83">
        <v>5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K83">
        <v>1579</v>
      </c>
      <c r="L83">
        <v>0</v>
      </c>
    </row>
    <row r="84" spans="1:12" x14ac:dyDescent="0.25">
      <c r="A84">
        <v>6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K84">
        <v>1580</v>
      </c>
      <c r="L84">
        <v>0</v>
      </c>
    </row>
    <row r="85" spans="1:12" x14ac:dyDescent="0.25">
      <c r="A85">
        <v>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K85">
        <v>1581</v>
      </c>
      <c r="L85">
        <v>0</v>
      </c>
    </row>
    <row r="86" spans="1:12" x14ac:dyDescent="0.25">
      <c r="A86">
        <v>1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>
        <v>1582</v>
      </c>
      <c r="L86">
        <v>0</v>
      </c>
    </row>
    <row r="87" spans="1:12" x14ac:dyDescent="0.25">
      <c r="A87">
        <v>2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K87">
        <v>1583</v>
      </c>
      <c r="L87">
        <v>0</v>
      </c>
    </row>
    <row r="88" spans="1:12" x14ac:dyDescent="0.25">
      <c r="A88">
        <v>3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K88">
        <v>1584</v>
      </c>
      <c r="L88">
        <v>0</v>
      </c>
    </row>
    <row r="89" spans="1:12" x14ac:dyDescent="0.25">
      <c r="A89">
        <v>4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K89">
        <v>1585</v>
      </c>
      <c r="L89">
        <v>0</v>
      </c>
    </row>
    <row r="90" spans="1:12" x14ac:dyDescent="0.25">
      <c r="A90">
        <v>5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K90">
        <v>1586</v>
      </c>
      <c r="L90">
        <v>0</v>
      </c>
    </row>
    <row r="91" spans="1:12" x14ac:dyDescent="0.25">
      <c r="A91">
        <v>6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K91">
        <v>1587</v>
      </c>
      <c r="L91">
        <v>0</v>
      </c>
    </row>
    <row r="92" spans="1:12" x14ac:dyDescent="0.25">
      <c r="A92">
        <v>1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K92">
        <v>1588</v>
      </c>
      <c r="L92">
        <v>0</v>
      </c>
    </row>
    <row r="93" spans="1:12" x14ac:dyDescent="0.25">
      <c r="A93">
        <v>2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K93">
        <v>1589</v>
      </c>
      <c r="L93">
        <v>0</v>
      </c>
    </row>
    <row r="94" spans="1:12" x14ac:dyDescent="0.25">
      <c r="A94">
        <v>3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K94">
        <v>1590</v>
      </c>
      <c r="L94">
        <v>0</v>
      </c>
    </row>
    <row r="95" spans="1:12" x14ac:dyDescent="0.25">
      <c r="A95">
        <v>4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K95">
        <v>1591</v>
      </c>
      <c r="L95">
        <v>0</v>
      </c>
    </row>
    <row r="96" spans="1:12" x14ac:dyDescent="0.25">
      <c r="A96">
        <v>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K96">
        <v>1592</v>
      </c>
      <c r="L96">
        <v>0</v>
      </c>
    </row>
    <row r="97" spans="1:12" x14ac:dyDescent="0.25">
      <c r="A97">
        <v>6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J97" t="s">
        <v>434</v>
      </c>
      <c r="K97">
        <v>1593</v>
      </c>
      <c r="L97">
        <v>0</v>
      </c>
    </row>
    <row r="98" spans="1:12" x14ac:dyDescent="0.25">
      <c r="A98">
        <v>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K98">
        <v>1594</v>
      </c>
      <c r="L98">
        <v>0</v>
      </c>
    </row>
    <row r="99" spans="1:12" x14ac:dyDescent="0.25">
      <c r="A99">
        <v>1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>
        <v>1595</v>
      </c>
      <c r="L99">
        <v>0</v>
      </c>
    </row>
    <row r="100" spans="1:12" x14ac:dyDescent="0.25">
      <c r="A100">
        <v>2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K100">
        <v>1596</v>
      </c>
      <c r="L100">
        <v>0</v>
      </c>
    </row>
    <row r="101" spans="1:12" x14ac:dyDescent="0.25">
      <c r="A101">
        <v>4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K101">
        <v>1597</v>
      </c>
      <c r="L101">
        <v>0</v>
      </c>
    </row>
    <row r="102" spans="1:12" x14ac:dyDescent="0.25">
      <c r="A102">
        <v>5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K102">
        <v>1598</v>
      </c>
      <c r="L102">
        <v>0</v>
      </c>
    </row>
    <row r="103" spans="1:12" x14ac:dyDescent="0.25">
      <c r="A103">
        <v>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K103">
        <v>1599</v>
      </c>
      <c r="L103">
        <v>0</v>
      </c>
    </row>
    <row r="104" spans="1:12" x14ac:dyDescent="0.25">
      <c r="A104">
        <v>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K104">
        <v>1600</v>
      </c>
      <c r="L104">
        <v>0</v>
      </c>
    </row>
    <row r="105" spans="1:12" x14ac:dyDescent="0.25">
      <c r="A105">
        <v>1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>
        <v>1601</v>
      </c>
      <c r="L105">
        <v>0</v>
      </c>
    </row>
    <row r="106" spans="1:12" x14ac:dyDescent="0.25">
      <c r="A106">
        <v>2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K106">
        <v>1602</v>
      </c>
      <c r="L106">
        <v>0</v>
      </c>
    </row>
    <row r="107" spans="1:12" x14ac:dyDescent="0.25">
      <c r="A107">
        <v>3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K107">
        <v>1603</v>
      </c>
      <c r="L107">
        <v>0</v>
      </c>
    </row>
    <row r="108" spans="1:12" x14ac:dyDescent="0.25">
      <c r="A108">
        <v>4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K108">
        <v>1604</v>
      </c>
      <c r="L108">
        <v>0</v>
      </c>
    </row>
    <row r="109" spans="1:12" x14ac:dyDescent="0.25">
      <c r="A109">
        <v>5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J109" t="s">
        <v>435</v>
      </c>
      <c r="K109">
        <v>1605</v>
      </c>
      <c r="L109">
        <v>0</v>
      </c>
    </row>
    <row r="110" spans="1:12" x14ac:dyDescent="0.25">
      <c r="A110">
        <v>2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K110">
        <v>1606</v>
      </c>
      <c r="L110">
        <v>0</v>
      </c>
    </row>
    <row r="111" spans="1:12" x14ac:dyDescent="0.25">
      <c r="A111">
        <v>3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K111">
        <v>1607</v>
      </c>
      <c r="L111">
        <v>0</v>
      </c>
    </row>
    <row r="112" spans="1:12" x14ac:dyDescent="0.25">
      <c r="A112">
        <v>5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K112">
        <v>1608</v>
      </c>
      <c r="L112">
        <v>0</v>
      </c>
    </row>
    <row r="113" spans="1:12" x14ac:dyDescent="0.25">
      <c r="A113">
        <v>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J113" t="s">
        <v>198</v>
      </c>
      <c r="K113">
        <v>1609</v>
      </c>
      <c r="L113">
        <v>1</v>
      </c>
    </row>
    <row r="114" spans="1:12" x14ac:dyDescent="0.25">
      <c r="A114">
        <v>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J114" t="s">
        <v>436</v>
      </c>
      <c r="K114">
        <v>1610</v>
      </c>
      <c r="L114">
        <v>0</v>
      </c>
    </row>
    <row r="115" spans="1:12" x14ac:dyDescent="0.25">
      <c r="A115">
        <v>1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s">
        <v>191</v>
      </c>
      <c r="K115">
        <v>1611</v>
      </c>
      <c r="L115">
        <v>0</v>
      </c>
    </row>
    <row r="116" spans="1:12" x14ac:dyDescent="0.25">
      <c r="A116">
        <v>3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J116" t="s">
        <v>123</v>
      </c>
      <c r="K116">
        <v>1612</v>
      </c>
      <c r="L116">
        <v>0</v>
      </c>
    </row>
    <row r="117" spans="1:12" x14ac:dyDescent="0.25">
      <c r="A117">
        <v>3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J117" t="s">
        <v>124</v>
      </c>
      <c r="K117">
        <v>1613</v>
      </c>
      <c r="L117">
        <v>0</v>
      </c>
    </row>
    <row r="118" spans="1:12" x14ac:dyDescent="0.25">
      <c r="A118">
        <v>4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K118">
        <v>1614</v>
      </c>
      <c r="L118">
        <v>0</v>
      </c>
    </row>
    <row r="119" spans="1:12" x14ac:dyDescent="0.25">
      <c r="A119">
        <v>5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J119" t="s">
        <v>205</v>
      </c>
      <c r="K119">
        <v>1615</v>
      </c>
      <c r="L119">
        <v>0</v>
      </c>
    </row>
    <row r="120" spans="1:12" x14ac:dyDescent="0.25">
      <c r="A120">
        <v>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K120">
        <v>1616</v>
      </c>
      <c r="L120">
        <v>0</v>
      </c>
    </row>
    <row r="121" spans="1:12" x14ac:dyDescent="0.25">
      <c r="A121">
        <v>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K121">
        <v>1617</v>
      </c>
      <c r="L121">
        <v>0</v>
      </c>
    </row>
    <row r="122" spans="1:12" x14ac:dyDescent="0.25">
      <c r="A122">
        <v>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K122">
        <v>1618</v>
      </c>
      <c r="L122">
        <v>0</v>
      </c>
    </row>
    <row r="123" spans="1:12" x14ac:dyDescent="0.25">
      <c r="A123">
        <v>3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K123">
        <v>1619</v>
      </c>
      <c r="L123">
        <v>0</v>
      </c>
    </row>
    <row r="124" spans="1:12" x14ac:dyDescent="0.25">
      <c r="A124">
        <v>4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K124">
        <v>1620</v>
      </c>
      <c r="L124">
        <v>0</v>
      </c>
    </row>
    <row r="125" spans="1:12" x14ac:dyDescent="0.25">
      <c r="A125">
        <v>5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K125">
        <v>1621</v>
      </c>
      <c r="L125">
        <v>0</v>
      </c>
    </row>
    <row r="126" spans="1:12" x14ac:dyDescent="0.25">
      <c r="A126">
        <v>1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s">
        <v>123</v>
      </c>
      <c r="K126">
        <v>1622</v>
      </c>
      <c r="L126">
        <v>0</v>
      </c>
    </row>
    <row r="127" spans="1:12" x14ac:dyDescent="0.25">
      <c r="A127">
        <v>1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s">
        <v>124</v>
      </c>
      <c r="K127">
        <v>1623</v>
      </c>
      <c r="L127">
        <v>0</v>
      </c>
    </row>
    <row r="128" spans="1:12" x14ac:dyDescent="0.25">
      <c r="A128">
        <v>3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K128">
        <v>1624</v>
      </c>
      <c r="L128">
        <v>0</v>
      </c>
    </row>
    <row r="129" spans="1:12" x14ac:dyDescent="0.25">
      <c r="A129">
        <v>4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J129" t="s">
        <v>437</v>
      </c>
      <c r="K129">
        <v>1625</v>
      </c>
      <c r="L129">
        <v>0</v>
      </c>
    </row>
    <row r="130" spans="1:12" x14ac:dyDescent="0.25">
      <c r="A130">
        <v>5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0.31597222222222221</v>
      </c>
      <c r="K130">
        <v>2</v>
      </c>
      <c r="L130">
        <v>0</v>
      </c>
    </row>
    <row r="131" spans="1:12" x14ac:dyDescent="0.25">
      <c r="A131">
        <v>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K131">
        <v>3</v>
      </c>
      <c r="L131">
        <v>0</v>
      </c>
    </row>
    <row r="132" spans="1:12" x14ac:dyDescent="0.25">
      <c r="A132">
        <v>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0.2951388888888889</v>
      </c>
      <c r="K132">
        <v>4</v>
      </c>
      <c r="L132">
        <v>0</v>
      </c>
    </row>
    <row r="133" spans="1:12" x14ac:dyDescent="0.25">
      <c r="A133">
        <v>2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K133">
        <v>5</v>
      </c>
      <c r="L133">
        <v>0</v>
      </c>
    </row>
    <row r="134" spans="1:12" x14ac:dyDescent="0.25">
      <c r="A134">
        <v>3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K134">
        <v>6</v>
      </c>
      <c r="L134">
        <v>0</v>
      </c>
    </row>
    <row r="135" spans="1:12" x14ac:dyDescent="0.25">
      <c r="A135">
        <v>4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K135">
        <v>7</v>
      </c>
      <c r="L135">
        <v>0</v>
      </c>
    </row>
    <row r="136" spans="1:12" x14ac:dyDescent="0.25">
      <c r="A136">
        <v>5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K136">
        <v>8</v>
      </c>
      <c r="L136">
        <v>0</v>
      </c>
    </row>
    <row r="137" spans="1:12" x14ac:dyDescent="0.25">
      <c r="A137">
        <v>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K137">
        <v>9</v>
      </c>
      <c r="L137">
        <v>0</v>
      </c>
    </row>
    <row r="138" spans="1:12" x14ac:dyDescent="0.25">
      <c r="A138">
        <v>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K138">
        <v>10</v>
      </c>
      <c r="L138">
        <v>0</v>
      </c>
    </row>
    <row r="139" spans="1:12" x14ac:dyDescent="0.25">
      <c r="A139">
        <v>1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K139">
        <v>11</v>
      </c>
      <c r="L139">
        <v>0</v>
      </c>
    </row>
    <row r="140" spans="1:12" x14ac:dyDescent="0.25">
      <c r="A140">
        <v>3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0.2951388888888889</v>
      </c>
      <c r="K140">
        <v>12</v>
      </c>
      <c r="L140">
        <v>0</v>
      </c>
    </row>
    <row r="141" spans="1:12" x14ac:dyDescent="0.25">
      <c r="A141">
        <v>4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0.2951388888888889</v>
      </c>
      <c r="K141">
        <v>13</v>
      </c>
      <c r="L141">
        <v>0</v>
      </c>
    </row>
    <row r="142" spans="1:12" x14ac:dyDescent="0.25">
      <c r="A142">
        <v>5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0.2951388888888889</v>
      </c>
      <c r="K142">
        <v>14</v>
      </c>
      <c r="L142">
        <v>0</v>
      </c>
    </row>
    <row r="143" spans="1:12" x14ac:dyDescent="0.25">
      <c r="A143">
        <v>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0.2951388888888889</v>
      </c>
      <c r="K143">
        <v>15</v>
      </c>
      <c r="L143">
        <v>0</v>
      </c>
    </row>
    <row r="144" spans="1:12" x14ac:dyDescent="0.25">
      <c r="A144">
        <v>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0.2951388888888889</v>
      </c>
      <c r="K144">
        <v>16</v>
      </c>
      <c r="L144">
        <v>0</v>
      </c>
    </row>
    <row r="145" spans="1:12" x14ac:dyDescent="0.25">
      <c r="A145">
        <v>1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0.23263888888888887</v>
      </c>
      <c r="K145">
        <v>17</v>
      </c>
      <c r="L145">
        <v>0</v>
      </c>
    </row>
    <row r="146" spans="1:12" x14ac:dyDescent="0.25">
      <c r="A146">
        <v>2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K146">
        <v>18</v>
      </c>
      <c r="L146">
        <v>0</v>
      </c>
    </row>
    <row r="147" spans="1:12" x14ac:dyDescent="0.25">
      <c r="A147">
        <v>3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K147">
        <v>19</v>
      </c>
      <c r="L147">
        <v>0</v>
      </c>
    </row>
    <row r="148" spans="1:12" x14ac:dyDescent="0.25">
      <c r="A148">
        <v>4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K148">
        <v>20</v>
      </c>
      <c r="L148">
        <v>0</v>
      </c>
    </row>
    <row r="149" spans="1:12" x14ac:dyDescent="0.25">
      <c r="A149">
        <v>5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K149">
        <v>21</v>
      </c>
      <c r="L149">
        <v>0</v>
      </c>
    </row>
    <row r="150" spans="1:12" x14ac:dyDescent="0.25">
      <c r="A150">
        <v>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0.2951388888888889</v>
      </c>
      <c r="K150">
        <v>22</v>
      </c>
      <c r="L150">
        <v>0</v>
      </c>
    </row>
    <row r="151" spans="1:12" x14ac:dyDescent="0.25">
      <c r="A151">
        <v>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0.2951388888888889</v>
      </c>
      <c r="K151">
        <v>23</v>
      </c>
      <c r="L151">
        <v>0</v>
      </c>
    </row>
    <row r="152" spans="1:12" x14ac:dyDescent="0.25">
      <c r="A152">
        <v>1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>
        <v>24</v>
      </c>
      <c r="L152">
        <v>0</v>
      </c>
    </row>
    <row r="153" spans="1:12" x14ac:dyDescent="0.25">
      <c r="A153">
        <v>2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K153">
        <v>25</v>
      </c>
      <c r="L153">
        <v>0</v>
      </c>
    </row>
    <row r="154" spans="1:12" x14ac:dyDescent="0.25">
      <c r="A154">
        <v>3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K154">
        <v>26</v>
      </c>
      <c r="L154">
        <v>0</v>
      </c>
    </row>
    <row r="155" spans="1:12" x14ac:dyDescent="0.25">
      <c r="A155">
        <v>4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K155">
        <v>27</v>
      </c>
      <c r="L155">
        <v>0</v>
      </c>
    </row>
    <row r="156" spans="1:12" x14ac:dyDescent="0.25">
      <c r="A156">
        <v>5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0.2951388888888889</v>
      </c>
      <c r="K156">
        <v>28</v>
      </c>
      <c r="L156">
        <v>0</v>
      </c>
    </row>
    <row r="157" spans="1:12" x14ac:dyDescent="0.25">
      <c r="A157">
        <v>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0.2951388888888889</v>
      </c>
      <c r="K157">
        <v>29</v>
      </c>
      <c r="L157">
        <v>0</v>
      </c>
    </row>
    <row r="158" spans="1:12" x14ac:dyDescent="0.25">
      <c r="A158">
        <v>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0.2951388888888889</v>
      </c>
      <c r="K158">
        <v>30</v>
      </c>
      <c r="L158">
        <v>0</v>
      </c>
    </row>
    <row r="159" spans="1:12" x14ac:dyDescent="0.25">
      <c r="A159">
        <v>2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0.2951388888888889</v>
      </c>
      <c r="K159">
        <v>31</v>
      </c>
      <c r="L159">
        <v>0</v>
      </c>
    </row>
    <row r="160" spans="1:12" x14ac:dyDescent="0.25">
      <c r="A160">
        <v>3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0.2951388888888889</v>
      </c>
      <c r="K160">
        <v>32</v>
      </c>
      <c r="L160">
        <v>0</v>
      </c>
    </row>
    <row r="161" spans="1:12" x14ac:dyDescent="0.25">
      <c r="A161">
        <v>5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K161">
        <v>33</v>
      </c>
      <c r="L161">
        <v>0</v>
      </c>
    </row>
    <row r="162" spans="1:12" x14ac:dyDescent="0.25">
      <c r="A162">
        <v>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K162">
        <v>34</v>
      </c>
      <c r="L162">
        <v>0</v>
      </c>
    </row>
    <row r="163" spans="1:12" x14ac:dyDescent="0.25">
      <c r="A163">
        <v>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K163">
        <v>35</v>
      </c>
      <c r="L163">
        <v>0</v>
      </c>
    </row>
    <row r="164" spans="1:12" x14ac:dyDescent="0.25">
      <c r="A164">
        <v>3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0.20833333333333334</v>
      </c>
      <c r="K164">
        <v>36</v>
      </c>
      <c r="L164">
        <v>0</v>
      </c>
    </row>
    <row r="165" spans="1:12" x14ac:dyDescent="0.25">
      <c r="A165">
        <v>4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0.2951388888888889</v>
      </c>
      <c r="J165" t="s">
        <v>120</v>
      </c>
      <c r="K165">
        <v>37</v>
      </c>
      <c r="L165">
        <v>0</v>
      </c>
    </row>
    <row r="166" spans="1:12" x14ac:dyDescent="0.25">
      <c r="A166">
        <v>5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0.2951388888888889</v>
      </c>
      <c r="K166">
        <v>38</v>
      </c>
      <c r="L166">
        <v>0</v>
      </c>
    </row>
    <row r="167" spans="1:12" x14ac:dyDescent="0.25">
      <c r="A167">
        <v>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0.2951388888888889</v>
      </c>
      <c r="J167" t="s">
        <v>121</v>
      </c>
      <c r="K167">
        <v>39</v>
      </c>
      <c r="L167">
        <v>0</v>
      </c>
    </row>
    <row r="168" spans="1:12" x14ac:dyDescent="0.25">
      <c r="A168">
        <v>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K168">
        <v>40</v>
      </c>
      <c r="L168">
        <v>0</v>
      </c>
    </row>
    <row r="169" spans="1:12" x14ac:dyDescent="0.25">
      <c r="A169">
        <v>1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0.23263888888888887</v>
      </c>
      <c r="K169">
        <v>41</v>
      </c>
      <c r="L169">
        <v>0</v>
      </c>
    </row>
    <row r="170" spans="1:12" x14ac:dyDescent="0.25">
      <c r="A170">
        <v>4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J170" t="s">
        <v>123</v>
      </c>
      <c r="K170">
        <v>42</v>
      </c>
      <c r="L170">
        <v>0</v>
      </c>
    </row>
    <row r="171" spans="1:12" x14ac:dyDescent="0.25">
      <c r="A171">
        <v>4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J171" t="s">
        <v>124</v>
      </c>
      <c r="K171">
        <v>43</v>
      </c>
      <c r="L171">
        <v>0</v>
      </c>
    </row>
    <row r="172" spans="1:12" x14ac:dyDescent="0.25">
      <c r="A172">
        <v>5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K172">
        <v>44</v>
      </c>
      <c r="L172">
        <v>0</v>
      </c>
    </row>
    <row r="173" spans="1:12" x14ac:dyDescent="0.25">
      <c r="A173">
        <v>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K173">
        <v>45</v>
      </c>
      <c r="L173">
        <v>0</v>
      </c>
    </row>
    <row r="174" spans="1:12" x14ac:dyDescent="0.25">
      <c r="A174">
        <v>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K174">
        <v>46</v>
      </c>
      <c r="L174">
        <v>0</v>
      </c>
    </row>
    <row r="175" spans="1:12" x14ac:dyDescent="0.25">
      <c r="A175">
        <v>1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K175">
        <v>47</v>
      </c>
      <c r="L175">
        <v>0</v>
      </c>
    </row>
    <row r="176" spans="1:12" x14ac:dyDescent="0.25">
      <c r="A176">
        <v>2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K176">
        <v>48</v>
      </c>
      <c r="L176">
        <v>0</v>
      </c>
    </row>
    <row r="177" spans="1:12" x14ac:dyDescent="0.25">
      <c r="A177">
        <v>3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K177">
        <v>49</v>
      </c>
      <c r="L177">
        <v>0</v>
      </c>
    </row>
    <row r="178" spans="1:12" x14ac:dyDescent="0.25">
      <c r="A178">
        <v>4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0.2951388888888889</v>
      </c>
      <c r="J178" t="s">
        <v>125</v>
      </c>
      <c r="K178">
        <v>50</v>
      </c>
      <c r="L178">
        <v>0</v>
      </c>
    </row>
    <row r="179" spans="1:12" x14ac:dyDescent="0.25">
      <c r="A179">
        <v>5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0.2951388888888889</v>
      </c>
      <c r="K179">
        <v>51</v>
      </c>
      <c r="L179">
        <v>0</v>
      </c>
    </row>
    <row r="180" spans="1:12" x14ac:dyDescent="0.25">
      <c r="A180">
        <v>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0.2951388888888889</v>
      </c>
      <c r="K180">
        <v>52</v>
      </c>
      <c r="L180">
        <v>0</v>
      </c>
    </row>
    <row r="181" spans="1:12" x14ac:dyDescent="0.25">
      <c r="A181">
        <v>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0.2951388888888889</v>
      </c>
      <c r="K181">
        <v>53</v>
      </c>
      <c r="L181">
        <v>0</v>
      </c>
    </row>
    <row r="182" spans="1:12" x14ac:dyDescent="0.25">
      <c r="A182">
        <v>3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J182" t="s">
        <v>123</v>
      </c>
      <c r="K182">
        <v>54</v>
      </c>
      <c r="L182">
        <v>0</v>
      </c>
    </row>
    <row r="183" spans="1:12" x14ac:dyDescent="0.25">
      <c r="A183">
        <v>3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J183" t="s">
        <v>124</v>
      </c>
      <c r="K183">
        <v>55</v>
      </c>
      <c r="L183">
        <v>0</v>
      </c>
    </row>
    <row r="184" spans="1:12" x14ac:dyDescent="0.25">
      <c r="A184">
        <v>4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J184" t="s">
        <v>123</v>
      </c>
      <c r="K184">
        <v>56</v>
      </c>
      <c r="L184">
        <v>0</v>
      </c>
    </row>
    <row r="185" spans="1:12" x14ac:dyDescent="0.25">
      <c r="A185">
        <v>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J185" t="s">
        <v>124</v>
      </c>
      <c r="K185">
        <v>57</v>
      </c>
      <c r="L185">
        <v>0</v>
      </c>
    </row>
    <row r="186" spans="1:12" x14ac:dyDescent="0.25">
      <c r="A186">
        <v>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0.2951388888888889</v>
      </c>
      <c r="K186">
        <v>58</v>
      </c>
      <c r="L186">
        <v>0</v>
      </c>
    </row>
    <row r="187" spans="1:12" x14ac:dyDescent="0.25">
      <c r="A187">
        <v>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0.2951388888888889</v>
      </c>
      <c r="K187">
        <v>59</v>
      </c>
      <c r="L187">
        <v>0</v>
      </c>
    </row>
    <row r="188" spans="1:12" x14ac:dyDescent="0.25">
      <c r="A188">
        <v>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0.2951388888888889</v>
      </c>
      <c r="K188">
        <v>60</v>
      </c>
      <c r="L188">
        <v>0</v>
      </c>
    </row>
    <row r="189" spans="1:12" x14ac:dyDescent="0.25">
      <c r="A189">
        <v>1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0.23263888888888887</v>
      </c>
      <c r="K189">
        <v>61</v>
      </c>
      <c r="L189">
        <v>0</v>
      </c>
    </row>
    <row r="190" spans="1:12" x14ac:dyDescent="0.25">
      <c r="A190">
        <v>2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0.2951388888888889</v>
      </c>
      <c r="K190">
        <v>62</v>
      </c>
      <c r="L190">
        <v>0</v>
      </c>
    </row>
    <row r="191" spans="1:12" x14ac:dyDescent="0.25">
      <c r="A191">
        <v>3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0.2951388888888889</v>
      </c>
      <c r="K191">
        <v>63</v>
      </c>
      <c r="L191">
        <v>0</v>
      </c>
    </row>
    <row r="192" spans="1:12" x14ac:dyDescent="0.25">
      <c r="A192">
        <v>4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0.2951388888888889</v>
      </c>
      <c r="K192">
        <v>64</v>
      </c>
      <c r="L192">
        <v>0</v>
      </c>
    </row>
    <row r="193" spans="1:12" x14ac:dyDescent="0.25">
      <c r="A193">
        <v>5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0.2951388888888889</v>
      </c>
      <c r="J193" t="s">
        <v>131</v>
      </c>
      <c r="K193">
        <v>65</v>
      </c>
      <c r="L193">
        <v>0</v>
      </c>
    </row>
    <row r="194" spans="1:12" x14ac:dyDescent="0.25">
      <c r="A194">
        <v>2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K194">
        <v>66</v>
      </c>
      <c r="L194">
        <v>0</v>
      </c>
    </row>
    <row r="195" spans="1:12" x14ac:dyDescent="0.25">
      <c r="A195">
        <v>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K195">
        <v>67</v>
      </c>
      <c r="L195">
        <v>0</v>
      </c>
    </row>
    <row r="196" spans="1:12" x14ac:dyDescent="0.25">
      <c r="A196">
        <v>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J196" t="s">
        <v>123</v>
      </c>
      <c r="K196">
        <v>68</v>
      </c>
      <c r="L196">
        <v>0</v>
      </c>
    </row>
    <row r="197" spans="1:12" x14ac:dyDescent="0.25">
      <c r="A197">
        <v>4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J197" t="s">
        <v>124</v>
      </c>
      <c r="K197">
        <v>69</v>
      </c>
      <c r="L197">
        <v>0</v>
      </c>
    </row>
    <row r="198" spans="1:12" x14ac:dyDescent="0.25">
      <c r="A198">
        <v>5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K198">
        <v>70</v>
      </c>
      <c r="L198">
        <v>0</v>
      </c>
    </row>
    <row r="199" spans="1:12" x14ac:dyDescent="0.25">
      <c r="A199">
        <v>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J199" t="s">
        <v>123</v>
      </c>
      <c r="K199">
        <v>71</v>
      </c>
      <c r="L199">
        <v>0</v>
      </c>
    </row>
    <row r="200" spans="1:12" x14ac:dyDescent="0.25">
      <c r="A200">
        <v>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J200" t="s">
        <v>124</v>
      </c>
      <c r="K200">
        <v>72</v>
      </c>
      <c r="L200">
        <v>0</v>
      </c>
    </row>
    <row r="201" spans="1:12" x14ac:dyDescent="0.25">
      <c r="A201">
        <v>1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>
        <v>73</v>
      </c>
      <c r="L201">
        <v>0</v>
      </c>
    </row>
    <row r="202" spans="1:12" x14ac:dyDescent="0.25">
      <c r="A202">
        <v>2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0.2951388888888889</v>
      </c>
      <c r="K202">
        <v>74</v>
      </c>
      <c r="L202">
        <v>0</v>
      </c>
    </row>
    <row r="203" spans="1:12" x14ac:dyDescent="0.25">
      <c r="A203">
        <v>5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0.21180555555555555</v>
      </c>
      <c r="J203" t="s">
        <v>132</v>
      </c>
      <c r="K203">
        <v>75</v>
      </c>
      <c r="L203">
        <v>0</v>
      </c>
    </row>
    <row r="204" spans="1:12" x14ac:dyDescent="0.25">
      <c r="A204">
        <v>5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J204" t="s">
        <v>124</v>
      </c>
      <c r="K204">
        <v>76</v>
      </c>
      <c r="L204">
        <v>0</v>
      </c>
    </row>
    <row r="205" spans="1:12" x14ac:dyDescent="0.25">
      <c r="A205">
        <v>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K205">
        <v>77</v>
      </c>
      <c r="L205">
        <v>0</v>
      </c>
    </row>
    <row r="206" spans="1:12" x14ac:dyDescent="0.25">
      <c r="A206">
        <v>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0.2951388888888889</v>
      </c>
      <c r="K206">
        <v>78</v>
      </c>
      <c r="L206">
        <v>0</v>
      </c>
    </row>
    <row r="207" spans="1:12" x14ac:dyDescent="0.25">
      <c r="A207">
        <v>1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0.23263888888888887</v>
      </c>
      <c r="K207">
        <v>79</v>
      </c>
      <c r="L207">
        <v>0</v>
      </c>
    </row>
    <row r="208" spans="1:12" x14ac:dyDescent="0.25">
      <c r="A208">
        <v>2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0.2951388888888889</v>
      </c>
      <c r="K208">
        <v>80</v>
      </c>
      <c r="L208">
        <v>0</v>
      </c>
    </row>
    <row r="209" spans="1:12" x14ac:dyDescent="0.25">
      <c r="A209">
        <v>3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0.2951388888888889</v>
      </c>
      <c r="K209">
        <v>81</v>
      </c>
      <c r="L209">
        <v>0</v>
      </c>
    </row>
    <row r="210" spans="1:12" x14ac:dyDescent="0.25">
      <c r="A210">
        <v>4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K210">
        <v>82</v>
      </c>
      <c r="L210">
        <v>0</v>
      </c>
    </row>
    <row r="211" spans="1:12" x14ac:dyDescent="0.25">
      <c r="A211">
        <v>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J211" t="s">
        <v>123</v>
      </c>
      <c r="K211">
        <v>83</v>
      </c>
      <c r="L211">
        <v>0</v>
      </c>
    </row>
    <row r="212" spans="1:12" x14ac:dyDescent="0.25">
      <c r="A212">
        <v>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J212" t="s">
        <v>124</v>
      </c>
      <c r="K212">
        <v>84</v>
      </c>
      <c r="L212">
        <v>0</v>
      </c>
    </row>
    <row r="213" spans="1:12" x14ac:dyDescent="0.25">
      <c r="A213">
        <v>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K213">
        <v>85</v>
      </c>
      <c r="L213">
        <v>0</v>
      </c>
    </row>
    <row r="214" spans="1:12" x14ac:dyDescent="0.25">
      <c r="A214">
        <v>1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>
        <v>86</v>
      </c>
      <c r="L214">
        <v>0</v>
      </c>
    </row>
    <row r="215" spans="1:12" x14ac:dyDescent="0.25">
      <c r="A215">
        <v>2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K215">
        <v>87</v>
      </c>
      <c r="L215">
        <v>0</v>
      </c>
    </row>
    <row r="216" spans="1:12" x14ac:dyDescent="0.25">
      <c r="A216">
        <v>4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0.2951388888888889</v>
      </c>
      <c r="J216" t="s">
        <v>136</v>
      </c>
      <c r="K216">
        <v>88</v>
      </c>
      <c r="L216">
        <v>0</v>
      </c>
    </row>
    <row r="217" spans="1:12" x14ac:dyDescent="0.25">
      <c r="A217">
        <v>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0.2951388888888889</v>
      </c>
      <c r="K217">
        <v>89</v>
      </c>
      <c r="L217">
        <v>0</v>
      </c>
    </row>
    <row r="218" spans="1:12" x14ac:dyDescent="0.25">
      <c r="A218">
        <v>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0.2951388888888889</v>
      </c>
      <c r="K218">
        <v>90</v>
      </c>
      <c r="L218">
        <v>0</v>
      </c>
    </row>
    <row r="219" spans="1:12" x14ac:dyDescent="0.25">
      <c r="A219">
        <v>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K219">
        <v>91</v>
      </c>
      <c r="L219">
        <v>0</v>
      </c>
    </row>
    <row r="220" spans="1:12" x14ac:dyDescent="0.25">
      <c r="A220">
        <v>2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J220" t="s">
        <v>123</v>
      </c>
      <c r="K220">
        <v>92</v>
      </c>
      <c r="L220">
        <v>0</v>
      </c>
    </row>
    <row r="221" spans="1:12" x14ac:dyDescent="0.25">
      <c r="A221">
        <v>2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J221" t="s">
        <v>124</v>
      </c>
      <c r="K221">
        <v>93</v>
      </c>
      <c r="L221">
        <v>0</v>
      </c>
    </row>
    <row r="222" spans="1:12" x14ac:dyDescent="0.25">
      <c r="A222">
        <v>3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K222">
        <v>94</v>
      </c>
      <c r="L222">
        <v>0</v>
      </c>
    </row>
    <row r="223" spans="1:12" x14ac:dyDescent="0.25">
      <c r="A223">
        <v>4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0.2951388888888889</v>
      </c>
      <c r="K223">
        <v>95</v>
      </c>
      <c r="L223">
        <v>0</v>
      </c>
    </row>
    <row r="224" spans="1:12" x14ac:dyDescent="0.25">
      <c r="A224">
        <v>5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0.2951388888888889</v>
      </c>
      <c r="K224">
        <v>96</v>
      </c>
      <c r="L224">
        <v>0</v>
      </c>
    </row>
    <row r="225" spans="1:12" x14ac:dyDescent="0.25">
      <c r="A225">
        <v>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0.2951388888888889</v>
      </c>
      <c r="K225">
        <v>97</v>
      </c>
      <c r="L225">
        <v>0</v>
      </c>
    </row>
    <row r="226" spans="1:12" x14ac:dyDescent="0.25">
      <c r="A226">
        <v>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0.2951388888888889</v>
      </c>
      <c r="K226">
        <v>98</v>
      </c>
      <c r="L226">
        <v>0</v>
      </c>
    </row>
    <row r="227" spans="1:12" x14ac:dyDescent="0.25">
      <c r="A227">
        <v>1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0.23263888888888887</v>
      </c>
      <c r="K227">
        <v>99</v>
      </c>
      <c r="L227">
        <v>0</v>
      </c>
    </row>
    <row r="228" spans="1:12" x14ac:dyDescent="0.25">
      <c r="A228">
        <v>2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0.2951388888888889</v>
      </c>
      <c r="K228">
        <v>100</v>
      </c>
      <c r="L228">
        <v>0</v>
      </c>
    </row>
    <row r="229" spans="1:12" x14ac:dyDescent="0.25">
      <c r="A229">
        <v>3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0.2951388888888889</v>
      </c>
      <c r="J229" t="s">
        <v>141</v>
      </c>
      <c r="K229">
        <v>101</v>
      </c>
      <c r="L229">
        <v>0</v>
      </c>
    </row>
    <row r="230" spans="1:12" x14ac:dyDescent="0.25">
      <c r="A230">
        <v>4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0.2951388888888889</v>
      </c>
      <c r="J230" t="s">
        <v>142</v>
      </c>
      <c r="K230">
        <v>102</v>
      </c>
      <c r="L230">
        <v>0</v>
      </c>
    </row>
    <row r="231" spans="1:12" x14ac:dyDescent="0.25">
      <c r="A231">
        <v>5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K231">
        <v>103</v>
      </c>
      <c r="L231">
        <v>0</v>
      </c>
    </row>
    <row r="232" spans="1:12" x14ac:dyDescent="0.25">
      <c r="A232">
        <v>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K232">
        <v>104</v>
      </c>
      <c r="L232">
        <v>0</v>
      </c>
    </row>
    <row r="233" spans="1:12" x14ac:dyDescent="0.25">
      <c r="A233">
        <v>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K233">
        <v>105</v>
      </c>
      <c r="L233">
        <v>0</v>
      </c>
    </row>
    <row r="234" spans="1:12" x14ac:dyDescent="0.25">
      <c r="A234">
        <v>1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>
        <v>106</v>
      </c>
      <c r="L234">
        <v>0</v>
      </c>
    </row>
    <row r="235" spans="1:12" x14ac:dyDescent="0.25">
      <c r="A235">
        <v>3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K235">
        <v>107</v>
      </c>
      <c r="L235">
        <v>0</v>
      </c>
    </row>
    <row r="236" spans="1:12" x14ac:dyDescent="0.25">
      <c r="A236">
        <v>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0.2951388888888889</v>
      </c>
      <c r="J236" t="s">
        <v>143</v>
      </c>
      <c r="K236">
        <v>108</v>
      </c>
      <c r="L236">
        <v>0</v>
      </c>
    </row>
    <row r="237" spans="1:12" x14ac:dyDescent="0.25">
      <c r="A237">
        <v>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K237">
        <v>109</v>
      </c>
      <c r="L237">
        <v>0</v>
      </c>
    </row>
    <row r="238" spans="1:12" x14ac:dyDescent="0.25">
      <c r="A238">
        <v>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K238">
        <v>110</v>
      </c>
      <c r="L238">
        <v>0</v>
      </c>
    </row>
    <row r="239" spans="1:12" x14ac:dyDescent="0.25">
      <c r="A239">
        <v>1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0.19097222222222221</v>
      </c>
      <c r="J239" t="s">
        <v>144</v>
      </c>
      <c r="K239">
        <v>111</v>
      </c>
      <c r="L239">
        <v>0</v>
      </c>
    </row>
    <row r="240" spans="1:12" x14ac:dyDescent="0.25">
      <c r="A240">
        <v>1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 t="s">
        <v>124</v>
      </c>
      <c r="K240">
        <v>112</v>
      </c>
      <c r="L240">
        <v>0</v>
      </c>
    </row>
    <row r="241" spans="1:12" x14ac:dyDescent="0.25">
      <c r="A241">
        <v>3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0.2951388888888889</v>
      </c>
      <c r="K241">
        <v>113</v>
      </c>
      <c r="L241">
        <v>0</v>
      </c>
    </row>
    <row r="242" spans="1:12" x14ac:dyDescent="0.25">
      <c r="A242">
        <v>4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0.2951388888888889</v>
      </c>
      <c r="K242">
        <v>114</v>
      </c>
      <c r="L242">
        <v>0</v>
      </c>
    </row>
    <row r="243" spans="1:12" x14ac:dyDescent="0.25">
      <c r="A243">
        <v>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J243" t="s">
        <v>123</v>
      </c>
      <c r="K243">
        <v>115</v>
      </c>
      <c r="L243">
        <v>0</v>
      </c>
    </row>
    <row r="244" spans="1:12" x14ac:dyDescent="0.25">
      <c r="A244">
        <v>4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0.21180555555555555</v>
      </c>
      <c r="J244" t="s">
        <v>123</v>
      </c>
      <c r="K244">
        <v>126</v>
      </c>
      <c r="L244">
        <v>0</v>
      </c>
    </row>
    <row r="245" spans="1:12" x14ac:dyDescent="0.25">
      <c r="A245">
        <v>4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J245" t="s">
        <v>124</v>
      </c>
      <c r="K245">
        <v>127</v>
      </c>
      <c r="L245">
        <v>0</v>
      </c>
    </row>
    <row r="246" spans="1:12" x14ac:dyDescent="0.25">
      <c r="A246">
        <v>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J246" t="s">
        <v>123</v>
      </c>
      <c r="K246">
        <v>128</v>
      </c>
      <c r="L246">
        <v>0</v>
      </c>
    </row>
    <row r="247" spans="1:12" x14ac:dyDescent="0.25">
      <c r="A247">
        <v>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J247" t="s">
        <v>124</v>
      </c>
      <c r="K247">
        <v>129</v>
      </c>
      <c r="L247">
        <v>0</v>
      </c>
    </row>
    <row r="248" spans="1:12" x14ac:dyDescent="0.25">
      <c r="A248">
        <v>1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K248">
        <v>130</v>
      </c>
      <c r="L248">
        <v>0</v>
      </c>
    </row>
    <row r="249" spans="1:12" x14ac:dyDescent="0.25">
      <c r="A249">
        <v>3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J249" t="s">
        <v>123</v>
      </c>
      <c r="K249">
        <v>131</v>
      </c>
      <c r="L249">
        <v>0</v>
      </c>
    </row>
    <row r="250" spans="1:12" x14ac:dyDescent="0.25">
      <c r="A250">
        <v>3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J250" t="s">
        <v>124</v>
      </c>
      <c r="K250">
        <v>132</v>
      </c>
      <c r="L250">
        <v>0</v>
      </c>
    </row>
    <row r="251" spans="1:12" x14ac:dyDescent="0.25">
      <c r="A251">
        <v>4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K251">
        <v>133</v>
      </c>
      <c r="L251">
        <v>0</v>
      </c>
    </row>
    <row r="252" spans="1:12" x14ac:dyDescent="0.25">
      <c r="A252">
        <v>5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K252">
        <v>134</v>
      </c>
      <c r="L252">
        <v>0</v>
      </c>
    </row>
    <row r="253" spans="1:12" x14ac:dyDescent="0.25">
      <c r="A253">
        <v>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0.2951388888888889</v>
      </c>
      <c r="K253">
        <v>135</v>
      </c>
      <c r="L253">
        <v>0</v>
      </c>
    </row>
    <row r="254" spans="1:12" x14ac:dyDescent="0.25">
      <c r="A254">
        <v>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0.2951388888888889</v>
      </c>
      <c r="J254" t="s">
        <v>147</v>
      </c>
      <c r="K254">
        <v>136</v>
      </c>
      <c r="L254">
        <v>0</v>
      </c>
    </row>
    <row r="255" spans="1:12" x14ac:dyDescent="0.25">
      <c r="A255">
        <v>1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0.23263888888888887</v>
      </c>
      <c r="K255">
        <v>137</v>
      </c>
      <c r="L255">
        <v>0</v>
      </c>
    </row>
    <row r="256" spans="1:12" x14ac:dyDescent="0.25">
      <c r="A256">
        <v>3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0.2951388888888889</v>
      </c>
      <c r="K256">
        <v>138</v>
      </c>
      <c r="L256">
        <v>0</v>
      </c>
    </row>
    <row r="257" spans="1:12" x14ac:dyDescent="0.25">
      <c r="A257">
        <v>4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K257">
        <v>139</v>
      </c>
      <c r="L257">
        <v>0</v>
      </c>
    </row>
    <row r="258" spans="1:12" x14ac:dyDescent="0.25">
      <c r="A258">
        <v>5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K258">
        <v>140</v>
      </c>
      <c r="L258">
        <v>0</v>
      </c>
    </row>
    <row r="259" spans="1:12" x14ac:dyDescent="0.25">
      <c r="A259">
        <v>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K259">
        <v>141</v>
      </c>
      <c r="L259">
        <v>0</v>
      </c>
    </row>
    <row r="260" spans="1:12" x14ac:dyDescent="0.25">
      <c r="A260">
        <v>1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>
        <v>142</v>
      </c>
      <c r="L260">
        <v>0</v>
      </c>
    </row>
    <row r="261" spans="1:12" x14ac:dyDescent="0.25">
      <c r="A261">
        <v>2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0.2951388888888889</v>
      </c>
      <c r="K261">
        <v>143</v>
      </c>
      <c r="L261">
        <v>0</v>
      </c>
    </row>
    <row r="262" spans="1:12" x14ac:dyDescent="0.25">
      <c r="A262">
        <v>3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0.2951388888888889</v>
      </c>
      <c r="J262" t="s">
        <v>149</v>
      </c>
      <c r="K262">
        <v>144</v>
      </c>
      <c r="L262">
        <v>0</v>
      </c>
    </row>
    <row r="263" spans="1:12" x14ac:dyDescent="0.25">
      <c r="A263">
        <v>4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0.2951388888888889</v>
      </c>
      <c r="J263" t="s">
        <v>150</v>
      </c>
      <c r="K263">
        <v>145</v>
      </c>
      <c r="L263">
        <v>0</v>
      </c>
    </row>
    <row r="264" spans="1:12" x14ac:dyDescent="0.25">
      <c r="A264">
        <v>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J264" t="s">
        <v>124</v>
      </c>
      <c r="K264">
        <v>116</v>
      </c>
      <c r="L264">
        <v>0</v>
      </c>
    </row>
    <row r="265" spans="1:12" x14ac:dyDescent="0.25">
      <c r="A265">
        <v>1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K265">
        <v>117</v>
      </c>
      <c r="L265">
        <v>0</v>
      </c>
    </row>
    <row r="266" spans="1:12" x14ac:dyDescent="0.25">
      <c r="A266">
        <v>2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K266">
        <v>118</v>
      </c>
      <c r="L266">
        <v>0</v>
      </c>
    </row>
    <row r="267" spans="1:12" x14ac:dyDescent="0.25">
      <c r="A267">
        <v>3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K267">
        <v>119</v>
      </c>
      <c r="L267">
        <v>0</v>
      </c>
    </row>
    <row r="268" spans="1:12" x14ac:dyDescent="0.25">
      <c r="A268">
        <v>4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K268">
        <v>120</v>
      </c>
      <c r="L268">
        <v>0</v>
      </c>
    </row>
    <row r="269" spans="1:12" x14ac:dyDescent="0.25">
      <c r="A269">
        <v>5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K269">
        <v>121</v>
      </c>
      <c r="L269">
        <v>0</v>
      </c>
    </row>
    <row r="270" spans="1:12" x14ac:dyDescent="0.25">
      <c r="A270">
        <v>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K270">
        <v>122</v>
      </c>
      <c r="L270">
        <v>0</v>
      </c>
    </row>
    <row r="271" spans="1:12" x14ac:dyDescent="0.25">
      <c r="A271">
        <v>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0.2951388888888889</v>
      </c>
      <c r="K271">
        <v>123</v>
      </c>
      <c r="L271">
        <v>0</v>
      </c>
    </row>
    <row r="272" spans="1:12" x14ac:dyDescent="0.25">
      <c r="A272">
        <v>1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0.2951388888888889</v>
      </c>
      <c r="K272">
        <v>124</v>
      </c>
      <c r="L272">
        <v>0</v>
      </c>
    </row>
    <row r="273" spans="1:12" x14ac:dyDescent="0.25">
      <c r="A273">
        <v>2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0.23263888888888887</v>
      </c>
      <c r="K273">
        <v>125</v>
      </c>
      <c r="L273">
        <v>0</v>
      </c>
    </row>
    <row r="274" spans="1:12" x14ac:dyDescent="0.25">
      <c r="A274">
        <v>5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K274">
        <v>146</v>
      </c>
      <c r="L274">
        <v>0</v>
      </c>
    </row>
    <row r="275" spans="1:12" x14ac:dyDescent="0.25">
      <c r="A275">
        <v>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K275">
        <v>147</v>
      </c>
      <c r="L275">
        <v>0</v>
      </c>
    </row>
    <row r="276" spans="1:12" x14ac:dyDescent="0.25">
      <c r="A276">
        <v>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K276">
        <v>148</v>
      </c>
      <c r="L276">
        <v>0</v>
      </c>
    </row>
    <row r="277" spans="1:12" x14ac:dyDescent="0.25">
      <c r="A277">
        <v>2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K277">
        <v>149</v>
      </c>
      <c r="L277">
        <v>0</v>
      </c>
    </row>
    <row r="278" spans="1:12" x14ac:dyDescent="0.25">
      <c r="A278">
        <v>4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K278">
        <v>150</v>
      </c>
      <c r="L278">
        <v>0</v>
      </c>
    </row>
    <row r="279" spans="1:12" x14ac:dyDescent="0.25">
      <c r="A279">
        <v>5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J279" t="s">
        <v>123</v>
      </c>
      <c r="K279">
        <v>151</v>
      </c>
      <c r="L279">
        <v>0</v>
      </c>
    </row>
    <row r="280" spans="1:12" x14ac:dyDescent="0.25">
      <c r="A280">
        <v>5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J280" t="s">
        <v>124</v>
      </c>
      <c r="K280">
        <v>152</v>
      </c>
      <c r="L280">
        <v>0</v>
      </c>
    </row>
    <row r="281" spans="1:12" x14ac:dyDescent="0.25">
      <c r="A281">
        <v>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K281">
        <v>153</v>
      </c>
      <c r="L281">
        <v>0</v>
      </c>
    </row>
    <row r="282" spans="1:12" x14ac:dyDescent="0.25">
      <c r="A282">
        <v>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K282">
        <v>154</v>
      </c>
      <c r="L282">
        <v>0</v>
      </c>
    </row>
    <row r="283" spans="1:12" x14ac:dyDescent="0.25">
      <c r="A283">
        <v>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>
        <v>155</v>
      </c>
      <c r="L283">
        <v>1</v>
      </c>
    </row>
    <row r="284" spans="1:12" x14ac:dyDescent="0.25">
      <c r="A284">
        <v>3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K284">
        <v>156</v>
      </c>
      <c r="L284">
        <v>0</v>
      </c>
    </row>
    <row r="285" spans="1:12" x14ac:dyDescent="0.25">
      <c r="A285">
        <v>4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K285">
        <v>157</v>
      </c>
      <c r="L285">
        <v>0</v>
      </c>
    </row>
    <row r="286" spans="1:12" x14ac:dyDescent="0.25">
      <c r="A286">
        <v>5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K286">
        <v>158</v>
      </c>
      <c r="L286">
        <v>0</v>
      </c>
    </row>
    <row r="287" spans="1:12" x14ac:dyDescent="0.25">
      <c r="A287">
        <v>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K287">
        <v>159</v>
      </c>
      <c r="L287">
        <v>0</v>
      </c>
    </row>
    <row r="288" spans="1:12" x14ac:dyDescent="0.25">
      <c r="A288">
        <v>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K288">
        <v>160</v>
      </c>
      <c r="L288">
        <v>0</v>
      </c>
    </row>
    <row r="289" spans="1:12" x14ac:dyDescent="0.25">
      <c r="A289">
        <v>1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>
        <v>161</v>
      </c>
      <c r="L289">
        <v>0</v>
      </c>
    </row>
    <row r="290" spans="1:12" x14ac:dyDescent="0.25">
      <c r="A290">
        <v>2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K290">
        <v>162</v>
      </c>
      <c r="L290">
        <v>0</v>
      </c>
    </row>
    <row r="291" spans="1:12" x14ac:dyDescent="0.25">
      <c r="A291">
        <v>3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K291">
        <v>163</v>
      </c>
      <c r="L291">
        <v>0</v>
      </c>
    </row>
    <row r="292" spans="1:12" x14ac:dyDescent="0.25">
      <c r="A292">
        <v>4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K292">
        <v>164</v>
      </c>
      <c r="L292">
        <v>0</v>
      </c>
    </row>
    <row r="293" spans="1:12" x14ac:dyDescent="0.25">
      <c r="A293">
        <v>5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K293">
        <v>165</v>
      </c>
      <c r="L293">
        <v>0</v>
      </c>
    </row>
    <row r="294" spans="1:12" x14ac:dyDescent="0.25">
      <c r="A294">
        <v>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0</v>
      </c>
      <c r="K294">
        <v>166</v>
      </c>
      <c r="L294">
        <v>0</v>
      </c>
    </row>
    <row r="295" spans="1:12" x14ac:dyDescent="0.25">
      <c r="A295">
        <v>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K295">
        <v>167</v>
      </c>
      <c r="L295">
        <v>0</v>
      </c>
    </row>
    <row r="296" spans="1:12" x14ac:dyDescent="0.25">
      <c r="A296">
        <v>1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>
        <v>168</v>
      </c>
      <c r="L296">
        <v>0</v>
      </c>
    </row>
    <row r="297" spans="1:12" x14ac:dyDescent="0.25">
      <c r="A297">
        <v>2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K297">
        <v>169</v>
      </c>
      <c r="L297">
        <v>0</v>
      </c>
    </row>
    <row r="298" spans="1:12" x14ac:dyDescent="0.25">
      <c r="A298">
        <v>3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K298">
        <v>170</v>
      </c>
      <c r="L298">
        <v>0</v>
      </c>
    </row>
    <row r="299" spans="1:12" x14ac:dyDescent="0.25">
      <c r="A299">
        <v>4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0</v>
      </c>
      <c r="K299">
        <v>171</v>
      </c>
      <c r="L299">
        <v>0</v>
      </c>
    </row>
    <row r="300" spans="1:12" x14ac:dyDescent="0.25">
      <c r="A300">
        <v>5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K300">
        <v>172</v>
      </c>
      <c r="L300">
        <v>0</v>
      </c>
    </row>
    <row r="301" spans="1:12" x14ac:dyDescent="0.25">
      <c r="A301">
        <v>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K301">
        <v>173</v>
      </c>
      <c r="L301">
        <v>0</v>
      </c>
    </row>
    <row r="302" spans="1:12" x14ac:dyDescent="0.25">
      <c r="A302">
        <v>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</v>
      </c>
      <c r="K302">
        <v>174</v>
      </c>
      <c r="L302">
        <v>0</v>
      </c>
    </row>
    <row r="303" spans="1:12" x14ac:dyDescent="0.25">
      <c r="A303">
        <v>1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K303">
        <v>175</v>
      </c>
      <c r="L303">
        <v>0</v>
      </c>
    </row>
    <row r="304" spans="1:12" x14ac:dyDescent="0.25">
      <c r="A304">
        <v>2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K304">
        <v>176</v>
      </c>
      <c r="L304">
        <v>0</v>
      </c>
    </row>
    <row r="305" spans="1:12" x14ac:dyDescent="0.25">
      <c r="A305">
        <v>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K305">
        <v>177</v>
      </c>
      <c r="L305">
        <v>0</v>
      </c>
    </row>
    <row r="306" spans="1:12" x14ac:dyDescent="0.25">
      <c r="A306">
        <v>5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K306">
        <v>178</v>
      </c>
      <c r="L306">
        <v>0</v>
      </c>
    </row>
    <row r="307" spans="1:12" x14ac:dyDescent="0.25">
      <c r="A307">
        <v>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K307">
        <v>179</v>
      </c>
      <c r="L307">
        <v>0</v>
      </c>
    </row>
    <row r="308" spans="1:12" x14ac:dyDescent="0.25">
      <c r="A308">
        <v>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J308" t="s">
        <v>158</v>
      </c>
      <c r="K308">
        <v>180</v>
      </c>
      <c r="L308">
        <v>0</v>
      </c>
    </row>
    <row r="309" spans="1:12" x14ac:dyDescent="0.25">
      <c r="A309">
        <v>1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>
        <v>181</v>
      </c>
      <c r="L309">
        <v>0</v>
      </c>
    </row>
    <row r="310" spans="1:12" x14ac:dyDescent="0.25">
      <c r="A310">
        <v>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K310">
        <v>182</v>
      </c>
      <c r="L310">
        <v>0</v>
      </c>
    </row>
    <row r="311" spans="1:12" x14ac:dyDescent="0.25">
      <c r="A311">
        <v>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K311">
        <v>183</v>
      </c>
      <c r="L311">
        <v>0</v>
      </c>
    </row>
    <row r="312" spans="1:12" x14ac:dyDescent="0.25">
      <c r="A312">
        <v>1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K312">
        <v>184</v>
      </c>
      <c r="L312">
        <v>0</v>
      </c>
    </row>
    <row r="313" spans="1:12" x14ac:dyDescent="0.25">
      <c r="A313">
        <v>4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J313" t="s">
        <v>123</v>
      </c>
      <c r="K313">
        <v>185</v>
      </c>
      <c r="L313">
        <v>0</v>
      </c>
    </row>
    <row r="314" spans="1:12" x14ac:dyDescent="0.25">
      <c r="A314">
        <v>4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J314" t="s">
        <v>124</v>
      </c>
      <c r="K314">
        <v>186</v>
      </c>
      <c r="L314">
        <v>0</v>
      </c>
    </row>
    <row r="315" spans="1:12" x14ac:dyDescent="0.25">
      <c r="A315">
        <v>5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K315">
        <v>187</v>
      </c>
      <c r="L315">
        <v>0</v>
      </c>
    </row>
    <row r="316" spans="1:12" x14ac:dyDescent="0.25">
      <c r="A316">
        <v>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K316">
        <v>188</v>
      </c>
      <c r="L316">
        <v>0</v>
      </c>
    </row>
    <row r="317" spans="1:12" x14ac:dyDescent="0.25">
      <c r="A317">
        <v>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K317">
        <v>189</v>
      </c>
      <c r="L317">
        <v>0</v>
      </c>
    </row>
    <row r="318" spans="1:12" x14ac:dyDescent="0.25">
      <c r="A318">
        <v>1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>
        <v>190</v>
      </c>
      <c r="L318">
        <v>0</v>
      </c>
    </row>
    <row r="319" spans="1:12" x14ac:dyDescent="0.25">
      <c r="A319">
        <v>2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K319">
        <v>191</v>
      </c>
      <c r="L319">
        <v>0</v>
      </c>
    </row>
    <row r="320" spans="1:12" x14ac:dyDescent="0.25">
      <c r="A320">
        <v>3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K320">
        <v>192</v>
      </c>
      <c r="L320">
        <v>0</v>
      </c>
    </row>
    <row r="321" spans="1:12" x14ac:dyDescent="0.25">
      <c r="A321">
        <v>4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K321">
        <v>193</v>
      </c>
      <c r="L321">
        <v>0</v>
      </c>
    </row>
    <row r="322" spans="1:12" x14ac:dyDescent="0.25">
      <c r="A322">
        <v>5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K322">
        <v>194</v>
      </c>
      <c r="L322">
        <v>0</v>
      </c>
    </row>
    <row r="323" spans="1:12" x14ac:dyDescent="0.25">
      <c r="A323">
        <v>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0</v>
      </c>
      <c r="K323">
        <v>195</v>
      </c>
      <c r="L323">
        <v>0</v>
      </c>
    </row>
    <row r="324" spans="1:12" x14ac:dyDescent="0.25">
      <c r="A324">
        <v>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K324">
        <v>196</v>
      </c>
      <c r="L324">
        <v>0</v>
      </c>
    </row>
    <row r="325" spans="1:12" x14ac:dyDescent="0.25">
      <c r="A325">
        <v>1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>
        <v>197</v>
      </c>
      <c r="L325">
        <v>0</v>
      </c>
    </row>
    <row r="326" spans="1:12" x14ac:dyDescent="0.25">
      <c r="A326">
        <v>2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K326">
        <v>198</v>
      </c>
      <c r="L326">
        <v>0</v>
      </c>
    </row>
    <row r="327" spans="1:12" x14ac:dyDescent="0.25">
      <c r="A327">
        <v>3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K327">
        <v>199</v>
      </c>
      <c r="L327">
        <v>0</v>
      </c>
    </row>
    <row r="328" spans="1:12" x14ac:dyDescent="0.25">
      <c r="A328">
        <v>4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K328">
        <v>200</v>
      </c>
      <c r="L328">
        <v>0</v>
      </c>
    </row>
    <row r="329" spans="1:12" x14ac:dyDescent="0.25">
      <c r="A329">
        <v>5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K329">
        <v>201</v>
      </c>
      <c r="L329">
        <v>0</v>
      </c>
    </row>
    <row r="330" spans="1:12" x14ac:dyDescent="0.25">
      <c r="A330">
        <v>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K330">
        <v>202</v>
      </c>
      <c r="L330">
        <v>1</v>
      </c>
    </row>
    <row r="331" spans="1:12" x14ac:dyDescent="0.25">
      <c r="A331">
        <v>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K331">
        <v>203</v>
      </c>
      <c r="L331">
        <v>0</v>
      </c>
    </row>
    <row r="332" spans="1:12" x14ac:dyDescent="0.25">
      <c r="A332">
        <v>1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K332">
        <v>204</v>
      </c>
      <c r="L332">
        <v>0</v>
      </c>
    </row>
    <row r="333" spans="1:12" x14ac:dyDescent="0.25">
      <c r="A333">
        <v>2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K333">
        <v>205</v>
      </c>
      <c r="L333">
        <v>0</v>
      </c>
    </row>
    <row r="334" spans="1:12" x14ac:dyDescent="0.25">
      <c r="A334">
        <v>3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K334">
        <v>206</v>
      </c>
      <c r="L334">
        <v>0</v>
      </c>
    </row>
    <row r="335" spans="1:12" x14ac:dyDescent="0.25">
      <c r="A335">
        <v>4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K335">
        <v>207</v>
      </c>
      <c r="L335">
        <v>0</v>
      </c>
    </row>
    <row r="336" spans="1:12" x14ac:dyDescent="0.25">
      <c r="A336">
        <v>5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K336">
        <v>208</v>
      </c>
      <c r="L336">
        <v>0</v>
      </c>
    </row>
    <row r="337" spans="1:12" x14ac:dyDescent="0.25">
      <c r="A337">
        <v>2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K337">
        <v>209</v>
      </c>
      <c r="L337">
        <v>0</v>
      </c>
    </row>
    <row r="338" spans="1:12" x14ac:dyDescent="0.25">
      <c r="A338">
        <v>3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K338">
        <v>210</v>
      </c>
      <c r="L338">
        <v>0</v>
      </c>
    </row>
    <row r="339" spans="1:12" x14ac:dyDescent="0.25">
      <c r="A339">
        <v>4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K339">
        <v>211</v>
      </c>
      <c r="L339">
        <v>0</v>
      </c>
    </row>
    <row r="340" spans="1:12" x14ac:dyDescent="0.25">
      <c r="A340">
        <v>5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K340">
        <v>212</v>
      </c>
      <c r="L340">
        <v>0</v>
      </c>
    </row>
    <row r="341" spans="1:12" x14ac:dyDescent="0.25">
      <c r="A341">
        <v>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K341">
        <v>213</v>
      </c>
      <c r="L341">
        <v>0</v>
      </c>
    </row>
    <row r="342" spans="1:12" x14ac:dyDescent="0.25">
      <c r="A342">
        <v>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K342">
        <v>214</v>
      </c>
      <c r="L342">
        <v>0</v>
      </c>
    </row>
    <row r="343" spans="1:12" x14ac:dyDescent="0.25">
      <c r="A343">
        <v>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K343">
        <v>215</v>
      </c>
      <c r="L343">
        <v>0</v>
      </c>
    </row>
    <row r="344" spans="1:12" x14ac:dyDescent="0.25">
      <c r="A344">
        <v>2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K344">
        <v>216</v>
      </c>
      <c r="L344">
        <v>0</v>
      </c>
    </row>
    <row r="345" spans="1:12" x14ac:dyDescent="0.25">
      <c r="A345">
        <v>4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J345" t="s">
        <v>123</v>
      </c>
      <c r="K345">
        <v>217</v>
      </c>
      <c r="L345">
        <v>0</v>
      </c>
    </row>
    <row r="346" spans="1:12" x14ac:dyDescent="0.25">
      <c r="A346">
        <v>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J346" t="s">
        <v>124</v>
      </c>
      <c r="K346">
        <v>218</v>
      </c>
      <c r="L346">
        <v>0</v>
      </c>
    </row>
    <row r="347" spans="1:12" x14ac:dyDescent="0.25">
      <c r="A347">
        <v>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K347">
        <v>219</v>
      </c>
      <c r="L347">
        <v>0</v>
      </c>
    </row>
    <row r="348" spans="1:12" x14ac:dyDescent="0.25">
      <c r="A348">
        <v>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K348">
        <v>220</v>
      </c>
      <c r="L348">
        <v>0</v>
      </c>
    </row>
    <row r="349" spans="1:12" x14ac:dyDescent="0.25">
      <c r="A349">
        <v>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K349">
        <v>221</v>
      </c>
      <c r="L349">
        <v>0</v>
      </c>
    </row>
    <row r="350" spans="1:12" x14ac:dyDescent="0.25">
      <c r="A350">
        <v>1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K350">
        <v>222</v>
      </c>
      <c r="L350">
        <v>0</v>
      </c>
    </row>
    <row r="351" spans="1:12" x14ac:dyDescent="0.25">
      <c r="A351">
        <v>2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J351" t="s">
        <v>168</v>
      </c>
      <c r="K351">
        <v>223</v>
      </c>
      <c r="L351">
        <v>0</v>
      </c>
    </row>
    <row r="352" spans="1:12" x14ac:dyDescent="0.25">
      <c r="A352">
        <v>3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J352" t="s">
        <v>131</v>
      </c>
      <c r="K352">
        <v>224</v>
      </c>
      <c r="L352">
        <v>0</v>
      </c>
    </row>
    <row r="353" spans="1:12" x14ac:dyDescent="0.25">
      <c r="A353">
        <v>5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J353" t="s">
        <v>123</v>
      </c>
      <c r="K353">
        <v>225</v>
      </c>
      <c r="L353">
        <v>0</v>
      </c>
    </row>
    <row r="354" spans="1:12" x14ac:dyDescent="0.25">
      <c r="A354">
        <v>5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J354" t="s">
        <v>124</v>
      </c>
      <c r="K354">
        <v>226</v>
      </c>
      <c r="L354">
        <v>0</v>
      </c>
    </row>
    <row r="355" spans="1:12" x14ac:dyDescent="0.25">
      <c r="A355">
        <v>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K355">
        <v>227</v>
      </c>
      <c r="L355">
        <v>0</v>
      </c>
    </row>
    <row r="356" spans="1:12" x14ac:dyDescent="0.25">
      <c r="A356">
        <v>1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K356">
        <v>228</v>
      </c>
      <c r="L356">
        <v>0</v>
      </c>
    </row>
    <row r="357" spans="1:12" x14ac:dyDescent="0.25">
      <c r="A357">
        <v>4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K357">
        <v>229</v>
      </c>
      <c r="L357">
        <v>0</v>
      </c>
    </row>
    <row r="358" spans="1:12" x14ac:dyDescent="0.25">
      <c r="A358">
        <v>5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K358">
        <v>230</v>
      </c>
      <c r="L358">
        <v>0</v>
      </c>
    </row>
    <row r="359" spans="1:12" x14ac:dyDescent="0.25">
      <c r="A359">
        <v>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K359">
        <v>231</v>
      </c>
      <c r="L359">
        <v>0</v>
      </c>
    </row>
    <row r="360" spans="1:12" x14ac:dyDescent="0.25">
      <c r="A360">
        <v>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K360">
        <v>232</v>
      </c>
      <c r="L360">
        <v>0</v>
      </c>
    </row>
    <row r="361" spans="1:12" x14ac:dyDescent="0.25">
      <c r="A361">
        <v>1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K361">
        <v>233</v>
      </c>
      <c r="L361">
        <v>0</v>
      </c>
    </row>
    <row r="362" spans="1:12" x14ac:dyDescent="0.25">
      <c r="A362">
        <v>2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K362">
        <v>234</v>
      </c>
      <c r="L362">
        <v>0</v>
      </c>
    </row>
    <row r="363" spans="1:12" x14ac:dyDescent="0.25">
      <c r="A363">
        <v>3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K363">
        <v>235</v>
      </c>
      <c r="L363">
        <v>0</v>
      </c>
    </row>
    <row r="364" spans="1:12" x14ac:dyDescent="0.25">
      <c r="A364">
        <v>4</v>
      </c>
      <c r="B364">
        <v>0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K364">
        <v>236</v>
      </c>
      <c r="L364">
        <v>0</v>
      </c>
    </row>
    <row r="365" spans="1:12" x14ac:dyDescent="0.25">
      <c r="A365">
        <v>5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K365">
        <v>237</v>
      </c>
      <c r="L365">
        <v>0</v>
      </c>
    </row>
    <row r="366" spans="1:12" x14ac:dyDescent="0.25">
      <c r="A366">
        <v>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K366">
        <v>238</v>
      </c>
      <c r="L366">
        <v>0</v>
      </c>
    </row>
    <row r="367" spans="1:12" x14ac:dyDescent="0.25">
      <c r="A367">
        <v>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K367">
        <v>239</v>
      </c>
      <c r="L367">
        <v>0</v>
      </c>
    </row>
    <row r="368" spans="1:12" x14ac:dyDescent="0.25">
      <c r="A368">
        <v>1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 t="s">
        <v>176</v>
      </c>
      <c r="K368">
        <v>240</v>
      </c>
      <c r="L368">
        <v>0</v>
      </c>
    </row>
    <row r="369" spans="1:12" x14ac:dyDescent="0.25">
      <c r="A369">
        <v>2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K369">
        <v>241</v>
      </c>
      <c r="L369">
        <v>0</v>
      </c>
    </row>
    <row r="370" spans="1:12" x14ac:dyDescent="0.25">
      <c r="A370">
        <v>3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K370">
        <v>242</v>
      </c>
      <c r="L370">
        <v>0</v>
      </c>
    </row>
    <row r="371" spans="1:12" x14ac:dyDescent="0.25">
      <c r="A371">
        <v>4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K371">
        <v>243</v>
      </c>
      <c r="L371">
        <v>0</v>
      </c>
    </row>
    <row r="372" spans="1:12" x14ac:dyDescent="0.25">
      <c r="A372">
        <v>5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K372">
        <v>244</v>
      </c>
      <c r="L372">
        <v>0</v>
      </c>
    </row>
    <row r="373" spans="1:12" x14ac:dyDescent="0.25">
      <c r="A373">
        <v>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K373">
        <v>245</v>
      </c>
      <c r="L373">
        <v>0</v>
      </c>
    </row>
    <row r="374" spans="1:12" x14ac:dyDescent="0.25">
      <c r="A374">
        <v>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K374">
        <v>246</v>
      </c>
      <c r="L374">
        <v>0</v>
      </c>
    </row>
    <row r="375" spans="1:12" x14ac:dyDescent="0.25">
      <c r="A375">
        <v>1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K375">
        <v>247</v>
      </c>
      <c r="L375">
        <v>0</v>
      </c>
    </row>
    <row r="376" spans="1:12" x14ac:dyDescent="0.25">
      <c r="A376">
        <v>3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K376">
        <v>248</v>
      </c>
      <c r="L376">
        <v>0</v>
      </c>
    </row>
    <row r="377" spans="1:12" x14ac:dyDescent="0.25">
      <c r="A377">
        <v>4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K377">
        <v>249</v>
      </c>
      <c r="L377">
        <v>0</v>
      </c>
    </row>
    <row r="378" spans="1:12" x14ac:dyDescent="0.25">
      <c r="A378">
        <v>5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K378">
        <v>250</v>
      </c>
      <c r="L378">
        <v>0</v>
      </c>
    </row>
    <row r="379" spans="1:12" x14ac:dyDescent="0.25">
      <c r="A379">
        <v>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K379">
        <v>251</v>
      </c>
      <c r="L379">
        <v>0</v>
      </c>
    </row>
    <row r="380" spans="1:12" x14ac:dyDescent="0.25">
      <c r="A380">
        <v>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K380">
        <v>252</v>
      </c>
      <c r="L380">
        <v>0</v>
      </c>
    </row>
    <row r="381" spans="1:12" x14ac:dyDescent="0.25">
      <c r="A381">
        <v>1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K381">
        <v>253</v>
      </c>
      <c r="L381">
        <v>0</v>
      </c>
    </row>
    <row r="382" spans="1:12" x14ac:dyDescent="0.25">
      <c r="A382">
        <v>2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K382">
        <v>254</v>
      </c>
      <c r="L382">
        <v>0</v>
      </c>
    </row>
    <row r="383" spans="1:12" x14ac:dyDescent="0.25">
      <c r="A383">
        <v>3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K383">
        <v>255</v>
      </c>
      <c r="L383">
        <v>0</v>
      </c>
    </row>
    <row r="384" spans="1:12" x14ac:dyDescent="0.25">
      <c r="A384">
        <v>4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J384" t="s">
        <v>131</v>
      </c>
      <c r="K384">
        <v>256</v>
      </c>
      <c r="L384">
        <v>0</v>
      </c>
    </row>
    <row r="385" spans="1:12" x14ac:dyDescent="0.25">
      <c r="A385">
        <v>5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K385">
        <v>257</v>
      </c>
      <c r="L385">
        <v>0</v>
      </c>
    </row>
    <row r="386" spans="1:12" x14ac:dyDescent="0.25">
      <c r="A386">
        <v>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1</v>
      </c>
      <c r="H386">
        <v>0</v>
      </c>
      <c r="K386">
        <v>258</v>
      </c>
      <c r="L386">
        <v>0</v>
      </c>
    </row>
    <row r="387" spans="1:12" x14ac:dyDescent="0.25">
      <c r="A387">
        <v>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J387" t="s">
        <v>181</v>
      </c>
      <c r="K387">
        <v>259</v>
      </c>
      <c r="L387">
        <v>0</v>
      </c>
    </row>
    <row r="388" spans="1:12" x14ac:dyDescent="0.25">
      <c r="A388">
        <v>1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K388">
        <v>260</v>
      </c>
      <c r="L388">
        <v>0</v>
      </c>
    </row>
    <row r="389" spans="1:12" x14ac:dyDescent="0.25">
      <c r="A389">
        <v>2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K389">
        <v>261</v>
      </c>
      <c r="L389">
        <v>0</v>
      </c>
    </row>
    <row r="390" spans="1:12" x14ac:dyDescent="0.25">
      <c r="A390">
        <v>3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K390">
        <v>262</v>
      </c>
      <c r="L390">
        <v>0</v>
      </c>
    </row>
    <row r="391" spans="1:12" x14ac:dyDescent="0.25">
      <c r="A391">
        <v>4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K391">
        <v>263</v>
      </c>
      <c r="L391">
        <v>0</v>
      </c>
    </row>
    <row r="392" spans="1:12" x14ac:dyDescent="0.25">
      <c r="A392">
        <v>5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K392">
        <v>264</v>
      </c>
      <c r="L392">
        <v>0</v>
      </c>
    </row>
    <row r="393" spans="1:12" x14ac:dyDescent="0.25">
      <c r="A393">
        <v>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J393" t="s">
        <v>182</v>
      </c>
      <c r="K393">
        <v>265</v>
      </c>
      <c r="L393">
        <v>1</v>
      </c>
    </row>
    <row r="394" spans="1:12" x14ac:dyDescent="0.25">
      <c r="A394">
        <v>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K394">
        <v>266</v>
      </c>
      <c r="L394">
        <v>0</v>
      </c>
    </row>
    <row r="395" spans="1:12" x14ac:dyDescent="0.25">
      <c r="A395">
        <v>2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K395">
        <v>267</v>
      </c>
      <c r="L395">
        <v>0</v>
      </c>
    </row>
    <row r="396" spans="1:12" x14ac:dyDescent="0.25">
      <c r="A396">
        <v>3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J396" t="s">
        <v>123</v>
      </c>
      <c r="K396">
        <v>268</v>
      </c>
      <c r="L396">
        <v>0</v>
      </c>
    </row>
    <row r="397" spans="1:12" x14ac:dyDescent="0.25">
      <c r="A397">
        <v>3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J397" t="s">
        <v>124</v>
      </c>
      <c r="K397">
        <v>269</v>
      </c>
      <c r="L397">
        <v>0</v>
      </c>
    </row>
    <row r="398" spans="1:12" x14ac:dyDescent="0.25">
      <c r="A398">
        <v>4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K398">
        <v>270</v>
      </c>
      <c r="L398">
        <v>0</v>
      </c>
    </row>
    <row r="399" spans="1:12" x14ac:dyDescent="0.25">
      <c r="A399">
        <v>5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K399">
        <v>271</v>
      </c>
      <c r="L399">
        <v>0</v>
      </c>
    </row>
    <row r="400" spans="1:12" x14ac:dyDescent="0.25">
      <c r="A400">
        <v>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K400">
        <v>272</v>
      </c>
      <c r="L400">
        <v>0</v>
      </c>
    </row>
    <row r="401" spans="1:12" x14ac:dyDescent="0.25">
      <c r="A401">
        <v>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</v>
      </c>
      <c r="K401">
        <v>273</v>
      </c>
      <c r="L401">
        <v>0</v>
      </c>
    </row>
    <row r="402" spans="1:12" x14ac:dyDescent="0.25">
      <c r="A402">
        <v>1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K402">
        <v>274</v>
      </c>
      <c r="L402">
        <v>0</v>
      </c>
    </row>
    <row r="403" spans="1:12" x14ac:dyDescent="0.25">
      <c r="A403">
        <v>3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K403">
        <v>275</v>
      </c>
      <c r="L403">
        <v>0</v>
      </c>
    </row>
    <row r="404" spans="1:12" x14ac:dyDescent="0.25">
      <c r="A404">
        <v>4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K404">
        <v>276</v>
      </c>
      <c r="L404">
        <v>0</v>
      </c>
    </row>
    <row r="405" spans="1:12" x14ac:dyDescent="0.25">
      <c r="A405">
        <v>5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K405">
        <v>277</v>
      </c>
      <c r="L405">
        <v>0</v>
      </c>
    </row>
    <row r="406" spans="1:12" x14ac:dyDescent="0.25">
      <c r="A406">
        <v>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K406">
        <v>278</v>
      </c>
      <c r="L406">
        <v>0</v>
      </c>
    </row>
    <row r="407" spans="1:12" x14ac:dyDescent="0.25">
      <c r="A407">
        <v>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K407">
        <v>279</v>
      </c>
      <c r="L407">
        <v>0</v>
      </c>
    </row>
    <row r="408" spans="1:12" x14ac:dyDescent="0.25">
      <c r="A408">
        <v>1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K408">
        <v>280</v>
      </c>
      <c r="L408">
        <v>0</v>
      </c>
    </row>
    <row r="409" spans="1:12" x14ac:dyDescent="0.25">
      <c r="A409">
        <v>5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K409">
        <v>281</v>
      </c>
      <c r="L409">
        <v>0</v>
      </c>
    </row>
    <row r="410" spans="1:12" x14ac:dyDescent="0.25">
      <c r="A410">
        <v>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K410">
        <v>282</v>
      </c>
      <c r="L410">
        <v>0</v>
      </c>
    </row>
    <row r="411" spans="1:12" x14ac:dyDescent="0.25">
      <c r="A411">
        <v>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K411">
        <v>283</v>
      </c>
      <c r="L411">
        <v>0</v>
      </c>
    </row>
    <row r="412" spans="1:12" x14ac:dyDescent="0.25">
      <c r="A412">
        <v>2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K412">
        <v>284</v>
      </c>
      <c r="L412">
        <v>0</v>
      </c>
    </row>
    <row r="413" spans="1:12" x14ac:dyDescent="0.25">
      <c r="A413">
        <v>3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K413">
        <v>285</v>
      </c>
      <c r="L413">
        <v>0</v>
      </c>
    </row>
    <row r="414" spans="1:12" x14ac:dyDescent="0.25">
      <c r="A414">
        <v>4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0</v>
      </c>
      <c r="K414">
        <v>286</v>
      </c>
      <c r="L414">
        <v>1</v>
      </c>
    </row>
    <row r="415" spans="1:12" x14ac:dyDescent="0.25">
      <c r="A415">
        <v>5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K415">
        <v>287</v>
      </c>
      <c r="L415">
        <v>0</v>
      </c>
    </row>
    <row r="416" spans="1:12" x14ac:dyDescent="0.25">
      <c r="A416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K416">
        <v>288</v>
      </c>
      <c r="L416">
        <v>0</v>
      </c>
    </row>
    <row r="417" spans="1:12" x14ac:dyDescent="0.25">
      <c r="A417">
        <v>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K417">
        <v>289</v>
      </c>
      <c r="L417">
        <v>0</v>
      </c>
    </row>
    <row r="418" spans="1:12" x14ac:dyDescent="0.25">
      <c r="A418">
        <v>1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K418">
        <v>290</v>
      </c>
      <c r="L418">
        <v>0</v>
      </c>
    </row>
    <row r="419" spans="1:12" x14ac:dyDescent="0.25">
      <c r="A419">
        <v>2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K419">
        <v>291</v>
      </c>
      <c r="L419">
        <v>0</v>
      </c>
    </row>
    <row r="420" spans="1:12" x14ac:dyDescent="0.25">
      <c r="A420">
        <v>3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K420">
        <v>292</v>
      </c>
      <c r="L420">
        <v>0</v>
      </c>
    </row>
    <row r="421" spans="1:12" x14ac:dyDescent="0.25">
      <c r="A421">
        <v>4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K421">
        <v>293</v>
      </c>
      <c r="L421">
        <v>0</v>
      </c>
    </row>
    <row r="422" spans="1:12" x14ac:dyDescent="0.25">
      <c r="A422">
        <v>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K422">
        <v>294</v>
      </c>
      <c r="L422">
        <v>0</v>
      </c>
    </row>
    <row r="423" spans="1:12" x14ac:dyDescent="0.25">
      <c r="A423">
        <v>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K423">
        <v>295</v>
      </c>
      <c r="L423">
        <v>0</v>
      </c>
    </row>
    <row r="424" spans="1:12" x14ac:dyDescent="0.25">
      <c r="A424">
        <v>1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K424">
        <v>296</v>
      </c>
      <c r="L424">
        <v>0</v>
      </c>
    </row>
    <row r="425" spans="1:12" x14ac:dyDescent="0.25">
      <c r="A425">
        <v>2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K425">
        <v>297</v>
      </c>
      <c r="L425">
        <v>0</v>
      </c>
    </row>
    <row r="426" spans="1:12" x14ac:dyDescent="0.25">
      <c r="A426">
        <v>3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K426">
        <v>298</v>
      </c>
      <c r="L426">
        <v>0</v>
      </c>
    </row>
    <row r="427" spans="1:12" x14ac:dyDescent="0.25">
      <c r="A427">
        <v>4</v>
      </c>
      <c r="B427">
        <v>0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0</v>
      </c>
      <c r="K427">
        <v>299</v>
      </c>
      <c r="L427">
        <v>0</v>
      </c>
    </row>
    <row r="428" spans="1:12" x14ac:dyDescent="0.25">
      <c r="A428">
        <v>5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K428">
        <v>300</v>
      </c>
      <c r="L428">
        <v>0</v>
      </c>
    </row>
    <row r="429" spans="1:12" x14ac:dyDescent="0.25">
      <c r="A429">
        <v>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  <c r="K429">
        <v>301</v>
      </c>
      <c r="L429">
        <v>0</v>
      </c>
    </row>
    <row r="430" spans="1:12" x14ac:dyDescent="0.25">
      <c r="A430">
        <v>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</v>
      </c>
      <c r="K430">
        <v>302</v>
      </c>
      <c r="L430">
        <v>0</v>
      </c>
    </row>
    <row r="431" spans="1:12" x14ac:dyDescent="0.25">
      <c r="A431">
        <v>1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K431">
        <v>303</v>
      </c>
      <c r="L431">
        <v>0</v>
      </c>
    </row>
    <row r="432" spans="1:12" x14ac:dyDescent="0.25">
      <c r="A432">
        <v>2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K432">
        <v>304</v>
      </c>
      <c r="L432">
        <v>0</v>
      </c>
    </row>
    <row r="433" spans="1:12" x14ac:dyDescent="0.25">
      <c r="A433">
        <v>3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K433">
        <v>305</v>
      </c>
      <c r="L433">
        <v>0</v>
      </c>
    </row>
    <row r="434" spans="1:12" x14ac:dyDescent="0.25">
      <c r="A434">
        <v>4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K434">
        <v>306</v>
      </c>
      <c r="L434">
        <v>0</v>
      </c>
    </row>
    <row r="435" spans="1:12" x14ac:dyDescent="0.25">
      <c r="A435">
        <v>5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K435">
        <v>307</v>
      </c>
      <c r="L435">
        <v>0</v>
      </c>
    </row>
    <row r="436" spans="1:12" x14ac:dyDescent="0.25">
      <c r="A436">
        <v>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0</v>
      </c>
      <c r="K436">
        <v>308</v>
      </c>
      <c r="L436">
        <v>0</v>
      </c>
    </row>
    <row r="437" spans="1:12" x14ac:dyDescent="0.25">
      <c r="A437">
        <v>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1</v>
      </c>
      <c r="K437">
        <v>309</v>
      </c>
      <c r="L437">
        <v>0</v>
      </c>
    </row>
    <row r="438" spans="1:12" x14ac:dyDescent="0.25">
      <c r="A438">
        <v>2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J438" t="s">
        <v>185</v>
      </c>
      <c r="K438">
        <v>310</v>
      </c>
      <c r="L438">
        <v>0</v>
      </c>
    </row>
    <row r="439" spans="1:12" x14ac:dyDescent="0.25">
      <c r="A439">
        <v>3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K439">
        <v>311</v>
      </c>
      <c r="L439">
        <v>0</v>
      </c>
    </row>
    <row r="440" spans="1:12" x14ac:dyDescent="0.25">
      <c r="A440">
        <v>4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K440">
        <v>312</v>
      </c>
      <c r="L440">
        <v>0</v>
      </c>
    </row>
    <row r="441" spans="1:12" x14ac:dyDescent="0.25">
      <c r="A441">
        <v>5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K441">
        <v>313</v>
      </c>
      <c r="L441">
        <v>0</v>
      </c>
    </row>
    <row r="442" spans="1:12" x14ac:dyDescent="0.25">
      <c r="A442">
        <v>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K442">
        <v>314</v>
      </c>
      <c r="L442">
        <v>0</v>
      </c>
    </row>
    <row r="443" spans="1:12" x14ac:dyDescent="0.25">
      <c r="A443">
        <v>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K443">
        <v>315</v>
      </c>
      <c r="L443">
        <v>0</v>
      </c>
    </row>
    <row r="444" spans="1:12" x14ac:dyDescent="0.25">
      <c r="A444">
        <v>1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K444">
        <v>316</v>
      </c>
      <c r="L444">
        <v>0</v>
      </c>
    </row>
    <row r="445" spans="1:12" x14ac:dyDescent="0.25">
      <c r="A445">
        <v>2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K445">
        <v>317</v>
      </c>
      <c r="L445">
        <v>0</v>
      </c>
    </row>
    <row r="446" spans="1:12" x14ac:dyDescent="0.25">
      <c r="A446">
        <v>3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K446">
        <v>318</v>
      </c>
      <c r="L446">
        <v>0</v>
      </c>
    </row>
    <row r="447" spans="1:12" x14ac:dyDescent="0.25">
      <c r="A447">
        <v>3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K447">
        <v>319</v>
      </c>
      <c r="L447">
        <v>0</v>
      </c>
    </row>
    <row r="448" spans="1:12" x14ac:dyDescent="0.25">
      <c r="A448">
        <v>4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K448">
        <v>320</v>
      </c>
      <c r="L448">
        <v>0</v>
      </c>
    </row>
    <row r="449" spans="1:12" x14ac:dyDescent="0.25">
      <c r="A449">
        <v>5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K449">
        <v>321</v>
      </c>
      <c r="L449">
        <v>0</v>
      </c>
    </row>
    <row r="450" spans="1:12" x14ac:dyDescent="0.25">
      <c r="A450">
        <v>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K450">
        <v>322</v>
      </c>
      <c r="L450">
        <v>0</v>
      </c>
    </row>
    <row r="451" spans="1:12" x14ac:dyDescent="0.25">
      <c r="A451">
        <v>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K451">
        <v>323</v>
      </c>
      <c r="L451">
        <v>0</v>
      </c>
    </row>
    <row r="452" spans="1:12" x14ac:dyDescent="0.25">
      <c r="A452">
        <v>1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K452">
        <v>324</v>
      </c>
      <c r="L452">
        <v>0</v>
      </c>
    </row>
    <row r="453" spans="1:12" x14ac:dyDescent="0.25">
      <c r="A453">
        <v>2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K453">
        <v>325</v>
      </c>
      <c r="L453">
        <v>0</v>
      </c>
    </row>
    <row r="454" spans="1:12" x14ac:dyDescent="0.25">
      <c r="A454">
        <v>3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K454">
        <v>326</v>
      </c>
      <c r="L454">
        <v>0</v>
      </c>
    </row>
    <row r="455" spans="1:12" x14ac:dyDescent="0.25">
      <c r="A455">
        <v>4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0</v>
      </c>
      <c r="K455">
        <v>327</v>
      </c>
      <c r="L455">
        <v>0</v>
      </c>
    </row>
    <row r="456" spans="1:12" x14ac:dyDescent="0.25">
      <c r="A456">
        <v>5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K456">
        <v>328</v>
      </c>
      <c r="L456">
        <v>0</v>
      </c>
    </row>
    <row r="457" spans="1:12" x14ac:dyDescent="0.25">
      <c r="A457">
        <v>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K457">
        <v>329</v>
      </c>
      <c r="L457">
        <v>0</v>
      </c>
    </row>
    <row r="458" spans="1:12" x14ac:dyDescent="0.25">
      <c r="A458">
        <v>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K458">
        <v>330</v>
      </c>
      <c r="L458">
        <v>0</v>
      </c>
    </row>
    <row r="459" spans="1:12" x14ac:dyDescent="0.25">
      <c r="A459">
        <v>2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J459" t="s">
        <v>123</v>
      </c>
      <c r="K459">
        <v>331</v>
      </c>
      <c r="L459">
        <v>0</v>
      </c>
    </row>
    <row r="460" spans="1:12" x14ac:dyDescent="0.25">
      <c r="A460">
        <v>2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J460" t="s">
        <v>124</v>
      </c>
      <c r="K460">
        <v>332</v>
      </c>
      <c r="L460">
        <v>0</v>
      </c>
    </row>
    <row r="461" spans="1:12" x14ac:dyDescent="0.25">
      <c r="A461">
        <v>3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K461">
        <v>333</v>
      </c>
      <c r="L461">
        <v>0</v>
      </c>
    </row>
    <row r="462" spans="1:12" x14ac:dyDescent="0.25">
      <c r="A462">
        <v>4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K462">
        <v>334</v>
      </c>
      <c r="L462">
        <v>0</v>
      </c>
    </row>
    <row r="463" spans="1:12" x14ac:dyDescent="0.25">
      <c r="A463">
        <v>5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K463">
        <v>335</v>
      </c>
      <c r="L463">
        <v>0</v>
      </c>
    </row>
    <row r="464" spans="1:12" x14ac:dyDescent="0.25">
      <c r="A464">
        <v>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K464">
        <v>336</v>
      </c>
      <c r="L464">
        <v>0</v>
      </c>
    </row>
    <row r="465" spans="1:12" x14ac:dyDescent="0.25">
      <c r="A465">
        <v>1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J465" t="s">
        <v>123</v>
      </c>
      <c r="K465">
        <v>337</v>
      </c>
      <c r="L465">
        <v>0</v>
      </c>
    </row>
    <row r="466" spans="1:12" x14ac:dyDescent="0.25">
      <c r="A466">
        <v>1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J466" t="s">
        <v>187</v>
      </c>
      <c r="K466">
        <v>338</v>
      </c>
      <c r="L466">
        <v>0</v>
      </c>
    </row>
    <row r="467" spans="1:12" x14ac:dyDescent="0.25">
      <c r="A467">
        <v>2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K467">
        <v>339</v>
      </c>
      <c r="L467">
        <v>0</v>
      </c>
    </row>
    <row r="468" spans="1:12" x14ac:dyDescent="0.25">
      <c r="A468">
        <v>3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K468">
        <v>340</v>
      </c>
      <c r="L468">
        <v>0</v>
      </c>
    </row>
    <row r="469" spans="1:12" x14ac:dyDescent="0.25">
      <c r="A469">
        <v>4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K469">
        <v>341</v>
      </c>
      <c r="L469">
        <v>0</v>
      </c>
    </row>
    <row r="470" spans="1:12" x14ac:dyDescent="0.25">
      <c r="A470">
        <v>5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K470">
        <v>342</v>
      </c>
      <c r="L470">
        <v>0</v>
      </c>
    </row>
    <row r="471" spans="1:12" x14ac:dyDescent="0.25">
      <c r="A471">
        <v>2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J471" t="s">
        <v>123</v>
      </c>
      <c r="K471">
        <v>343</v>
      </c>
      <c r="L471">
        <v>0</v>
      </c>
    </row>
    <row r="472" spans="1:12" x14ac:dyDescent="0.25">
      <c r="A472">
        <v>2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J472" t="s">
        <v>124</v>
      </c>
      <c r="K472">
        <v>344</v>
      </c>
      <c r="L472">
        <v>0</v>
      </c>
    </row>
    <row r="473" spans="1:12" x14ac:dyDescent="0.25">
      <c r="A473">
        <v>3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K473">
        <v>345</v>
      </c>
      <c r="L473">
        <v>0</v>
      </c>
    </row>
    <row r="474" spans="1:12" x14ac:dyDescent="0.25">
      <c r="A474">
        <v>4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K474">
        <v>346</v>
      </c>
      <c r="L474">
        <v>0</v>
      </c>
    </row>
    <row r="475" spans="1:12" x14ac:dyDescent="0.25">
      <c r="A475">
        <v>5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K475">
        <v>347</v>
      </c>
      <c r="L475">
        <v>0</v>
      </c>
    </row>
    <row r="476" spans="1:12" x14ac:dyDescent="0.25">
      <c r="A476">
        <v>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K476">
        <v>348</v>
      </c>
      <c r="L476">
        <v>0</v>
      </c>
    </row>
    <row r="477" spans="1:12" x14ac:dyDescent="0.25">
      <c r="A477">
        <v>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K477">
        <v>349</v>
      </c>
      <c r="L477">
        <v>0</v>
      </c>
    </row>
    <row r="478" spans="1:12" x14ac:dyDescent="0.25">
      <c r="A478">
        <v>1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K478">
        <v>350</v>
      </c>
      <c r="L478">
        <v>0</v>
      </c>
    </row>
    <row r="479" spans="1:12" x14ac:dyDescent="0.25">
      <c r="A479">
        <v>2</v>
      </c>
      <c r="B479">
        <v>0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J479" t="s">
        <v>188</v>
      </c>
      <c r="K479">
        <v>351</v>
      </c>
      <c r="L479">
        <v>0</v>
      </c>
    </row>
    <row r="480" spans="1:12" x14ac:dyDescent="0.25">
      <c r="A480">
        <v>3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K480">
        <v>352</v>
      </c>
      <c r="L480">
        <v>0</v>
      </c>
    </row>
    <row r="481" spans="1:12" x14ac:dyDescent="0.25">
      <c r="A481">
        <v>4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K481">
        <v>353</v>
      </c>
      <c r="L481">
        <v>0</v>
      </c>
    </row>
    <row r="482" spans="1:12" x14ac:dyDescent="0.25">
      <c r="A482">
        <v>5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J482" t="s">
        <v>189</v>
      </c>
      <c r="K482">
        <v>354</v>
      </c>
      <c r="L482">
        <v>0</v>
      </c>
    </row>
    <row r="483" spans="1:12" x14ac:dyDescent="0.25">
      <c r="A483">
        <v>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K483">
        <v>355</v>
      </c>
      <c r="L483">
        <v>0</v>
      </c>
    </row>
    <row r="484" spans="1:12" x14ac:dyDescent="0.25">
      <c r="A484">
        <v>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K484">
        <v>356</v>
      </c>
      <c r="L484">
        <v>0</v>
      </c>
    </row>
    <row r="485" spans="1:12" x14ac:dyDescent="0.25">
      <c r="A485">
        <v>1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K485">
        <v>357</v>
      </c>
      <c r="L485">
        <v>0</v>
      </c>
    </row>
    <row r="486" spans="1:12" x14ac:dyDescent="0.25">
      <c r="A486">
        <v>2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K486">
        <v>358</v>
      </c>
      <c r="L486">
        <v>0</v>
      </c>
    </row>
    <row r="487" spans="1:12" x14ac:dyDescent="0.25">
      <c r="A487">
        <v>3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J487" t="s">
        <v>190</v>
      </c>
      <c r="K487">
        <v>359</v>
      </c>
      <c r="L487">
        <v>0</v>
      </c>
    </row>
    <row r="488" spans="1:12" x14ac:dyDescent="0.25">
      <c r="A488">
        <v>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J488" t="s">
        <v>123</v>
      </c>
      <c r="K488">
        <v>360</v>
      </c>
      <c r="L488">
        <v>0</v>
      </c>
    </row>
    <row r="489" spans="1:12" x14ac:dyDescent="0.25">
      <c r="A489">
        <v>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J489" t="s">
        <v>124</v>
      </c>
      <c r="K489">
        <v>361</v>
      </c>
      <c r="L489">
        <v>0</v>
      </c>
    </row>
    <row r="490" spans="1:12" x14ac:dyDescent="0.25">
      <c r="A490">
        <v>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K490">
        <v>362</v>
      </c>
      <c r="L490">
        <v>0</v>
      </c>
    </row>
    <row r="491" spans="1:12" x14ac:dyDescent="0.25">
      <c r="A491">
        <v>1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K491">
        <v>363</v>
      </c>
      <c r="L491">
        <v>0</v>
      </c>
    </row>
    <row r="492" spans="1:12" x14ac:dyDescent="0.25">
      <c r="A492">
        <v>4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K492">
        <v>364</v>
      </c>
      <c r="L492">
        <v>0</v>
      </c>
    </row>
    <row r="493" spans="1:12" x14ac:dyDescent="0.25">
      <c r="A493">
        <v>5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J493" t="s">
        <v>191</v>
      </c>
      <c r="K493">
        <v>365</v>
      </c>
      <c r="L493">
        <v>0</v>
      </c>
    </row>
    <row r="494" spans="1:12" x14ac:dyDescent="0.25">
      <c r="A494">
        <v>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J494" t="s">
        <v>192</v>
      </c>
      <c r="K494">
        <v>366</v>
      </c>
      <c r="L494">
        <v>0</v>
      </c>
    </row>
    <row r="495" spans="1:12" x14ac:dyDescent="0.25">
      <c r="A495">
        <v>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K495">
        <v>367</v>
      </c>
      <c r="L495">
        <v>0</v>
      </c>
    </row>
    <row r="496" spans="1:12" x14ac:dyDescent="0.25">
      <c r="A496">
        <v>1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K496">
        <v>368</v>
      </c>
      <c r="L496">
        <v>0</v>
      </c>
    </row>
    <row r="497" spans="1:12" x14ac:dyDescent="0.25">
      <c r="A497">
        <v>2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0</v>
      </c>
      <c r="H497">
        <v>0</v>
      </c>
      <c r="K497">
        <v>369</v>
      </c>
      <c r="L497">
        <v>0</v>
      </c>
    </row>
    <row r="498" spans="1:12" x14ac:dyDescent="0.25">
      <c r="A498">
        <v>3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K498">
        <v>370</v>
      </c>
      <c r="L498">
        <v>0</v>
      </c>
    </row>
    <row r="499" spans="1:12" x14ac:dyDescent="0.25">
      <c r="A499">
        <v>4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K499">
        <v>371</v>
      </c>
      <c r="L499">
        <v>0</v>
      </c>
    </row>
    <row r="500" spans="1:12" x14ac:dyDescent="0.25">
      <c r="A500">
        <v>5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K500">
        <v>372</v>
      </c>
      <c r="L500">
        <v>0</v>
      </c>
    </row>
    <row r="501" spans="1:12" x14ac:dyDescent="0.25">
      <c r="A501">
        <v>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0</v>
      </c>
      <c r="J501" t="s">
        <v>193</v>
      </c>
      <c r="K501">
        <v>373</v>
      </c>
      <c r="L501">
        <v>0</v>
      </c>
    </row>
    <row r="502" spans="1:12" x14ac:dyDescent="0.25">
      <c r="A502">
        <v>1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K502">
        <v>374</v>
      </c>
      <c r="L502">
        <v>0</v>
      </c>
    </row>
    <row r="503" spans="1:12" x14ac:dyDescent="0.25">
      <c r="A503">
        <v>2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K503">
        <v>375</v>
      </c>
      <c r="L503">
        <v>0</v>
      </c>
    </row>
    <row r="504" spans="1:12" x14ac:dyDescent="0.25">
      <c r="A504">
        <v>3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K504">
        <v>376</v>
      </c>
      <c r="L504">
        <v>0</v>
      </c>
    </row>
    <row r="505" spans="1:12" x14ac:dyDescent="0.25">
      <c r="A505">
        <v>4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K505">
        <v>377</v>
      </c>
      <c r="L505">
        <v>0</v>
      </c>
    </row>
    <row r="506" spans="1:12" x14ac:dyDescent="0.25">
      <c r="A506">
        <v>5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K506">
        <v>378</v>
      </c>
      <c r="L506">
        <v>0</v>
      </c>
    </row>
    <row r="507" spans="1:12" x14ac:dyDescent="0.25">
      <c r="A507">
        <v>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K507">
        <v>379</v>
      </c>
      <c r="L507">
        <v>0</v>
      </c>
    </row>
    <row r="508" spans="1:12" x14ac:dyDescent="0.25">
      <c r="A508">
        <v>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</v>
      </c>
      <c r="K508">
        <v>380</v>
      </c>
      <c r="L508">
        <v>0</v>
      </c>
    </row>
    <row r="509" spans="1:12" x14ac:dyDescent="0.25">
      <c r="A509">
        <v>1</v>
      </c>
      <c r="B509">
        <v>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K509">
        <v>381</v>
      </c>
      <c r="L509">
        <v>0</v>
      </c>
    </row>
    <row r="510" spans="1:12" x14ac:dyDescent="0.25">
      <c r="A510">
        <v>2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K510">
        <v>382</v>
      </c>
      <c r="L510">
        <v>0</v>
      </c>
    </row>
    <row r="511" spans="1:12" x14ac:dyDescent="0.25">
      <c r="A511">
        <v>4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K511">
        <v>383</v>
      </c>
      <c r="L511">
        <v>1</v>
      </c>
    </row>
    <row r="512" spans="1:12" x14ac:dyDescent="0.25">
      <c r="A512">
        <v>5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K512">
        <v>384</v>
      </c>
      <c r="L512">
        <v>0</v>
      </c>
    </row>
    <row r="513" spans="1:12" x14ac:dyDescent="0.25">
      <c r="A513">
        <v>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K513">
        <v>385</v>
      </c>
      <c r="L513">
        <v>0</v>
      </c>
    </row>
    <row r="514" spans="1:12" x14ac:dyDescent="0.25">
      <c r="A514">
        <v>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K514">
        <v>386</v>
      </c>
      <c r="L514">
        <v>0</v>
      </c>
    </row>
    <row r="515" spans="1:12" x14ac:dyDescent="0.25">
      <c r="A515">
        <v>1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K515">
        <v>387</v>
      </c>
      <c r="L515">
        <v>0</v>
      </c>
    </row>
    <row r="516" spans="1:12" x14ac:dyDescent="0.25">
      <c r="A516">
        <v>2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K516">
        <v>388</v>
      </c>
      <c r="L516">
        <v>0</v>
      </c>
    </row>
    <row r="517" spans="1:12" x14ac:dyDescent="0.25">
      <c r="A517">
        <v>3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K517">
        <v>389</v>
      </c>
      <c r="L517">
        <v>0</v>
      </c>
    </row>
    <row r="518" spans="1:12" x14ac:dyDescent="0.25">
      <c r="A518">
        <v>4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K518">
        <v>390</v>
      </c>
      <c r="L518">
        <v>0</v>
      </c>
    </row>
    <row r="519" spans="1:12" x14ac:dyDescent="0.25">
      <c r="A519">
        <v>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J519" t="s">
        <v>123</v>
      </c>
      <c r="K519">
        <v>391</v>
      </c>
      <c r="L519">
        <v>0</v>
      </c>
    </row>
    <row r="520" spans="1:12" x14ac:dyDescent="0.25">
      <c r="A520">
        <v>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J520" t="s">
        <v>124</v>
      </c>
      <c r="K520">
        <v>392</v>
      </c>
      <c r="L520">
        <v>0</v>
      </c>
    </row>
    <row r="521" spans="1:12" x14ac:dyDescent="0.25">
      <c r="A521">
        <v>1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K521">
        <v>393</v>
      </c>
      <c r="L521">
        <v>0</v>
      </c>
    </row>
    <row r="522" spans="1:12" x14ac:dyDescent="0.25">
      <c r="A522">
        <v>2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K522">
        <v>394</v>
      </c>
      <c r="L522">
        <v>0</v>
      </c>
    </row>
    <row r="523" spans="1:12" x14ac:dyDescent="0.25">
      <c r="A523">
        <v>3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J523" t="s">
        <v>123</v>
      </c>
      <c r="K523">
        <v>395</v>
      </c>
      <c r="L523">
        <v>0</v>
      </c>
    </row>
    <row r="524" spans="1:12" x14ac:dyDescent="0.25">
      <c r="A524">
        <v>3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J524" t="s">
        <v>124</v>
      </c>
      <c r="K524">
        <v>396</v>
      </c>
      <c r="L524">
        <v>0</v>
      </c>
    </row>
    <row r="525" spans="1:12" x14ac:dyDescent="0.25">
      <c r="A525">
        <v>5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K525">
        <v>397</v>
      </c>
      <c r="L525">
        <v>0</v>
      </c>
    </row>
    <row r="526" spans="1:12" x14ac:dyDescent="0.25">
      <c r="A526">
        <v>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K526">
        <v>398</v>
      </c>
      <c r="L526">
        <v>0</v>
      </c>
    </row>
    <row r="527" spans="1:12" x14ac:dyDescent="0.25">
      <c r="A527">
        <v>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</v>
      </c>
      <c r="K527">
        <v>399</v>
      </c>
      <c r="L527">
        <v>0</v>
      </c>
    </row>
    <row r="528" spans="1:12" x14ac:dyDescent="0.25">
      <c r="A528">
        <v>1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K528">
        <v>400</v>
      </c>
      <c r="L528">
        <v>0</v>
      </c>
    </row>
    <row r="529" spans="1:12" x14ac:dyDescent="0.25">
      <c r="A529">
        <v>3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K529">
        <v>401</v>
      </c>
      <c r="L529">
        <v>0</v>
      </c>
    </row>
    <row r="530" spans="1:12" x14ac:dyDescent="0.25">
      <c r="A530">
        <v>4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K530">
        <v>402</v>
      </c>
      <c r="L530">
        <v>0</v>
      </c>
    </row>
    <row r="531" spans="1:12" x14ac:dyDescent="0.25">
      <c r="A531">
        <v>5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K531">
        <v>403</v>
      </c>
      <c r="L531">
        <v>0</v>
      </c>
    </row>
    <row r="532" spans="1:12" x14ac:dyDescent="0.25">
      <c r="A532">
        <v>6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J532" t="s">
        <v>123</v>
      </c>
      <c r="K532">
        <v>404</v>
      </c>
      <c r="L532">
        <v>0</v>
      </c>
    </row>
    <row r="533" spans="1:12" x14ac:dyDescent="0.25">
      <c r="A533">
        <v>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J533" t="s">
        <v>124</v>
      </c>
      <c r="K533">
        <v>405</v>
      </c>
      <c r="L533">
        <v>0</v>
      </c>
    </row>
    <row r="534" spans="1:12" x14ac:dyDescent="0.25">
      <c r="A534">
        <v>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K534">
        <v>406</v>
      </c>
      <c r="L534">
        <v>0</v>
      </c>
    </row>
    <row r="535" spans="1:12" x14ac:dyDescent="0.25">
      <c r="A535">
        <v>1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K535">
        <v>407</v>
      </c>
      <c r="L535">
        <v>0</v>
      </c>
    </row>
    <row r="536" spans="1:12" x14ac:dyDescent="0.25">
      <c r="A536">
        <v>3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K536">
        <v>408</v>
      </c>
      <c r="L536">
        <v>0</v>
      </c>
    </row>
    <row r="537" spans="1:12" x14ac:dyDescent="0.25">
      <c r="A537">
        <v>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J537" t="s">
        <v>123</v>
      </c>
      <c r="K537">
        <v>409</v>
      </c>
      <c r="L537">
        <v>0</v>
      </c>
    </row>
    <row r="538" spans="1:12" x14ac:dyDescent="0.25">
      <c r="A538">
        <v>5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J538" t="s">
        <v>124</v>
      </c>
      <c r="K538">
        <v>410</v>
      </c>
      <c r="L538">
        <v>0</v>
      </c>
    </row>
    <row r="539" spans="1:12" x14ac:dyDescent="0.25">
      <c r="A539">
        <v>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K539">
        <v>411</v>
      </c>
      <c r="L539">
        <v>0</v>
      </c>
    </row>
    <row r="540" spans="1:12" x14ac:dyDescent="0.25">
      <c r="A540">
        <v>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K540">
        <v>412</v>
      </c>
      <c r="L540">
        <v>0</v>
      </c>
    </row>
    <row r="541" spans="1:12" x14ac:dyDescent="0.25">
      <c r="A541">
        <v>1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K541">
        <v>413</v>
      </c>
      <c r="L541">
        <v>0</v>
      </c>
    </row>
    <row r="542" spans="1:12" x14ac:dyDescent="0.25">
      <c r="A542">
        <v>5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K542">
        <v>414</v>
      </c>
      <c r="L542">
        <v>0</v>
      </c>
    </row>
    <row r="543" spans="1:12" x14ac:dyDescent="0.25">
      <c r="A543">
        <v>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K543">
        <v>415</v>
      </c>
      <c r="L543">
        <v>0</v>
      </c>
    </row>
    <row r="544" spans="1:12" x14ac:dyDescent="0.25">
      <c r="A544">
        <v>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K544">
        <v>416</v>
      </c>
      <c r="L544">
        <v>0</v>
      </c>
    </row>
    <row r="545" spans="1:12" x14ac:dyDescent="0.25">
      <c r="A545">
        <v>2</v>
      </c>
      <c r="B545">
        <v>0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K545">
        <v>417</v>
      </c>
      <c r="L545">
        <v>0</v>
      </c>
    </row>
    <row r="546" spans="1:12" x14ac:dyDescent="0.25">
      <c r="A546">
        <v>3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K546">
        <v>418</v>
      </c>
      <c r="L546">
        <v>0</v>
      </c>
    </row>
    <row r="547" spans="1:12" x14ac:dyDescent="0.25">
      <c r="A547">
        <v>4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K547">
        <v>419</v>
      </c>
      <c r="L547">
        <v>0</v>
      </c>
    </row>
    <row r="548" spans="1:12" x14ac:dyDescent="0.25">
      <c r="A548">
        <v>5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K548">
        <v>420</v>
      </c>
      <c r="L548">
        <v>0</v>
      </c>
    </row>
    <row r="549" spans="1:12" x14ac:dyDescent="0.25">
      <c r="A549">
        <v>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K549">
        <v>421</v>
      </c>
      <c r="L549">
        <v>0</v>
      </c>
    </row>
    <row r="550" spans="1:12" x14ac:dyDescent="0.25">
      <c r="A550">
        <v>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K550">
        <v>422</v>
      </c>
      <c r="L550">
        <v>0</v>
      </c>
    </row>
    <row r="551" spans="1:12" x14ac:dyDescent="0.25">
      <c r="A551">
        <v>1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K551">
        <v>423</v>
      </c>
      <c r="L551">
        <v>0</v>
      </c>
    </row>
    <row r="552" spans="1:12" x14ac:dyDescent="0.25">
      <c r="A552">
        <v>2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K552">
        <v>424</v>
      </c>
      <c r="L552">
        <v>0</v>
      </c>
    </row>
    <row r="553" spans="1:12" x14ac:dyDescent="0.25">
      <c r="A553">
        <v>3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K553">
        <v>425</v>
      </c>
      <c r="L553">
        <v>0</v>
      </c>
    </row>
    <row r="554" spans="1:12" x14ac:dyDescent="0.25">
      <c r="A554">
        <v>4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K554">
        <v>426</v>
      </c>
      <c r="L554">
        <v>0</v>
      </c>
    </row>
    <row r="555" spans="1:12" x14ac:dyDescent="0.25">
      <c r="A555">
        <v>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0</v>
      </c>
      <c r="K555">
        <v>427</v>
      </c>
      <c r="L555">
        <v>0</v>
      </c>
    </row>
    <row r="556" spans="1:12" x14ac:dyDescent="0.25">
      <c r="A556">
        <v>7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K556">
        <v>428</v>
      </c>
      <c r="L556">
        <v>0</v>
      </c>
    </row>
    <row r="557" spans="1:12" x14ac:dyDescent="0.25">
      <c r="A557">
        <v>1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K557">
        <v>429</v>
      </c>
      <c r="L557">
        <v>0</v>
      </c>
    </row>
    <row r="558" spans="1:12" x14ac:dyDescent="0.25">
      <c r="A558">
        <v>2</v>
      </c>
      <c r="B558">
        <v>0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K558">
        <v>430</v>
      </c>
      <c r="L558">
        <v>0</v>
      </c>
    </row>
    <row r="559" spans="1:12" x14ac:dyDescent="0.25">
      <c r="A559">
        <v>3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K559">
        <v>431</v>
      </c>
      <c r="L559">
        <v>0</v>
      </c>
    </row>
    <row r="560" spans="1:12" x14ac:dyDescent="0.25">
      <c r="A560">
        <v>4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0</v>
      </c>
      <c r="K560">
        <v>432</v>
      </c>
      <c r="L560">
        <v>0</v>
      </c>
    </row>
    <row r="561" spans="1:12" x14ac:dyDescent="0.25">
      <c r="A561">
        <v>5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K561">
        <v>433</v>
      </c>
      <c r="L561">
        <v>0</v>
      </c>
    </row>
    <row r="562" spans="1:12" x14ac:dyDescent="0.25">
      <c r="A562">
        <v>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0</v>
      </c>
      <c r="K562">
        <v>434</v>
      </c>
      <c r="L562">
        <v>0</v>
      </c>
    </row>
    <row r="563" spans="1:12" x14ac:dyDescent="0.25">
      <c r="A563">
        <v>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K563">
        <v>435</v>
      </c>
      <c r="L563">
        <v>0</v>
      </c>
    </row>
    <row r="564" spans="1:12" x14ac:dyDescent="0.25">
      <c r="A564">
        <v>1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K564">
        <v>436</v>
      </c>
      <c r="L564">
        <v>0</v>
      </c>
    </row>
    <row r="565" spans="1:12" x14ac:dyDescent="0.25">
      <c r="A565">
        <v>2</v>
      </c>
      <c r="B565">
        <v>0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K565">
        <v>437</v>
      </c>
      <c r="L565">
        <v>0</v>
      </c>
    </row>
    <row r="566" spans="1:12" x14ac:dyDescent="0.25">
      <c r="A566">
        <v>3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K566">
        <v>438</v>
      </c>
      <c r="L566">
        <v>0</v>
      </c>
    </row>
    <row r="567" spans="1:12" x14ac:dyDescent="0.25">
      <c r="A567">
        <v>4</v>
      </c>
      <c r="B567">
        <v>0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0</v>
      </c>
      <c r="K567">
        <v>439</v>
      </c>
      <c r="L567">
        <v>0</v>
      </c>
    </row>
    <row r="568" spans="1:12" x14ac:dyDescent="0.25">
      <c r="A568">
        <v>5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K568">
        <v>440</v>
      </c>
      <c r="L568">
        <v>0</v>
      </c>
    </row>
    <row r="569" spans="1:12" x14ac:dyDescent="0.25">
      <c r="A569">
        <v>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K569">
        <v>441</v>
      </c>
      <c r="L569">
        <v>0</v>
      </c>
    </row>
    <row r="570" spans="1:12" x14ac:dyDescent="0.25">
      <c r="A570">
        <v>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K570">
        <v>442</v>
      </c>
      <c r="L570">
        <v>0</v>
      </c>
    </row>
    <row r="571" spans="1:12" x14ac:dyDescent="0.25">
      <c r="A571">
        <v>2</v>
      </c>
      <c r="B571">
        <v>0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K571">
        <v>443</v>
      </c>
      <c r="L571">
        <v>0</v>
      </c>
    </row>
    <row r="572" spans="1:12" x14ac:dyDescent="0.25">
      <c r="A572">
        <v>3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K572">
        <v>444</v>
      </c>
      <c r="L572">
        <v>0</v>
      </c>
    </row>
    <row r="573" spans="1:12" x14ac:dyDescent="0.25">
      <c r="A573">
        <v>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J573" t="s">
        <v>123</v>
      </c>
      <c r="K573">
        <v>445</v>
      </c>
      <c r="L573">
        <v>0</v>
      </c>
    </row>
    <row r="574" spans="1:12" x14ac:dyDescent="0.25">
      <c r="A574">
        <v>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J574" t="s">
        <v>124</v>
      </c>
      <c r="K574">
        <v>446</v>
      </c>
      <c r="L574">
        <v>0</v>
      </c>
    </row>
    <row r="575" spans="1:12" x14ac:dyDescent="0.25">
      <c r="A575">
        <v>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K575">
        <v>447</v>
      </c>
      <c r="L575">
        <v>0</v>
      </c>
    </row>
    <row r="576" spans="1:12" x14ac:dyDescent="0.25">
      <c r="A576">
        <v>1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K576">
        <v>448</v>
      </c>
      <c r="L576">
        <v>0</v>
      </c>
    </row>
    <row r="577" spans="1:12" x14ac:dyDescent="0.25">
      <c r="A577">
        <v>2</v>
      </c>
      <c r="B577">
        <v>0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K577">
        <v>449</v>
      </c>
      <c r="L577">
        <v>0</v>
      </c>
    </row>
    <row r="578" spans="1:12" x14ac:dyDescent="0.25">
      <c r="A578">
        <v>3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J578" t="s">
        <v>197</v>
      </c>
      <c r="K578">
        <v>450</v>
      </c>
      <c r="L578">
        <v>0</v>
      </c>
    </row>
    <row r="579" spans="1:12" x14ac:dyDescent="0.25">
      <c r="A579">
        <v>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1</v>
      </c>
      <c r="H579">
        <v>0</v>
      </c>
      <c r="K579">
        <v>451</v>
      </c>
      <c r="L579">
        <v>0</v>
      </c>
    </row>
    <row r="580" spans="1:12" x14ac:dyDescent="0.25">
      <c r="A580">
        <v>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1</v>
      </c>
      <c r="J580" t="s">
        <v>198</v>
      </c>
      <c r="K580">
        <v>452</v>
      </c>
      <c r="L580">
        <v>0</v>
      </c>
    </row>
    <row r="581" spans="1:12" x14ac:dyDescent="0.25">
      <c r="A581">
        <v>1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K581">
        <v>453</v>
      </c>
      <c r="L581">
        <v>0</v>
      </c>
    </row>
    <row r="582" spans="1:12" x14ac:dyDescent="0.25">
      <c r="A582">
        <v>3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K582">
        <v>454</v>
      </c>
      <c r="L582">
        <v>0</v>
      </c>
    </row>
    <row r="583" spans="1:12" x14ac:dyDescent="0.25">
      <c r="A583">
        <v>4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K583">
        <v>455</v>
      </c>
      <c r="L583">
        <v>0</v>
      </c>
    </row>
    <row r="584" spans="1:12" x14ac:dyDescent="0.25">
      <c r="A584">
        <v>5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K584">
        <v>456</v>
      </c>
      <c r="L584">
        <v>0</v>
      </c>
    </row>
    <row r="585" spans="1:12" x14ac:dyDescent="0.25">
      <c r="A585">
        <v>6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K585">
        <v>457</v>
      </c>
      <c r="L585">
        <v>0</v>
      </c>
    </row>
    <row r="586" spans="1:12" x14ac:dyDescent="0.25">
      <c r="A586">
        <v>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K586">
        <v>458</v>
      </c>
      <c r="L586">
        <v>1</v>
      </c>
    </row>
    <row r="587" spans="1:12" x14ac:dyDescent="0.25">
      <c r="A587">
        <v>1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K587">
        <v>459</v>
      </c>
      <c r="L587">
        <v>0</v>
      </c>
    </row>
    <row r="588" spans="1:12" x14ac:dyDescent="0.25">
      <c r="A588">
        <v>2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K588">
        <v>460</v>
      </c>
      <c r="L588">
        <v>0</v>
      </c>
    </row>
    <row r="589" spans="1:12" x14ac:dyDescent="0.25">
      <c r="A589">
        <v>3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K589">
        <v>461</v>
      </c>
      <c r="L589">
        <v>0</v>
      </c>
    </row>
    <row r="590" spans="1:12" x14ac:dyDescent="0.25">
      <c r="A590">
        <v>4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K590">
        <v>462</v>
      </c>
      <c r="L590">
        <v>0</v>
      </c>
    </row>
    <row r="591" spans="1:12" x14ac:dyDescent="0.25">
      <c r="A591">
        <v>5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K591">
        <v>463</v>
      </c>
      <c r="L591">
        <v>0</v>
      </c>
    </row>
    <row r="592" spans="1:12" x14ac:dyDescent="0.25">
      <c r="A592">
        <v>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K592">
        <v>464</v>
      </c>
      <c r="L592">
        <v>0</v>
      </c>
    </row>
    <row r="593" spans="1:12" x14ac:dyDescent="0.25">
      <c r="A593">
        <v>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</v>
      </c>
      <c r="K593">
        <v>465</v>
      </c>
      <c r="L593">
        <v>0</v>
      </c>
    </row>
    <row r="594" spans="1:12" x14ac:dyDescent="0.25">
      <c r="A594">
        <v>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 t="s">
        <v>123</v>
      </c>
      <c r="K594">
        <v>466</v>
      </c>
      <c r="L594">
        <v>0</v>
      </c>
    </row>
    <row r="595" spans="1:12" x14ac:dyDescent="0.25">
      <c r="A595">
        <v>2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 t="s">
        <v>124</v>
      </c>
      <c r="K595">
        <v>467</v>
      </c>
      <c r="L595">
        <v>0</v>
      </c>
    </row>
    <row r="596" spans="1:12" x14ac:dyDescent="0.25">
      <c r="A596">
        <v>3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K596">
        <v>468</v>
      </c>
      <c r="L596">
        <v>0</v>
      </c>
    </row>
    <row r="597" spans="1:12" x14ac:dyDescent="0.25">
      <c r="A597">
        <v>4</v>
      </c>
      <c r="B597">
        <v>0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K597">
        <v>469</v>
      </c>
      <c r="L597">
        <v>0</v>
      </c>
    </row>
    <row r="598" spans="1:12" x14ac:dyDescent="0.25">
      <c r="A598">
        <v>5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0</v>
      </c>
      <c r="K598">
        <v>470</v>
      </c>
      <c r="L598">
        <v>0</v>
      </c>
    </row>
    <row r="599" spans="1:12" x14ac:dyDescent="0.25">
      <c r="A599">
        <v>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K599">
        <v>471</v>
      </c>
      <c r="L599">
        <v>0</v>
      </c>
    </row>
    <row r="600" spans="1:12" x14ac:dyDescent="0.25">
      <c r="A600">
        <v>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K600">
        <v>472</v>
      </c>
      <c r="L600">
        <v>0</v>
      </c>
    </row>
    <row r="601" spans="1:12" x14ac:dyDescent="0.25">
      <c r="A601">
        <v>1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K601">
        <v>473</v>
      </c>
      <c r="L601">
        <v>0</v>
      </c>
    </row>
    <row r="602" spans="1:12" x14ac:dyDescent="0.25">
      <c r="A602">
        <v>2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K602">
        <v>474</v>
      </c>
      <c r="L602">
        <v>0</v>
      </c>
    </row>
    <row r="603" spans="1:12" x14ac:dyDescent="0.25">
      <c r="A603">
        <v>3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K603">
        <v>475</v>
      </c>
      <c r="L603">
        <v>0</v>
      </c>
    </row>
    <row r="604" spans="1:12" x14ac:dyDescent="0.25">
      <c r="A604">
        <v>4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K604">
        <v>476</v>
      </c>
      <c r="L604">
        <v>0</v>
      </c>
    </row>
    <row r="605" spans="1:12" x14ac:dyDescent="0.25">
      <c r="A605">
        <v>5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K605">
        <v>477</v>
      </c>
      <c r="L605">
        <v>0</v>
      </c>
    </row>
    <row r="606" spans="1:12" x14ac:dyDescent="0.25">
      <c r="A606">
        <v>2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K606">
        <v>478</v>
      </c>
      <c r="L606">
        <v>0</v>
      </c>
    </row>
    <row r="607" spans="1:12" x14ac:dyDescent="0.25">
      <c r="A607">
        <v>3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K607">
        <v>479</v>
      </c>
      <c r="L607">
        <v>0</v>
      </c>
    </row>
    <row r="608" spans="1:12" x14ac:dyDescent="0.25">
      <c r="A608">
        <v>4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K608">
        <v>480</v>
      </c>
      <c r="L608">
        <v>0</v>
      </c>
    </row>
    <row r="609" spans="1:12" x14ac:dyDescent="0.25">
      <c r="A609">
        <v>5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K609">
        <v>481</v>
      </c>
      <c r="L609">
        <v>0</v>
      </c>
    </row>
    <row r="610" spans="1:12" x14ac:dyDescent="0.25">
      <c r="A610">
        <v>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J610" t="s">
        <v>123</v>
      </c>
      <c r="K610">
        <v>482</v>
      </c>
      <c r="L610">
        <v>0</v>
      </c>
    </row>
    <row r="611" spans="1:12" x14ac:dyDescent="0.25">
      <c r="A611">
        <v>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J611" t="s">
        <v>124</v>
      </c>
      <c r="K611">
        <v>483</v>
      </c>
      <c r="L611">
        <v>0</v>
      </c>
    </row>
    <row r="612" spans="1:12" x14ac:dyDescent="0.25">
      <c r="A612">
        <v>1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K612">
        <v>484</v>
      </c>
      <c r="L612">
        <v>0</v>
      </c>
    </row>
    <row r="613" spans="1:12" x14ac:dyDescent="0.25">
      <c r="A613">
        <v>2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K613">
        <v>485</v>
      </c>
      <c r="L613">
        <v>0</v>
      </c>
    </row>
    <row r="614" spans="1:12" x14ac:dyDescent="0.25">
      <c r="A614">
        <v>5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J614" t="s">
        <v>201</v>
      </c>
      <c r="K614">
        <v>486</v>
      </c>
      <c r="L614">
        <v>0</v>
      </c>
    </row>
    <row r="615" spans="1:12" x14ac:dyDescent="0.25">
      <c r="A615">
        <v>6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K615">
        <v>487</v>
      </c>
      <c r="L615">
        <v>0</v>
      </c>
    </row>
    <row r="616" spans="1:12" x14ac:dyDescent="0.25">
      <c r="A616">
        <v>7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K616">
        <v>488</v>
      </c>
      <c r="L616">
        <v>0</v>
      </c>
    </row>
    <row r="617" spans="1:12" x14ac:dyDescent="0.25">
      <c r="A617">
        <v>1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K617">
        <v>489</v>
      </c>
      <c r="L617">
        <v>0</v>
      </c>
    </row>
    <row r="618" spans="1:12" x14ac:dyDescent="0.25">
      <c r="A618">
        <v>2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K618">
        <v>490</v>
      </c>
      <c r="L618">
        <v>0</v>
      </c>
    </row>
    <row r="619" spans="1:12" x14ac:dyDescent="0.25">
      <c r="A619">
        <v>3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K619">
        <v>491</v>
      </c>
      <c r="L619">
        <v>0</v>
      </c>
    </row>
    <row r="620" spans="1:12" x14ac:dyDescent="0.25">
      <c r="A620">
        <v>5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J620" t="s">
        <v>202</v>
      </c>
      <c r="K620">
        <v>492</v>
      </c>
      <c r="L620">
        <v>0</v>
      </c>
    </row>
    <row r="621" spans="1:12" x14ac:dyDescent="0.25">
      <c r="A621">
        <v>6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1</v>
      </c>
      <c r="H621">
        <v>0</v>
      </c>
      <c r="J621" t="s">
        <v>123</v>
      </c>
      <c r="K621">
        <v>493</v>
      </c>
      <c r="L621">
        <v>0</v>
      </c>
    </row>
    <row r="622" spans="1:12" x14ac:dyDescent="0.25">
      <c r="A622">
        <v>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0</v>
      </c>
      <c r="J622" t="s">
        <v>124</v>
      </c>
      <c r="K622">
        <v>494</v>
      </c>
      <c r="L622">
        <v>0</v>
      </c>
    </row>
    <row r="623" spans="1:12" x14ac:dyDescent="0.25">
      <c r="A623">
        <v>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K623">
        <v>495</v>
      </c>
      <c r="L623">
        <v>0</v>
      </c>
    </row>
    <row r="624" spans="1:12" x14ac:dyDescent="0.25">
      <c r="A624">
        <v>1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K624">
        <v>496</v>
      </c>
      <c r="L624">
        <v>0</v>
      </c>
    </row>
    <row r="625" spans="1:12" x14ac:dyDescent="0.25">
      <c r="A625">
        <v>2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K625">
        <v>497</v>
      </c>
      <c r="L625">
        <v>0</v>
      </c>
    </row>
    <row r="626" spans="1:12" x14ac:dyDescent="0.25">
      <c r="A626">
        <v>4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K626">
        <v>498</v>
      </c>
      <c r="L626">
        <v>0</v>
      </c>
    </row>
    <row r="627" spans="1:12" x14ac:dyDescent="0.25">
      <c r="A627">
        <v>5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K627">
        <v>499</v>
      </c>
      <c r="L627">
        <v>0</v>
      </c>
    </row>
    <row r="628" spans="1:12" x14ac:dyDescent="0.25">
      <c r="A628">
        <v>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K628">
        <v>500</v>
      </c>
      <c r="L628">
        <v>0</v>
      </c>
    </row>
    <row r="629" spans="1:12" x14ac:dyDescent="0.25">
      <c r="A629">
        <v>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K629">
        <v>501</v>
      </c>
      <c r="L629">
        <v>0</v>
      </c>
    </row>
    <row r="630" spans="1:12" x14ac:dyDescent="0.25">
      <c r="A630">
        <v>1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K630">
        <v>502</v>
      </c>
      <c r="L630">
        <v>0</v>
      </c>
    </row>
    <row r="631" spans="1:12" x14ac:dyDescent="0.25">
      <c r="A631">
        <v>2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K631">
        <v>503</v>
      </c>
      <c r="L631">
        <v>0</v>
      </c>
    </row>
    <row r="632" spans="1:12" x14ac:dyDescent="0.25">
      <c r="A632">
        <v>3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K632">
        <v>504</v>
      </c>
      <c r="L632">
        <v>0</v>
      </c>
    </row>
    <row r="633" spans="1:12" x14ac:dyDescent="0.25">
      <c r="A633">
        <v>4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K633">
        <v>505</v>
      </c>
      <c r="L633">
        <v>0</v>
      </c>
    </row>
    <row r="634" spans="1:12" x14ac:dyDescent="0.25">
      <c r="A634">
        <v>5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K634">
        <v>506</v>
      </c>
      <c r="L634">
        <v>0</v>
      </c>
    </row>
    <row r="635" spans="1:12" x14ac:dyDescent="0.25">
      <c r="A635">
        <v>6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K635">
        <v>507</v>
      </c>
      <c r="L635">
        <v>0</v>
      </c>
    </row>
    <row r="636" spans="1:12" x14ac:dyDescent="0.25">
      <c r="A636">
        <v>7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</v>
      </c>
      <c r="K636">
        <v>508</v>
      </c>
      <c r="L636">
        <v>0</v>
      </c>
    </row>
    <row r="637" spans="1:12" x14ac:dyDescent="0.25">
      <c r="A637">
        <v>1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K637">
        <v>509</v>
      </c>
      <c r="L637">
        <v>0</v>
      </c>
    </row>
    <row r="638" spans="1:12" x14ac:dyDescent="0.25">
      <c r="A638">
        <v>2</v>
      </c>
      <c r="B638">
        <v>0</v>
      </c>
      <c r="C638">
        <v>1</v>
      </c>
      <c r="D638">
        <v>0</v>
      </c>
      <c r="E638">
        <v>0</v>
      </c>
      <c r="F638">
        <v>0</v>
      </c>
      <c r="G638">
        <v>0</v>
      </c>
      <c r="H638">
        <v>0</v>
      </c>
      <c r="K638">
        <v>510</v>
      </c>
      <c r="L638">
        <v>0</v>
      </c>
    </row>
    <row r="639" spans="1:12" x14ac:dyDescent="0.25">
      <c r="A639">
        <v>3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K639">
        <v>511</v>
      </c>
      <c r="L639">
        <v>0</v>
      </c>
    </row>
    <row r="640" spans="1:12" x14ac:dyDescent="0.25">
      <c r="A640">
        <v>4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K640">
        <v>512</v>
      </c>
      <c r="L640">
        <v>0</v>
      </c>
    </row>
    <row r="641" spans="1:12" x14ac:dyDescent="0.25">
      <c r="A641">
        <v>5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K641">
        <v>513</v>
      </c>
      <c r="L641">
        <v>0</v>
      </c>
    </row>
    <row r="642" spans="1:12" x14ac:dyDescent="0.25">
      <c r="A642">
        <v>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0</v>
      </c>
      <c r="K642">
        <v>514</v>
      </c>
      <c r="L642">
        <v>0</v>
      </c>
    </row>
    <row r="643" spans="1:12" x14ac:dyDescent="0.25">
      <c r="A643">
        <v>7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K643">
        <v>515</v>
      </c>
      <c r="L643">
        <v>0</v>
      </c>
    </row>
    <row r="644" spans="1:12" x14ac:dyDescent="0.25">
      <c r="A644">
        <v>1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K644">
        <v>516</v>
      </c>
      <c r="L644">
        <v>0</v>
      </c>
    </row>
    <row r="645" spans="1:12" x14ac:dyDescent="0.25">
      <c r="A645">
        <v>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K645">
        <v>517</v>
      </c>
      <c r="L645">
        <v>0</v>
      </c>
    </row>
    <row r="646" spans="1:12" x14ac:dyDescent="0.25">
      <c r="A646">
        <v>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K646">
        <v>518</v>
      </c>
      <c r="L646">
        <v>0</v>
      </c>
    </row>
    <row r="647" spans="1:12" x14ac:dyDescent="0.25">
      <c r="A647">
        <v>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K647">
        <v>519</v>
      </c>
      <c r="L647">
        <v>0</v>
      </c>
    </row>
    <row r="648" spans="1:12" x14ac:dyDescent="0.25">
      <c r="A648">
        <v>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 t="s">
        <v>203</v>
      </c>
      <c r="K648">
        <v>520</v>
      </c>
      <c r="L648">
        <v>0</v>
      </c>
    </row>
    <row r="649" spans="1:12" x14ac:dyDescent="0.25">
      <c r="A649">
        <v>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1</v>
      </c>
      <c r="J649" t="s">
        <v>204</v>
      </c>
      <c r="K649">
        <v>521</v>
      </c>
      <c r="L649">
        <v>0</v>
      </c>
    </row>
    <row r="650" spans="1:12" x14ac:dyDescent="0.25">
      <c r="A650">
        <v>1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K650">
        <v>522</v>
      </c>
      <c r="L650">
        <v>0</v>
      </c>
    </row>
    <row r="651" spans="1:12" x14ac:dyDescent="0.25">
      <c r="A651">
        <v>2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K651">
        <v>523</v>
      </c>
      <c r="L651">
        <v>0</v>
      </c>
    </row>
    <row r="652" spans="1:12" x14ac:dyDescent="0.25">
      <c r="A652">
        <v>3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K652">
        <v>524</v>
      </c>
      <c r="L652">
        <v>0</v>
      </c>
    </row>
    <row r="653" spans="1:12" x14ac:dyDescent="0.25">
      <c r="A653">
        <v>4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K653">
        <v>525</v>
      </c>
      <c r="L653">
        <v>0</v>
      </c>
    </row>
    <row r="654" spans="1:12" x14ac:dyDescent="0.25">
      <c r="A654">
        <v>5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K654">
        <v>526</v>
      </c>
      <c r="L654">
        <v>0</v>
      </c>
    </row>
    <row r="655" spans="1:12" x14ac:dyDescent="0.25">
      <c r="A655">
        <v>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</v>
      </c>
      <c r="J655" t="s">
        <v>123</v>
      </c>
      <c r="K655">
        <v>527</v>
      </c>
      <c r="L655">
        <v>0</v>
      </c>
    </row>
    <row r="656" spans="1:12" x14ac:dyDescent="0.25">
      <c r="A656">
        <v>7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</v>
      </c>
      <c r="J656" t="s">
        <v>124</v>
      </c>
      <c r="K656">
        <v>528</v>
      </c>
      <c r="L656">
        <v>0</v>
      </c>
    </row>
    <row r="657" spans="1:12" x14ac:dyDescent="0.25">
      <c r="A657">
        <v>1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K657">
        <v>529</v>
      </c>
      <c r="L657">
        <v>0</v>
      </c>
    </row>
    <row r="658" spans="1:12" x14ac:dyDescent="0.25">
      <c r="A658">
        <v>2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K658">
        <v>530</v>
      </c>
      <c r="L658">
        <v>0</v>
      </c>
    </row>
    <row r="659" spans="1:12" x14ac:dyDescent="0.25">
      <c r="A659">
        <v>3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K659">
        <v>531</v>
      </c>
      <c r="L659">
        <v>0</v>
      </c>
    </row>
    <row r="660" spans="1:12" x14ac:dyDescent="0.25">
      <c r="A660">
        <v>5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K660">
        <v>532</v>
      </c>
      <c r="L660">
        <v>0</v>
      </c>
    </row>
    <row r="661" spans="1:12" x14ac:dyDescent="0.25">
      <c r="A661">
        <v>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K661">
        <v>533</v>
      </c>
      <c r="L661">
        <v>0</v>
      </c>
    </row>
    <row r="662" spans="1:12" x14ac:dyDescent="0.25">
      <c r="A662">
        <v>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K662">
        <v>534</v>
      </c>
      <c r="L662">
        <v>0</v>
      </c>
    </row>
    <row r="663" spans="1:12" x14ac:dyDescent="0.25">
      <c r="A663">
        <v>2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K663">
        <v>535</v>
      </c>
      <c r="L663">
        <v>0</v>
      </c>
    </row>
    <row r="664" spans="1:12" x14ac:dyDescent="0.25">
      <c r="A664">
        <v>3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J664" t="s">
        <v>205</v>
      </c>
      <c r="K664">
        <v>536</v>
      </c>
      <c r="L664">
        <v>0</v>
      </c>
    </row>
    <row r="665" spans="1:12" x14ac:dyDescent="0.25">
      <c r="A665">
        <v>5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J665" t="s">
        <v>123</v>
      </c>
      <c r="K665">
        <v>537</v>
      </c>
      <c r="L665">
        <v>0</v>
      </c>
    </row>
    <row r="666" spans="1:12" x14ac:dyDescent="0.25">
      <c r="A666">
        <v>5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J666" t="s">
        <v>124</v>
      </c>
      <c r="K666">
        <v>538</v>
      </c>
      <c r="L666">
        <v>0</v>
      </c>
    </row>
    <row r="667" spans="1:12" x14ac:dyDescent="0.25">
      <c r="A667">
        <v>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K667">
        <v>539</v>
      </c>
      <c r="L667">
        <v>0</v>
      </c>
    </row>
    <row r="668" spans="1:12" x14ac:dyDescent="0.25">
      <c r="A668">
        <v>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1</v>
      </c>
      <c r="K668">
        <v>540</v>
      </c>
      <c r="L668">
        <v>0</v>
      </c>
    </row>
    <row r="669" spans="1:12" x14ac:dyDescent="0.25">
      <c r="A669">
        <v>1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K669">
        <v>541</v>
      </c>
      <c r="L669">
        <v>0</v>
      </c>
    </row>
    <row r="670" spans="1:12" x14ac:dyDescent="0.25">
      <c r="A670">
        <v>3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K670">
        <v>542</v>
      </c>
      <c r="L670">
        <v>0</v>
      </c>
    </row>
    <row r="671" spans="1:12" x14ac:dyDescent="0.25">
      <c r="A671">
        <v>4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K671">
        <v>543</v>
      </c>
      <c r="L671">
        <v>0</v>
      </c>
    </row>
    <row r="672" spans="1:12" x14ac:dyDescent="0.25">
      <c r="A672">
        <v>5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K672">
        <v>544</v>
      </c>
      <c r="L672">
        <v>0</v>
      </c>
    </row>
    <row r="673" spans="1:12" x14ac:dyDescent="0.25">
      <c r="A673">
        <v>6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K673">
        <v>545</v>
      </c>
      <c r="L673">
        <v>0</v>
      </c>
    </row>
    <row r="674" spans="1:12" x14ac:dyDescent="0.25">
      <c r="A674">
        <v>7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K674">
        <v>546</v>
      </c>
      <c r="L674">
        <v>0</v>
      </c>
    </row>
    <row r="675" spans="1:12" x14ac:dyDescent="0.25">
      <c r="A675">
        <v>1</v>
      </c>
      <c r="B675">
        <v>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K675">
        <v>547</v>
      </c>
      <c r="L675">
        <v>0</v>
      </c>
    </row>
    <row r="676" spans="1:12" x14ac:dyDescent="0.25">
      <c r="A676">
        <v>5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K676">
        <v>548</v>
      </c>
      <c r="L676">
        <v>0</v>
      </c>
    </row>
    <row r="677" spans="1:12" x14ac:dyDescent="0.25">
      <c r="A677">
        <v>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0</v>
      </c>
      <c r="K677">
        <v>549</v>
      </c>
      <c r="L677">
        <v>0</v>
      </c>
    </row>
    <row r="678" spans="1:12" x14ac:dyDescent="0.25">
      <c r="A678">
        <v>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</v>
      </c>
      <c r="K678">
        <v>550</v>
      </c>
      <c r="L678">
        <v>0</v>
      </c>
    </row>
    <row r="679" spans="1:12" x14ac:dyDescent="0.25">
      <c r="A679">
        <v>2</v>
      </c>
      <c r="B679">
        <v>0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K679">
        <v>551</v>
      </c>
      <c r="L679">
        <v>0</v>
      </c>
    </row>
    <row r="680" spans="1:12" x14ac:dyDescent="0.25">
      <c r="A680">
        <v>4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J680" t="s">
        <v>123</v>
      </c>
      <c r="K680">
        <v>552</v>
      </c>
      <c r="L680">
        <v>0</v>
      </c>
    </row>
    <row r="681" spans="1:12" x14ac:dyDescent="0.25">
      <c r="A681">
        <v>4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J681" t="s">
        <v>124</v>
      </c>
      <c r="K681">
        <v>553</v>
      </c>
      <c r="L681">
        <v>0</v>
      </c>
    </row>
    <row r="682" spans="1:12" x14ac:dyDescent="0.25">
      <c r="A682">
        <v>5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K682">
        <v>554</v>
      </c>
      <c r="L682">
        <v>0</v>
      </c>
    </row>
    <row r="683" spans="1:12" x14ac:dyDescent="0.25">
      <c r="A683">
        <v>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K683">
        <v>555</v>
      </c>
      <c r="L683">
        <v>0</v>
      </c>
    </row>
    <row r="684" spans="1:12" x14ac:dyDescent="0.25">
      <c r="A684">
        <v>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K684">
        <v>556</v>
      </c>
      <c r="L684">
        <v>0</v>
      </c>
    </row>
    <row r="685" spans="1:12" x14ac:dyDescent="0.25">
      <c r="A685">
        <v>1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K685">
        <v>557</v>
      </c>
      <c r="L685">
        <v>0</v>
      </c>
    </row>
    <row r="686" spans="1:12" x14ac:dyDescent="0.25">
      <c r="A686">
        <v>3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K686">
        <v>558</v>
      </c>
      <c r="L686">
        <v>0</v>
      </c>
    </row>
    <row r="687" spans="1:12" x14ac:dyDescent="0.25">
      <c r="A687">
        <v>4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K687">
        <v>559</v>
      </c>
      <c r="L687">
        <v>0</v>
      </c>
    </row>
    <row r="688" spans="1:12" x14ac:dyDescent="0.25">
      <c r="A688">
        <v>5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K688">
        <v>560</v>
      </c>
      <c r="L688">
        <v>0</v>
      </c>
    </row>
    <row r="689" spans="1:12" x14ac:dyDescent="0.25">
      <c r="A689">
        <v>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K689">
        <v>561</v>
      </c>
      <c r="L689">
        <v>0</v>
      </c>
    </row>
    <row r="690" spans="1:12" x14ac:dyDescent="0.25">
      <c r="A690">
        <v>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K690">
        <v>562</v>
      </c>
      <c r="L690">
        <v>0</v>
      </c>
    </row>
    <row r="691" spans="1:12" x14ac:dyDescent="0.25">
      <c r="A691">
        <v>1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K691">
        <v>563</v>
      </c>
      <c r="L691">
        <v>0</v>
      </c>
    </row>
    <row r="692" spans="1:12" x14ac:dyDescent="0.25">
      <c r="A692">
        <v>2</v>
      </c>
      <c r="B692">
        <v>0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0</v>
      </c>
      <c r="K692">
        <v>564</v>
      </c>
      <c r="L692">
        <v>0</v>
      </c>
    </row>
    <row r="693" spans="1:12" x14ac:dyDescent="0.25">
      <c r="A693">
        <v>3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K693">
        <v>565</v>
      </c>
      <c r="L693">
        <v>0</v>
      </c>
    </row>
    <row r="694" spans="1:12" x14ac:dyDescent="0.25">
      <c r="A694">
        <v>4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K694">
        <v>566</v>
      </c>
      <c r="L694">
        <v>0</v>
      </c>
    </row>
    <row r="695" spans="1:12" x14ac:dyDescent="0.25">
      <c r="A695">
        <v>5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K695">
        <v>567</v>
      </c>
      <c r="L695">
        <v>0</v>
      </c>
    </row>
    <row r="696" spans="1:12" x14ac:dyDescent="0.25">
      <c r="A696">
        <v>6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K696">
        <v>568</v>
      </c>
      <c r="L696">
        <v>0</v>
      </c>
    </row>
    <row r="697" spans="1:12" x14ac:dyDescent="0.25">
      <c r="A697">
        <v>7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</v>
      </c>
      <c r="K697">
        <v>569</v>
      </c>
      <c r="L697">
        <v>0</v>
      </c>
    </row>
    <row r="698" spans="1:12" x14ac:dyDescent="0.25">
      <c r="A698">
        <v>1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K698">
        <v>570</v>
      </c>
      <c r="L698">
        <v>0</v>
      </c>
    </row>
    <row r="699" spans="1:12" x14ac:dyDescent="0.25">
      <c r="A699">
        <v>2</v>
      </c>
      <c r="B699">
        <v>0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K699">
        <v>571</v>
      </c>
      <c r="L699">
        <v>0</v>
      </c>
    </row>
    <row r="700" spans="1:12" x14ac:dyDescent="0.25">
      <c r="A700">
        <v>3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K700">
        <v>572</v>
      </c>
      <c r="L700">
        <v>0</v>
      </c>
    </row>
    <row r="701" spans="1:12" x14ac:dyDescent="0.25">
      <c r="A701">
        <v>4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K701">
        <v>573</v>
      </c>
      <c r="L701">
        <v>0</v>
      </c>
    </row>
    <row r="702" spans="1:12" x14ac:dyDescent="0.25">
      <c r="A702">
        <v>5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K702">
        <v>574</v>
      </c>
      <c r="L702">
        <v>0</v>
      </c>
    </row>
    <row r="703" spans="1:12" x14ac:dyDescent="0.25">
      <c r="A703">
        <v>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K703">
        <v>575</v>
      </c>
      <c r="L703">
        <v>0</v>
      </c>
    </row>
    <row r="704" spans="1:12" x14ac:dyDescent="0.25">
      <c r="A704">
        <v>7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</v>
      </c>
      <c r="K704">
        <v>576</v>
      </c>
      <c r="L704">
        <v>0</v>
      </c>
    </row>
    <row r="705" spans="1:12" x14ac:dyDescent="0.25">
      <c r="A705">
        <v>2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K705">
        <v>577</v>
      </c>
      <c r="L705">
        <v>0</v>
      </c>
    </row>
    <row r="706" spans="1:12" x14ac:dyDescent="0.25">
      <c r="A706">
        <v>3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K706">
        <v>578</v>
      </c>
      <c r="L706">
        <v>0</v>
      </c>
    </row>
    <row r="707" spans="1:12" x14ac:dyDescent="0.25">
      <c r="A707">
        <v>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K707">
        <v>579</v>
      </c>
      <c r="L707">
        <v>0</v>
      </c>
    </row>
    <row r="708" spans="1:12" x14ac:dyDescent="0.25">
      <c r="A708">
        <v>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K708">
        <v>580</v>
      </c>
      <c r="L708">
        <v>0</v>
      </c>
    </row>
    <row r="709" spans="1:12" x14ac:dyDescent="0.25">
      <c r="A709">
        <v>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K709">
        <v>581</v>
      </c>
      <c r="L709">
        <v>0</v>
      </c>
    </row>
    <row r="710" spans="1:12" x14ac:dyDescent="0.25">
      <c r="A710">
        <v>1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K710">
        <v>582</v>
      </c>
      <c r="L710">
        <v>0</v>
      </c>
    </row>
    <row r="711" spans="1:12" x14ac:dyDescent="0.25">
      <c r="A711">
        <v>3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J711" t="s">
        <v>123</v>
      </c>
      <c r="K711">
        <v>583</v>
      </c>
      <c r="L711">
        <v>0</v>
      </c>
    </row>
    <row r="712" spans="1:12" x14ac:dyDescent="0.25">
      <c r="A712">
        <v>3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J712" t="s">
        <v>124</v>
      </c>
      <c r="K712">
        <v>584</v>
      </c>
      <c r="L712">
        <v>0</v>
      </c>
    </row>
    <row r="713" spans="1:12" x14ac:dyDescent="0.25">
      <c r="A713">
        <v>4</v>
      </c>
      <c r="B713">
        <v>0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0</v>
      </c>
      <c r="K713">
        <v>585</v>
      </c>
      <c r="L713">
        <v>0</v>
      </c>
    </row>
    <row r="714" spans="1:12" x14ac:dyDescent="0.25">
      <c r="A714">
        <v>5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J714" t="s">
        <v>207</v>
      </c>
      <c r="K714">
        <v>586</v>
      </c>
      <c r="L714">
        <v>0</v>
      </c>
    </row>
    <row r="715" spans="1:12" x14ac:dyDescent="0.25">
      <c r="A715">
        <v>6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J715" t="s">
        <v>198</v>
      </c>
      <c r="K715">
        <v>587</v>
      </c>
      <c r="L715">
        <v>0</v>
      </c>
    </row>
    <row r="716" spans="1:12" x14ac:dyDescent="0.25">
      <c r="A716">
        <v>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K716">
        <v>588</v>
      </c>
      <c r="L716">
        <v>0</v>
      </c>
    </row>
    <row r="717" spans="1:12" x14ac:dyDescent="0.25">
      <c r="A717">
        <v>1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K717">
        <v>589</v>
      </c>
      <c r="L717">
        <v>0</v>
      </c>
    </row>
    <row r="718" spans="1:12" x14ac:dyDescent="0.25">
      <c r="A718">
        <v>3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K718">
        <v>590</v>
      </c>
      <c r="L718">
        <v>0</v>
      </c>
    </row>
    <row r="719" spans="1:12" x14ac:dyDescent="0.25">
      <c r="A719">
        <v>4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K719">
        <v>591</v>
      </c>
      <c r="L719">
        <v>0</v>
      </c>
    </row>
    <row r="720" spans="1:12" x14ac:dyDescent="0.25">
      <c r="A720">
        <v>5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K720">
        <v>592</v>
      </c>
      <c r="L720">
        <v>0</v>
      </c>
    </row>
    <row r="721" spans="1:12" x14ac:dyDescent="0.25">
      <c r="A721">
        <v>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K721">
        <v>593</v>
      </c>
      <c r="L721">
        <v>0</v>
      </c>
    </row>
    <row r="722" spans="1:12" x14ac:dyDescent="0.25">
      <c r="A722">
        <v>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K722">
        <v>594</v>
      </c>
      <c r="L722">
        <v>0</v>
      </c>
    </row>
    <row r="723" spans="1:12" x14ac:dyDescent="0.25">
      <c r="A723">
        <v>1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K723">
        <v>595</v>
      </c>
      <c r="L723">
        <v>0</v>
      </c>
    </row>
    <row r="724" spans="1:12" x14ac:dyDescent="0.25">
      <c r="A724">
        <v>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K724">
        <v>596</v>
      </c>
      <c r="L724">
        <v>0</v>
      </c>
    </row>
    <row r="725" spans="1:12" x14ac:dyDescent="0.25">
      <c r="A725">
        <v>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K725">
        <v>597</v>
      </c>
      <c r="L725">
        <v>0</v>
      </c>
    </row>
    <row r="726" spans="1:12" x14ac:dyDescent="0.25">
      <c r="A726">
        <v>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K726">
        <v>598</v>
      </c>
      <c r="L726">
        <v>0</v>
      </c>
    </row>
    <row r="727" spans="1:12" x14ac:dyDescent="0.25">
      <c r="A727">
        <v>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K727">
        <v>599</v>
      </c>
      <c r="L727">
        <v>0</v>
      </c>
    </row>
    <row r="728" spans="1:12" x14ac:dyDescent="0.25">
      <c r="A728">
        <v>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0</v>
      </c>
      <c r="K728">
        <v>600</v>
      </c>
      <c r="L728">
        <v>0</v>
      </c>
    </row>
    <row r="729" spans="1:12" x14ac:dyDescent="0.25">
      <c r="A729">
        <v>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</v>
      </c>
      <c r="K729">
        <v>601</v>
      </c>
      <c r="L729">
        <v>0</v>
      </c>
    </row>
    <row r="730" spans="1:12" x14ac:dyDescent="0.25">
      <c r="A730">
        <v>1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K730">
        <v>602</v>
      </c>
      <c r="L730">
        <v>0</v>
      </c>
    </row>
    <row r="731" spans="1:12" x14ac:dyDescent="0.25">
      <c r="A731">
        <v>3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J731" t="s">
        <v>123</v>
      </c>
      <c r="K731">
        <v>603</v>
      </c>
      <c r="L731">
        <v>0</v>
      </c>
    </row>
    <row r="732" spans="1:12" x14ac:dyDescent="0.25">
      <c r="A732">
        <v>3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J732" t="s">
        <v>124</v>
      </c>
      <c r="K732">
        <v>604</v>
      </c>
      <c r="L732">
        <v>0</v>
      </c>
    </row>
    <row r="733" spans="1:12" x14ac:dyDescent="0.25">
      <c r="A733">
        <v>4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K733">
        <v>605</v>
      </c>
      <c r="L733">
        <v>0</v>
      </c>
    </row>
    <row r="734" spans="1:12" x14ac:dyDescent="0.25">
      <c r="A734">
        <v>5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K734">
        <v>606</v>
      </c>
      <c r="L734">
        <v>0</v>
      </c>
    </row>
    <row r="735" spans="1:12" x14ac:dyDescent="0.25">
      <c r="A735">
        <v>6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K735">
        <v>607</v>
      </c>
      <c r="L735">
        <v>0</v>
      </c>
    </row>
    <row r="736" spans="1:12" x14ac:dyDescent="0.25">
      <c r="A736">
        <v>1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 t="s">
        <v>123</v>
      </c>
      <c r="K736">
        <v>608</v>
      </c>
      <c r="L736">
        <v>0</v>
      </c>
    </row>
    <row r="737" spans="1:12" x14ac:dyDescent="0.25">
      <c r="A737">
        <v>1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 t="s">
        <v>124</v>
      </c>
      <c r="K737">
        <v>609</v>
      </c>
      <c r="L737">
        <v>0</v>
      </c>
    </row>
    <row r="738" spans="1:12" x14ac:dyDescent="0.25">
      <c r="A738">
        <v>2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K738">
        <v>610</v>
      </c>
      <c r="L738">
        <v>0</v>
      </c>
    </row>
    <row r="739" spans="1:12" x14ac:dyDescent="0.25">
      <c r="A739">
        <v>3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K739">
        <v>611</v>
      </c>
      <c r="L739">
        <v>0</v>
      </c>
    </row>
    <row r="740" spans="1:12" x14ac:dyDescent="0.25">
      <c r="A740">
        <v>4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K740">
        <v>612</v>
      </c>
      <c r="L740">
        <v>0</v>
      </c>
    </row>
    <row r="741" spans="1:12" x14ac:dyDescent="0.25">
      <c r="A741">
        <v>5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K741">
        <v>613</v>
      </c>
      <c r="L741">
        <v>0</v>
      </c>
    </row>
    <row r="742" spans="1:12" x14ac:dyDescent="0.25">
      <c r="A742">
        <v>2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K742">
        <v>614</v>
      </c>
      <c r="L742">
        <v>0</v>
      </c>
    </row>
    <row r="743" spans="1:12" x14ac:dyDescent="0.25">
      <c r="A743">
        <v>3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K743">
        <v>615</v>
      </c>
      <c r="L743">
        <v>0</v>
      </c>
    </row>
    <row r="744" spans="1:12" x14ac:dyDescent="0.25">
      <c r="A744">
        <v>4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K744">
        <v>616</v>
      </c>
      <c r="L744">
        <v>0</v>
      </c>
    </row>
    <row r="745" spans="1:12" x14ac:dyDescent="0.25">
      <c r="A745">
        <v>5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0</v>
      </c>
      <c r="K745">
        <v>617</v>
      </c>
      <c r="L745">
        <v>0</v>
      </c>
    </row>
    <row r="746" spans="1:12" x14ac:dyDescent="0.25">
      <c r="A746">
        <v>6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K746">
        <v>618</v>
      </c>
      <c r="L746">
        <v>0</v>
      </c>
    </row>
    <row r="747" spans="1:12" x14ac:dyDescent="0.25">
      <c r="A747">
        <v>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K747">
        <v>619</v>
      </c>
      <c r="L747">
        <v>0</v>
      </c>
    </row>
    <row r="748" spans="1:12" x14ac:dyDescent="0.25">
      <c r="A748">
        <v>1</v>
      </c>
      <c r="B748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K748">
        <v>620</v>
      </c>
      <c r="L748">
        <v>0</v>
      </c>
    </row>
    <row r="749" spans="1:12" x14ac:dyDescent="0.25">
      <c r="A749">
        <v>2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K749">
        <v>621</v>
      </c>
      <c r="L749">
        <v>0</v>
      </c>
    </row>
    <row r="750" spans="1:12" x14ac:dyDescent="0.25">
      <c r="A750">
        <v>5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J750" t="s">
        <v>123</v>
      </c>
      <c r="K750">
        <v>622</v>
      </c>
      <c r="L750">
        <v>0</v>
      </c>
    </row>
    <row r="751" spans="1:12" x14ac:dyDescent="0.25">
      <c r="A751">
        <v>5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J751" t="s">
        <v>124</v>
      </c>
      <c r="K751">
        <v>623</v>
      </c>
      <c r="L751">
        <v>0</v>
      </c>
    </row>
    <row r="752" spans="1:12" x14ac:dyDescent="0.25">
      <c r="A752">
        <v>6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K752">
        <v>624</v>
      </c>
      <c r="L752">
        <v>0</v>
      </c>
    </row>
    <row r="753" spans="1:12" x14ac:dyDescent="0.25">
      <c r="A753">
        <v>7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</v>
      </c>
      <c r="K753">
        <v>625</v>
      </c>
      <c r="L753">
        <v>0</v>
      </c>
    </row>
    <row r="754" spans="1:12" x14ac:dyDescent="0.25">
      <c r="A754">
        <v>1</v>
      </c>
      <c r="B754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K754">
        <v>626</v>
      </c>
      <c r="L754">
        <v>0</v>
      </c>
    </row>
    <row r="755" spans="1:12" x14ac:dyDescent="0.25">
      <c r="A755">
        <v>2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0</v>
      </c>
      <c r="K755">
        <v>627</v>
      </c>
      <c r="L755">
        <v>0</v>
      </c>
    </row>
    <row r="756" spans="1:12" x14ac:dyDescent="0.25">
      <c r="A756">
        <v>3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K756">
        <v>628</v>
      </c>
      <c r="L756">
        <v>0</v>
      </c>
    </row>
    <row r="757" spans="1:12" x14ac:dyDescent="0.25">
      <c r="A757">
        <v>4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K757">
        <v>629</v>
      </c>
      <c r="L757">
        <v>0</v>
      </c>
    </row>
    <row r="758" spans="1:12" x14ac:dyDescent="0.25">
      <c r="A758">
        <v>5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K758">
        <v>630</v>
      </c>
      <c r="L758">
        <v>0</v>
      </c>
    </row>
    <row r="759" spans="1:12" x14ac:dyDescent="0.25">
      <c r="A759">
        <v>6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K759">
        <v>631</v>
      </c>
      <c r="L759">
        <v>0</v>
      </c>
    </row>
    <row r="760" spans="1:12" x14ac:dyDescent="0.25">
      <c r="A760">
        <v>7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K760">
        <v>632</v>
      </c>
      <c r="L760">
        <v>0</v>
      </c>
    </row>
    <row r="761" spans="1:12" x14ac:dyDescent="0.25">
      <c r="A761">
        <v>1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K761">
        <v>633</v>
      </c>
      <c r="L761">
        <v>0</v>
      </c>
    </row>
    <row r="762" spans="1:12" x14ac:dyDescent="0.25">
      <c r="A762">
        <v>2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K762">
        <v>634</v>
      </c>
      <c r="L762">
        <v>0</v>
      </c>
    </row>
    <row r="763" spans="1:12" x14ac:dyDescent="0.25">
      <c r="A763">
        <v>4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K763">
        <v>635</v>
      </c>
      <c r="L763">
        <v>0</v>
      </c>
    </row>
    <row r="764" spans="1:12" x14ac:dyDescent="0.25">
      <c r="A764">
        <v>5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K764">
        <v>636</v>
      </c>
      <c r="L764">
        <v>0</v>
      </c>
    </row>
    <row r="765" spans="1:12" x14ac:dyDescent="0.25">
      <c r="A765">
        <v>6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0</v>
      </c>
      <c r="K765">
        <v>637</v>
      </c>
      <c r="L765">
        <v>0</v>
      </c>
    </row>
    <row r="766" spans="1:12" x14ac:dyDescent="0.25">
      <c r="A766">
        <v>7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K766">
        <v>638</v>
      </c>
      <c r="L766">
        <v>0</v>
      </c>
    </row>
    <row r="767" spans="1:12" x14ac:dyDescent="0.25">
      <c r="A767">
        <v>1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K767">
        <v>639</v>
      </c>
      <c r="L767">
        <v>0</v>
      </c>
    </row>
    <row r="768" spans="1:12" x14ac:dyDescent="0.25">
      <c r="A768">
        <v>2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0</v>
      </c>
      <c r="K768">
        <v>640</v>
      </c>
      <c r="L768">
        <v>0</v>
      </c>
    </row>
    <row r="769" spans="1:12" x14ac:dyDescent="0.25">
      <c r="A769">
        <v>3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K769">
        <v>641</v>
      </c>
      <c r="L769">
        <v>0</v>
      </c>
    </row>
    <row r="770" spans="1:12" x14ac:dyDescent="0.25">
      <c r="A770">
        <v>4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K770">
        <v>642</v>
      </c>
      <c r="L770">
        <v>0</v>
      </c>
    </row>
    <row r="771" spans="1:12" x14ac:dyDescent="0.25">
      <c r="A771">
        <v>5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K771">
        <v>643</v>
      </c>
      <c r="L771">
        <v>0</v>
      </c>
    </row>
    <row r="772" spans="1:12" x14ac:dyDescent="0.25">
      <c r="A772">
        <v>6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K772">
        <v>644</v>
      </c>
      <c r="L772">
        <v>0</v>
      </c>
    </row>
    <row r="773" spans="1:12" x14ac:dyDescent="0.25">
      <c r="A773">
        <v>7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J773" t="s">
        <v>197</v>
      </c>
      <c r="K773">
        <v>645</v>
      </c>
      <c r="L773">
        <v>0</v>
      </c>
    </row>
    <row r="774" spans="1:12" x14ac:dyDescent="0.25">
      <c r="A774">
        <v>1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K774">
        <v>646</v>
      </c>
      <c r="L774">
        <v>0</v>
      </c>
    </row>
    <row r="775" spans="1:12" x14ac:dyDescent="0.25">
      <c r="A775">
        <v>2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K775">
        <v>647</v>
      </c>
      <c r="L775">
        <v>0</v>
      </c>
    </row>
    <row r="776" spans="1:12" x14ac:dyDescent="0.25">
      <c r="A776">
        <v>3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K776">
        <v>648</v>
      </c>
      <c r="L776">
        <v>0</v>
      </c>
    </row>
    <row r="777" spans="1:12" x14ac:dyDescent="0.25">
      <c r="A777">
        <v>4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J777" t="s">
        <v>192</v>
      </c>
      <c r="K777">
        <v>649</v>
      </c>
      <c r="L777">
        <v>0</v>
      </c>
    </row>
    <row r="778" spans="1:12" x14ac:dyDescent="0.25">
      <c r="A778">
        <v>5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K778">
        <v>650</v>
      </c>
      <c r="L778">
        <v>0</v>
      </c>
    </row>
    <row r="779" spans="1:12" x14ac:dyDescent="0.25">
      <c r="A779">
        <v>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K779">
        <v>651</v>
      </c>
      <c r="L779">
        <v>0</v>
      </c>
    </row>
    <row r="780" spans="1:12" x14ac:dyDescent="0.25">
      <c r="A780">
        <v>7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K780">
        <v>652</v>
      </c>
      <c r="L780">
        <v>0</v>
      </c>
    </row>
    <row r="781" spans="1:12" x14ac:dyDescent="0.25">
      <c r="A781">
        <v>1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K781">
        <v>653</v>
      </c>
      <c r="L781">
        <v>0</v>
      </c>
    </row>
    <row r="782" spans="1:12" x14ac:dyDescent="0.25">
      <c r="A782">
        <v>3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K782">
        <v>654</v>
      </c>
      <c r="L782">
        <v>0</v>
      </c>
    </row>
    <row r="783" spans="1:12" x14ac:dyDescent="0.25">
      <c r="A783">
        <v>4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K783">
        <v>655</v>
      </c>
      <c r="L783">
        <v>0</v>
      </c>
    </row>
    <row r="784" spans="1:12" x14ac:dyDescent="0.25">
      <c r="A784">
        <v>5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K784">
        <v>656</v>
      </c>
      <c r="L784">
        <v>0</v>
      </c>
    </row>
    <row r="785" spans="1:12" x14ac:dyDescent="0.25">
      <c r="A785">
        <v>6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0</v>
      </c>
      <c r="K785">
        <v>657</v>
      </c>
      <c r="L785">
        <v>0</v>
      </c>
    </row>
    <row r="786" spans="1:12" x14ac:dyDescent="0.25">
      <c r="A786">
        <v>7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</v>
      </c>
      <c r="J786" t="s">
        <v>209</v>
      </c>
      <c r="K786">
        <v>658</v>
      </c>
      <c r="L786">
        <v>0</v>
      </c>
    </row>
    <row r="787" spans="1:12" x14ac:dyDescent="0.25">
      <c r="A787">
        <v>1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K787">
        <v>659</v>
      </c>
      <c r="L787">
        <v>0</v>
      </c>
    </row>
    <row r="788" spans="1:12" x14ac:dyDescent="0.25">
      <c r="A788">
        <v>3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K788">
        <v>660</v>
      </c>
      <c r="L788">
        <v>0</v>
      </c>
    </row>
    <row r="789" spans="1:12" x14ac:dyDescent="0.25">
      <c r="A789">
        <v>4</v>
      </c>
      <c r="B789">
        <v>0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0</v>
      </c>
      <c r="K789">
        <v>661</v>
      </c>
      <c r="L789">
        <v>0</v>
      </c>
    </row>
    <row r="790" spans="1:12" x14ac:dyDescent="0.25">
      <c r="A790">
        <v>5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J790" t="s">
        <v>210</v>
      </c>
      <c r="K790">
        <v>662</v>
      </c>
      <c r="L790">
        <v>0</v>
      </c>
    </row>
    <row r="791" spans="1:12" x14ac:dyDescent="0.25">
      <c r="A791">
        <v>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J791" t="s">
        <v>193</v>
      </c>
      <c r="K791">
        <v>663</v>
      </c>
      <c r="L791">
        <v>0</v>
      </c>
    </row>
    <row r="792" spans="1:12" x14ac:dyDescent="0.25">
      <c r="A792">
        <v>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1</v>
      </c>
      <c r="K792">
        <v>664</v>
      </c>
      <c r="L792">
        <v>0</v>
      </c>
    </row>
    <row r="793" spans="1:12" x14ac:dyDescent="0.25">
      <c r="A793">
        <v>1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 t="s">
        <v>123</v>
      </c>
      <c r="K793">
        <v>665</v>
      </c>
      <c r="L793">
        <v>0</v>
      </c>
    </row>
    <row r="794" spans="1:12" x14ac:dyDescent="0.25">
      <c r="A794">
        <v>1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 t="s">
        <v>124</v>
      </c>
      <c r="K794">
        <v>666</v>
      </c>
      <c r="L794">
        <v>0</v>
      </c>
    </row>
    <row r="795" spans="1:12" x14ac:dyDescent="0.25">
      <c r="A795">
        <v>2</v>
      </c>
      <c r="B795">
        <v>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K795">
        <v>667</v>
      </c>
      <c r="L795">
        <v>0</v>
      </c>
    </row>
    <row r="796" spans="1:12" x14ac:dyDescent="0.25">
      <c r="A796">
        <v>3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K796">
        <v>668</v>
      </c>
      <c r="L796">
        <v>0</v>
      </c>
    </row>
    <row r="797" spans="1:12" x14ac:dyDescent="0.25">
      <c r="A797">
        <v>4</v>
      </c>
      <c r="B797">
        <v>0</v>
      </c>
      <c r="C797">
        <v>0</v>
      </c>
      <c r="D797">
        <v>0</v>
      </c>
      <c r="E797">
        <v>1</v>
      </c>
      <c r="F797">
        <v>0</v>
      </c>
      <c r="G797">
        <v>0</v>
      </c>
      <c r="H797">
        <v>0</v>
      </c>
      <c r="K797">
        <v>669</v>
      </c>
      <c r="L797">
        <v>0</v>
      </c>
    </row>
    <row r="798" spans="1:12" x14ac:dyDescent="0.25">
      <c r="A798">
        <v>5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K798">
        <v>670</v>
      </c>
      <c r="L798">
        <v>0</v>
      </c>
    </row>
    <row r="799" spans="1:12" x14ac:dyDescent="0.25">
      <c r="A799">
        <v>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K799">
        <v>671</v>
      </c>
      <c r="L799">
        <v>0</v>
      </c>
    </row>
    <row r="800" spans="1:12" x14ac:dyDescent="0.25">
      <c r="A800">
        <v>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K800">
        <v>672</v>
      </c>
      <c r="L800">
        <v>0</v>
      </c>
    </row>
    <row r="801" spans="1:12" x14ac:dyDescent="0.25">
      <c r="A801">
        <v>1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K801">
        <v>673</v>
      </c>
      <c r="L801">
        <v>0</v>
      </c>
    </row>
    <row r="802" spans="1:12" x14ac:dyDescent="0.25">
      <c r="A802">
        <v>2</v>
      </c>
      <c r="B802">
        <v>0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K802">
        <v>674</v>
      </c>
      <c r="L802">
        <v>0</v>
      </c>
    </row>
    <row r="803" spans="1:12" x14ac:dyDescent="0.25">
      <c r="A803">
        <v>4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J803" t="s">
        <v>123</v>
      </c>
      <c r="K803">
        <v>675</v>
      </c>
      <c r="L803">
        <v>0</v>
      </c>
    </row>
    <row r="804" spans="1:12" x14ac:dyDescent="0.25">
      <c r="A804">
        <v>4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J804" t="s">
        <v>124</v>
      </c>
      <c r="K804">
        <v>676</v>
      </c>
      <c r="L804">
        <v>0</v>
      </c>
    </row>
    <row r="805" spans="1:12" x14ac:dyDescent="0.25">
      <c r="A805">
        <v>6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</v>
      </c>
      <c r="H805">
        <v>0</v>
      </c>
      <c r="K805">
        <v>677</v>
      </c>
      <c r="L805">
        <v>0</v>
      </c>
    </row>
    <row r="806" spans="1:12" x14ac:dyDescent="0.25">
      <c r="A806">
        <v>7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1</v>
      </c>
      <c r="K806">
        <v>678</v>
      </c>
      <c r="L806">
        <v>0</v>
      </c>
    </row>
    <row r="807" spans="1:12" x14ac:dyDescent="0.25">
      <c r="A807">
        <v>1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K807">
        <v>679</v>
      </c>
      <c r="L807">
        <v>0</v>
      </c>
    </row>
    <row r="808" spans="1:12" x14ac:dyDescent="0.25">
      <c r="A808">
        <v>4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J808" t="s">
        <v>123</v>
      </c>
      <c r="K808">
        <v>680</v>
      </c>
      <c r="L808">
        <v>0</v>
      </c>
    </row>
    <row r="809" spans="1:12" x14ac:dyDescent="0.25">
      <c r="A809">
        <v>4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J809" t="s">
        <v>124</v>
      </c>
      <c r="K809">
        <v>681</v>
      </c>
      <c r="L809">
        <v>0</v>
      </c>
    </row>
    <row r="810" spans="1:12" x14ac:dyDescent="0.25">
      <c r="A810">
        <v>5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K810">
        <v>682</v>
      </c>
      <c r="L810">
        <v>0</v>
      </c>
    </row>
    <row r="811" spans="1:12" x14ac:dyDescent="0.25">
      <c r="A811">
        <v>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1</v>
      </c>
      <c r="H811">
        <v>0</v>
      </c>
      <c r="K811">
        <v>683</v>
      </c>
      <c r="L811">
        <v>0</v>
      </c>
    </row>
    <row r="812" spans="1:12" x14ac:dyDescent="0.25">
      <c r="A812">
        <v>1</v>
      </c>
      <c r="B812">
        <v>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 t="s">
        <v>123</v>
      </c>
      <c r="K812">
        <v>684</v>
      </c>
      <c r="L812">
        <v>0</v>
      </c>
    </row>
    <row r="813" spans="1:12" x14ac:dyDescent="0.25">
      <c r="A813">
        <v>1</v>
      </c>
      <c r="B813">
        <v>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 t="s">
        <v>124</v>
      </c>
      <c r="K813">
        <v>685</v>
      </c>
      <c r="L813">
        <v>0</v>
      </c>
    </row>
    <row r="814" spans="1:12" x14ac:dyDescent="0.25">
      <c r="A814">
        <v>3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K814">
        <v>686</v>
      </c>
      <c r="L814">
        <v>0</v>
      </c>
    </row>
    <row r="815" spans="1:12" x14ac:dyDescent="0.25">
      <c r="A815">
        <v>4</v>
      </c>
      <c r="B815">
        <v>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K815">
        <v>687</v>
      </c>
      <c r="L815">
        <v>0</v>
      </c>
    </row>
    <row r="816" spans="1:12" x14ac:dyDescent="0.25">
      <c r="A816">
        <v>5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J816" t="s">
        <v>211</v>
      </c>
      <c r="K816">
        <v>688</v>
      </c>
      <c r="L816">
        <v>0</v>
      </c>
    </row>
    <row r="817" spans="1:12" x14ac:dyDescent="0.25">
      <c r="A817">
        <v>5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K817">
        <v>689</v>
      </c>
      <c r="L817">
        <v>0</v>
      </c>
    </row>
    <row r="818" spans="1:12" x14ac:dyDescent="0.25">
      <c r="A818">
        <v>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K818">
        <v>690</v>
      </c>
      <c r="L818">
        <v>0</v>
      </c>
    </row>
    <row r="819" spans="1:12" x14ac:dyDescent="0.25">
      <c r="A819">
        <v>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</v>
      </c>
      <c r="K819">
        <v>691</v>
      </c>
      <c r="L819">
        <v>0</v>
      </c>
    </row>
    <row r="820" spans="1:12" x14ac:dyDescent="0.25">
      <c r="A820">
        <v>2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K820">
        <v>692</v>
      </c>
      <c r="L820">
        <v>0</v>
      </c>
    </row>
    <row r="821" spans="1:12" x14ac:dyDescent="0.25">
      <c r="A821">
        <v>4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J821" t="s">
        <v>123</v>
      </c>
      <c r="K821">
        <v>693</v>
      </c>
      <c r="L821">
        <v>0</v>
      </c>
    </row>
    <row r="822" spans="1:12" x14ac:dyDescent="0.25">
      <c r="A822">
        <v>4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J822" t="s">
        <v>124</v>
      </c>
      <c r="K822">
        <v>694</v>
      </c>
      <c r="L822">
        <v>0</v>
      </c>
    </row>
    <row r="823" spans="1:12" x14ac:dyDescent="0.25">
      <c r="A823">
        <v>5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0</v>
      </c>
      <c r="K823">
        <v>695</v>
      </c>
      <c r="L823">
        <v>0</v>
      </c>
    </row>
    <row r="824" spans="1:12" x14ac:dyDescent="0.25">
      <c r="A824">
        <v>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0</v>
      </c>
      <c r="K824">
        <v>696</v>
      </c>
      <c r="L824">
        <v>0</v>
      </c>
    </row>
    <row r="825" spans="1:12" x14ac:dyDescent="0.25">
      <c r="A825">
        <v>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1</v>
      </c>
      <c r="K825">
        <v>697</v>
      </c>
      <c r="L825">
        <v>0</v>
      </c>
    </row>
    <row r="826" spans="1:12" x14ac:dyDescent="0.25">
      <c r="A826">
        <v>1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K826">
        <v>698</v>
      </c>
      <c r="L826">
        <v>0</v>
      </c>
    </row>
    <row r="827" spans="1:12" x14ac:dyDescent="0.25">
      <c r="A827">
        <v>3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K827">
        <v>699</v>
      </c>
      <c r="L827">
        <v>0</v>
      </c>
    </row>
    <row r="828" spans="1:12" x14ac:dyDescent="0.25">
      <c r="A828">
        <v>4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K828">
        <v>700</v>
      </c>
      <c r="L828">
        <v>0</v>
      </c>
    </row>
    <row r="829" spans="1:12" x14ac:dyDescent="0.25">
      <c r="A829">
        <v>5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K829">
        <v>701</v>
      </c>
      <c r="L829">
        <v>0</v>
      </c>
    </row>
    <row r="830" spans="1:12" x14ac:dyDescent="0.25">
      <c r="A830">
        <v>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K830">
        <v>702</v>
      </c>
      <c r="L830">
        <v>0</v>
      </c>
    </row>
    <row r="831" spans="1:12" x14ac:dyDescent="0.25">
      <c r="A831">
        <v>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1</v>
      </c>
      <c r="K831">
        <v>703</v>
      </c>
      <c r="L831">
        <v>1</v>
      </c>
    </row>
    <row r="832" spans="1:12" x14ac:dyDescent="0.25">
      <c r="A832">
        <v>1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K832">
        <v>704</v>
      </c>
      <c r="L832">
        <v>0</v>
      </c>
    </row>
    <row r="833" spans="1:12" x14ac:dyDescent="0.25">
      <c r="A833">
        <v>2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K833">
        <v>705</v>
      </c>
      <c r="L833">
        <v>0</v>
      </c>
    </row>
    <row r="834" spans="1:12" x14ac:dyDescent="0.25">
      <c r="A834">
        <v>3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K834">
        <v>706</v>
      </c>
      <c r="L834">
        <v>0</v>
      </c>
    </row>
    <row r="835" spans="1:12" x14ac:dyDescent="0.25">
      <c r="A835">
        <v>4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K835">
        <v>707</v>
      </c>
      <c r="L835">
        <v>0</v>
      </c>
    </row>
    <row r="836" spans="1:12" x14ac:dyDescent="0.25">
      <c r="A836">
        <v>5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K836">
        <v>708</v>
      </c>
      <c r="L836">
        <v>0</v>
      </c>
    </row>
    <row r="837" spans="1:12" x14ac:dyDescent="0.25">
      <c r="A837">
        <v>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K837">
        <v>709</v>
      </c>
      <c r="L837">
        <v>0</v>
      </c>
    </row>
    <row r="838" spans="1:12" x14ac:dyDescent="0.25">
      <c r="A838">
        <v>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1</v>
      </c>
      <c r="K838">
        <v>710</v>
      </c>
      <c r="L838">
        <v>0</v>
      </c>
    </row>
    <row r="839" spans="1:12" x14ac:dyDescent="0.25">
      <c r="A839">
        <v>1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K839">
        <v>711</v>
      </c>
      <c r="L839">
        <v>0</v>
      </c>
    </row>
    <row r="840" spans="1:12" x14ac:dyDescent="0.25">
      <c r="A840">
        <v>2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K840">
        <v>712</v>
      </c>
      <c r="L840">
        <v>0</v>
      </c>
    </row>
    <row r="841" spans="1:12" x14ac:dyDescent="0.25">
      <c r="A841">
        <v>3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K841">
        <v>713</v>
      </c>
      <c r="L841">
        <v>0</v>
      </c>
    </row>
    <row r="842" spans="1:12" x14ac:dyDescent="0.25">
      <c r="A842">
        <v>4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K842">
        <v>714</v>
      </c>
      <c r="L842">
        <v>0</v>
      </c>
    </row>
    <row r="843" spans="1:12" x14ac:dyDescent="0.25">
      <c r="A843">
        <v>5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K843">
        <v>715</v>
      </c>
      <c r="L843">
        <v>0</v>
      </c>
    </row>
    <row r="844" spans="1:12" x14ac:dyDescent="0.25">
      <c r="A844">
        <v>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K844">
        <v>716</v>
      </c>
      <c r="L844">
        <v>0</v>
      </c>
    </row>
    <row r="845" spans="1:12" x14ac:dyDescent="0.25">
      <c r="A845">
        <v>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1</v>
      </c>
      <c r="K845">
        <v>717</v>
      </c>
      <c r="L845">
        <v>0</v>
      </c>
    </row>
    <row r="846" spans="1:12" x14ac:dyDescent="0.25">
      <c r="A846">
        <v>2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K846">
        <v>718</v>
      </c>
      <c r="L846">
        <v>0</v>
      </c>
    </row>
    <row r="847" spans="1:12" x14ac:dyDescent="0.25">
      <c r="A847">
        <v>3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K847">
        <v>719</v>
      </c>
      <c r="L847">
        <v>0</v>
      </c>
    </row>
    <row r="848" spans="1:12" x14ac:dyDescent="0.25">
      <c r="A848">
        <v>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</v>
      </c>
      <c r="J848" t="s">
        <v>123</v>
      </c>
      <c r="K848">
        <v>720</v>
      </c>
      <c r="L848">
        <v>0</v>
      </c>
    </row>
    <row r="849" spans="1:12" x14ac:dyDescent="0.25">
      <c r="A849">
        <v>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1</v>
      </c>
      <c r="J849" t="s">
        <v>124</v>
      </c>
      <c r="K849">
        <v>721</v>
      </c>
      <c r="L849">
        <v>0</v>
      </c>
    </row>
    <row r="850" spans="1:12" x14ac:dyDescent="0.25">
      <c r="A850">
        <v>1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K850">
        <v>722</v>
      </c>
      <c r="L850">
        <v>0</v>
      </c>
    </row>
    <row r="851" spans="1:12" x14ac:dyDescent="0.25">
      <c r="A851">
        <v>3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J851" t="s">
        <v>123</v>
      </c>
      <c r="K851">
        <v>723</v>
      </c>
      <c r="L851">
        <v>0</v>
      </c>
    </row>
    <row r="852" spans="1:12" x14ac:dyDescent="0.25">
      <c r="A852">
        <v>3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0</v>
      </c>
      <c r="H852">
        <v>0</v>
      </c>
      <c r="J852" t="s">
        <v>124</v>
      </c>
      <c r="K852">
        <v>724</v>
      </c>
      <c r="L852">
        <v>0</v>
      </c>
    </row>
    <row r="853" spans="1:12" x14ac:dyDescent="0.25">
      <c r="A853">
        <v>4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0</v>
      </c>
      <c r="H853">
        <v>0</v>
      </c>
      <c r="J853" t="s">
        <v>123</v>
      </c>
      <c r="K853">
        <v>725</v>
      </c>
      <c r="L853">
        <v>0</v>
      </c>
    </row>
    <row r="854" spans="1:12" x14ac:dyDescent="0.25">
      <c r="A854">
        <v>4</v>
      </c>
      <c r="B854">
        <v>0</v>
      </c>
      <c r="C854">
        <v>0</v>
      </c>
      <c r="D854">
        <v>0</v>
      </c>
      <c r="E854">
        <v>1</v>
      </c>
      <c r="F854">
        <v>0</v>
      </c>
      <c r="G854">
        <v>0</v>
      </c>
      <c r="H854">
        <v>0</v>
      </c>
      <c r="J854" t="s">
        <v>230</v>
      </c>
      <c r="K854">
        <v>726</v>
      </c>
      <c r="L854">
        <v>0</v>
      </c>
    </row>
    <row r="855" spans="1:12" x14ac:dyDescent="0.25">
      <c r="A855">
        <v>5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K855">
        <v>727</v>
      </c>
      <c r="L855">
        <v>0</v>
      </c>
    </row>
    <row r="856" spans="1:12" x14ac:dyDescent="0.25">
      <c r="A856">
        <v>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K856">
        <v>728</v>
      </c>
      <c r="L856">
        <v>0</v>
      </c>
    </row>
    <row r="857" spans="1:12" x14ac:dyDescent="0.25">
      <c r="A857">
        <v>1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K857">
        <v>729</v>
      </c>
      <c r="L857">
        <v>0</v>
      </c>
    </row>
    <row r="858" spans="1:12" x14ac:dyDescent="0.25">
      <c r="A858">
        <v>4</v>
      </c>
      <c r="B858">
        <v>0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J858" t="s">
        <v>123</v>
      </c>
      <c r="K858">
        <v>730</v>
      </c>
      <c r="L858">
        <v>0</v>
      </c>
    </row>
    <row r="859" spans="1:12" x14ac:dyDescent="0.25">
      <c r="A859">
        <v>4</v>
      </c>
      <c r="B859">
        <v>0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J859" t="s">
        <v>124</v>
      </c>
      <c r="K859">
        <v>731</v>
      </c>
      <c r="L859">
        <v>0</v>
      </c>
    </row>
    <row r="860" spans="1:12" x14ac:dyDescent="0.25">
      <c r="A860">
        <v>6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</v>
      </c>
      <c r="H860">
        <v>0</v>
      </c>
      <c r="J860" t="s">
        <v>123</v>
      </c>
      <c r="K860">
        <v>732</v>
      </c>
      <c r="L860">
        <v>0</v>
      </c>
    </row>
    <row r="861" spans="1:12" x14ac:dyDescent="0.25">
      <c r="A861">
        <v>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J861" t="s">
        <v>124</v>
      </c>
      <c r="K861">
        <v>733</v>
      </c>
      <c r="L861">
        <v>0</v>
      </c>
    </row>
    <row r="862" spans="1:12" x14ac:dyDescent="0.25">
      <c r="A862">
        <v>7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</v>
      </c>
      <c r="K862">
        <v>734</v>
      </c>
      <c r="L862">
        <v>0</v>
      </c>
    </row>
    <row r="863" spans="1:12" x14ac:dyDescent="0.25">
      <c r="A863">
        <v>1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K863">
        <v>735</v>
      </c>
      <c r="L863">
        <v>0</v>
      </c>
    </row>
    <row r="864" spans="1:12" x14ac:dyDescent="0.25">
      <c r="A864">
        <v>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K864">
        <v>736</v>
      </c>
      <c r="L864">
        <v>0</v>
      </c>
    </row>
    <row r="865" spans="1:12" x14ac:dyDescent="0.25">
      <c r="A865">
        <v>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K865">
        <v>737</v>
      </c>
      <c r="L865">
        <v>0</v>
      </c>
    </row>
    <row r="866" spans="1:12" x14ac:dyDescent="0.25">
      <c r="A866">
        <v>4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K866">
        <v>738</v>
      </c>
      <c r="L866">
        <v>0</v>
      </c>
    </row>
    <row r="867" spans="1:12" x14ac:dyDescent="0.25">
      <c r="A867">
        <v>5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K867">
        <v>739</v>
      </c>
      <c r="L867">
        <v>0</v>
      </c>
    </row>
    <row r="868" spans="1:12" x14ac:dyDescent="0.25">
      <c r="A868">
        <v>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J868" t="s">
        <v>234</v>
      </c>
      <c r="K868">
        <v>740</v>
      </c>
      <c r="L868">
        <v>0</v>
      </c>
    </row>
    <row r="869" spans="1:12" x14ac:dyDescent="0.25">
      <c r="A869">
        <v>2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J869" t="s">
        <v>235</v>
      </c>
      <c r="K869">
        <v>741</v>
      </c>
      <c r="L869">
        <v>0</v>
      </c>
    </row>
    <row r="870" spans="1:12" x14ac:dyDescent="0.25">
      <c r="A870">
        <v>2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J870" t="s">
        <v>124</v>
      </c>
      <c r="K870">
        <v>742</v>
      </c>
      <c r="L870">
        <v>0</v>
      </c>
    </row>
    <row r="871" spans="1:12" x14ac:dyDescent="0.25">
      <c r="A871">
        <v>3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K871">
        <v>743</v>
      </c>
      <c r="L871">
        <v>0</v>
      </c>
    </row>
    <row r="872" spans="1:12" x14ac:dyDescent="0.25">
      <c r="A872">
        <v>4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0</v>
      </c>
      <c r="H872">
        <v>0</v>
      </c>
      <c r="K872">
        <v>744</v>
      </c>
      <c r="L872">
        <v>0</v>
      </c>
    </row>
    <row r="873" spans="1:12" x14ac:dyDescent="0.25">
      <c r="A873">
        <v>5</v>
      </c>
      <c r="B873">
        <v>0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K873">
        <v>745</v>
      </c>
      <c r="L873">
        <v>0</v>
      </c>
    </row>
    <row r="874" spans="1:12" x14ac:dyDescent="0.25">
      <c r="A874">
        <v>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K874">
        <v>746</v>
      </c>
      <c r="L874">
        <v>0</v>
      </c>
    </row>
    <row r="875" spans="1:12" x14ac:dyDescent="0.25">
      <c r="A875">
        <v>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K875">
        <v>747</v>
      </c>
      <c r="L875">
        <v>0</v>
      </c>
    </row>
    <row r="876" spans="1:12" x14ac:dyDescent="0.25">
      <c r="A876">
        <v>1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K876">
        <v>748</v>
      </c>
      <c r="L876">
        <v>0</v>
      </c>
    </row>
    <row r="877" spans="1:12" x14ac:dyDescent="0.25">
      <c r="A877">
        <v>2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K877">
        <v>749</v>
      </c>
      <c r="L877">
        <v>0</v>
      </c>
    </row>
    <row r="878" spans="1:12" x14ac:dyDescent="0.25">
      <c r="A878">
        <v>3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K878">
        <v>750</v>
      </c>
      <c r="L878">
        <v>0</v>
      </c>
    </row>
    <row r="879" spans="1:12" x14ac:dyDescent="0.25">
      <c r="A879">
        <v>4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K879">
        <v>751</v>
      </c>
      <c r="L879">
        <v>0</v>
      </c>
    </row>
    <row r="880" spans="1:12" x14ac:dyDescent="0.25">
      <c r="A880">
        <v>5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K880">
        <v>752</v>
      </c>
      <c r="L880">
        <v>0</v>
      </c>
    </row>
    <row r="881" spans="1:12" x14ac:dyDescent="0.25">
      <c r="A881">
        <v>2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K881">
        <v>753</v>
      </c>
      <c r="L881">
        <v>0</v>
      </c>
    </row>
    <row r="882" spans="1:12" x14ac:dyDescent="0.25">
      <c r="A882">
        <v>3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K882">
        <v>754</v>
      </c>
      <c r="L882">
        <v>0</v>
      </c>
    </row>
    <row r="883" spans="1:12" x14ac:dyDescent="0.25">
      <c r="A883">
        <v>4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0</v>
      </c>
      <c r="K883">
        <v>755</v>
      </c>
      <c r="L883">
        <v>0</v>
      </c>
    </row>
    <row r="884" spans="1:12" x14ac:dyDescent="0.25">
      <c r="A884">
        <v>5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J884" t="s">
        <v>237</v>
      </c>
      <c r="K884">
        <v>756</v>
      </c>
      <c r="L884">
        <v>0</v>
      </c>
    </row>
    <row r="885" spans="1:12" x14ac:dyDescent="0.25">
      <c r="A885">
        <v>6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</v>
      </c>
      <c r="H885">
        <v>0</v>
      </c>
      <c r="K885">
        <v>757</v>
      </c>
      <c r="L885">
        <v>0</v>
      </c>
    </row>
    <row r="886" spans="1:12" x14ac:dyDescent="0.25">
      <c r="A886">
        <v>7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1</v>
      </c>
      <c r="K886">
        <v>758</v>
      </c>
      <c r="L886">
        <v>1</v>
      </c>
    </row>
    <row r="887" spans="1:12" x14ac:dyDescent="0.25">
      <c r="A887">
        <v>1</v>
      </c>
      <c r="B887">
        <v>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K887">
        <v>759</v>
      </c>
      <c r="L887">
        <v>0</v>
      </c>
    </row>
    <row r="888" spans="1:12" x14ac:dyDescent="0.25">
      <c r="A888">
        <v>2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K888">
        <v>760</v>
      </c>
      <c r="L888">
        <v>0</v>
      </c>
    </row>
    <row r="889" spans="1:12" x14ac:dyDescent="0.25">
      <c r="A889">
        <v>3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K889">
        <v>761</v>
      </c>
      <c r="L889">
        <v>0</v>
      </c>
    </row>
    <row r="890" spans="1:12" x14ac:dyDescent="0.25">
      <c r="A890">
        <v>4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0</v>
      </c>
      <c r="H890">
        <v>0</v>
      </c>
      <c r="K890">
        <v>762</v>
      </c>
      <c r="L890">
        <v>0</v>
      </c>
    </row>
    <row r="891" spans="1:12" x14ac:dyDescent="0.25">
      <c r="A891">
        <v>5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K891">
        <v>763</v>
      </c>
      <c r="L891">
        <v>0</v>
      </c>
    </row>
    <row r="892" spans="1:12" x14ac:dyDescent="0.25">
      <c r="A892">
        <v>6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K892">
        <v>764</v>
      </c>
      <c r="L892">
        <v>0</v>
      </c>
    </row>
    <row r="893" spans="1:12" x14ac:dyDescent="0.25">
      <c r="A893">
        <v>7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</v>
      </c>
      <c r="K893">
        <v>765</v>
      </c>
      <c r="L893">
        <v>0</v>
      </c>
    </row>
    <row r="894" spans="1:12" x14ac:dyDescent="0.25">
      <c r="A894">
        <v>1</v>
      </c>
      <c r="B894">
        <v>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K894">
        <v>766</v>
      </c>
      <c r="L894">
        <v>0</v>
      </c>
    </row>
    <row r="895" spans="1:12" x14ac:dyDescent="0.25">
      <c r="A895">
        <v>2</v>
      </c>
      <c r="B895">
        <v>0</v>
      </c>
      <c r="C895">
        <v>1</v>
      </c>
      <c r="D895">
        <v>0</v>
      </c>
      <c r="E895">
        <v>0</v>
      </c>
      <c r="F895">
        <v>0</v>
      </c>
      <c r="G895">
        <v>0</v>
      </c>
      <c r="H895">
        <v>0</v>
      </c>
      <c r="K895">
        <v>767</v>
      </c>
      <c r="L895">
        <v>0</v>
      </c>
    </row>
    <row r="896" spans="1:12" x14ac:dyDescent="0.25">
      <c r="A896">
        <v>3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K896">
        <v>768</v>
      </c>
      <c r="L896">
        <v>0</v>
      </c>
    </row>
    <row r="897" spans="1:12" x14ac:dyDescent="0.25">
      <c r="A897">
        <v>4</v>
      </c>
      <c r="B897">
        <v>0</v>
      </c>
      <c r="C897">
        <v>0</v>
      </c>
      <c r="D897">
        <v>0</v>
      </c>
      <c r="E897">
        <v>1</v>
      </c>
      <c r="F897">
        <v>0</v>
      </c>
      <c r="G897">
        <v>0</v>
      </c>
      <c r="H897">
        <v>0</v>
      </c>
      <c r="J897" t="s">
        <v>240</v>
      </c>
      <c r="K897">
        <v>769</v>
      </c>
      <c r="L897">
        <v>0</v>
      </c>
    </row>
    <row r="898" spans="1:12" x14ac:dyDescent="0.25">
      <c r="A898">
        <v>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J898" t="s">
        <v>123</v>
      </c>
      <c r="K898">
        <v>770</v>
      </c>
      <c r="L898">
        <v>0</v>
      </c>
    </row>
    <row r="899" spans="1:12" x14ac:dyDescent="0.25">
      <c r="A899">
        <v>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J899" t="s">
        <v>124</v>
      </c>
      <c r="K899">
        <v>771</v>
      </c>
      <c r="L899">
        <v>0</v>
      </c>
    </row>
    <row r="900" spans="1:12" x14ac:dyDescent="0.25">
      <c r="A900">
        <v>7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</v>
      </c>
      <c r="K900">
        <v>772</v>
      </c>
      <c r="L900">
        <v>0</v>
      </c>
    </row>
    <row r="901" spans="1:12" x14ac:dyDescent="0.25">
      <c r="A901">
        <v>1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K901">
        <v>773</v>
      </c>
      <c r="L901">
        <v>0</v>
      </c>
    </row>
    <row r="902" spans="1:12" x14ac:dyDescent="0.25">
      <c r="A902">
        <v>2</v>
      </c>
      <c r="B902">
        <v>0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K902">
        <v>774</v>
      </c>
      <c r="L902">
        <v>0</v>
      </c>
    </row>
    <row r="903" spans="1:12" x14ac:dyDescent="0.25">
      <c r="A903">
        <v>4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K903">
        <v>775</v>
      </c>
      <c r="L903">
        <v>0</v>
      </c>
    </row>
    <row r="904" spans="1:12" x14ac:dyDescent="0.25">
      <c r="A904">
        <v>5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0</v>
      </c>
      <c r="K904">
        <v>776</v>
      </c>
      <c r="L904">
        <v>0</v>
      </c>
    </row>
    <row r="905" spans="1:12" x14ac:dyDescent="0.25">
      <c r="A905">
        <v>6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K905">
        <v>777</v>
      </c>
      <c r="L905">
        <v>0</v>
      </c>
    </row>
    <row r="906" spans="1:12" x14ac:dyDescent="0.25">
      <c r="A906">
        <v>7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</v>
      </c>
      <c r="K906">
        <v>778</v>
      </c>
      <c r="L906">
        <v>0</v>
      </c>
    </row>
    <row r="907" spans="1:12" x14ac:dyDescent="0.25">
      <c r="A907">
        <v>1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K907">
        <v>779</v>
      </c>
      <c r="L907">
        <v>0</v>
      </c>
    </row>
    <row r="908" spans="1:12" x14ac:dyDescent="0.25">
      <c r="A908">
        <v>2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K908">
        <v>780</v>
      </c>
      <c r="L908">
        <v>0</v>
      </c>
    </row>
    <row r="909" spans="1:12" x14ac:dyDescent="0.25">
      <c r="A909">
        <v>3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K909">
        <v>781</v>
      </c>
      <c r="L909">
        <v>0</v>
      </c>
    </row>
    <row r="910" spans="1:12" x14ac:dyDescent="0.25">
      <c r="A910">
        <v>4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0</v>
      </c>
      <c r="K910">
        <v>782</v>
      </c>
      <c r="L910">
        <v>0</v>
      </c>
    </row>
    <row r="911" spans="1:12" x14ac:dyDescent="0.25">
      <c r="A911">
        <v>5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K911">
        <v>783</v>
      </c>
      <c r="L911">
        <v>0</v>
      </c>
    </row>
    <row r="912" spans="1:12" x14ac:dyDescent="0.25">
      <c r="A912">
        <v>6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K912">
        <v>784</v>
      </c>
      <c r="L912">
        <v>0</v>
      </c>
    </row>
    <row r="913" spans="1:12" x14ac:dyDescent="0.25">
      <c r="A913">
        <v>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</v>
      </c>
      <c r="K913">
        <v>785</v>
      </c>
      <c r="L913">
        <v>1</v>
      </c>
    </row>
    <row r="914" spans="1:12" x14ac:dyDescent="0.25">
      <c r="A914">
        <v>1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K914">
        <v>786</v>
      </c>
      <c r="L914">
        <v>0</v>
      </c>
    </row>
    <row r="915" spans="1:12" x14ac:dyDescent="0.25">
      <c r="A915">
        <v>2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K915">
        <v>787</v>
      </c>
      <c r="L915">
        <v>0</v>
      </c>
    </row>
    <row r="916" spans="1:12" x14ac:dyDescent="0.25">
      <c r="A916">
        <v>3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K916">
        <v>788</v>
      </c>
      <c r="L916">
        <v>0</v>
      </c>
    </row>
    <row r="917" spans="1:12" x14ac:dyDescent="0.25">
      <c r="A917">
        <v>4</v>
      </c>
      <c r="B917">
        <v>0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K917">
        <v>789</v>
      </c>
      <c r="L917">
        <v>0</v>
      </c>
    </row>
    <row r="918" spans="1:12" x14ac:dyDescent="0.25">
      <c r="A918">
        <v>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0</v>
      </c>
      <c r="J918" t="s">
        <v>123</v>
      </c>
      <c r="K918">
        <v>790</v>
      </c>
      <c r="L918">
        <v>0</v>
      </c>
    </row>
    <row r="919" spans="1:12" x14ac:dyDescent="0.25">
      <c r="A919">
        <v>6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J919" t="s">
        <v>124</v>
      </c>
      <c r="K919">
        <v>791</v>
      </c>
      <c r="L919">
        <v>0</v>
      </c>
    </row>
    <row r="920" spans="1:12" x14ac:dyDescent="0.25">
      <c r="A920">
        <v>7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K920">
        <v>792</v>
      </c>
      <c r="L920">
        <v>0</v>
      </c>
    </row>
    <row r="921" spans="1:12" x14ac:dyDescent="0.25">
      <c r="A921">
        <v>1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K921">
        <v>793</v>
      </c>
      <c r="L921">
        <v>0</v>
      </c>
    </row>
    <row r="922" spans="1:12" x14ac:dyDescent="0.25">
      <c r="A922">
        <v>3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K922">
        <v>794</v>
      </c>
      <c r="L922">
        <v>0</v>
      </c>
    </row>
    <row r="923" spans="1:12" x14ac:dyDescent="0.25">
      <c r="A923">
        <v>4</v>
      </c>
      <c r="B923">
        <v>0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0</v>
      </c>
      <c r="K923">
        <v>795</v>
      </c>
      <c r="L923">
        <v>0</v>
      </c>
    </row>
    <row r="924" spans="1:12" x14ac:dyDescent="0.25">
      <c r="A924">
        <v>5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K924">
        <v>796</v>
      </c>
      <c r="L924">
        <v>0</v>
      </c>
    </row>
    <row r="925" spans="1:12" x14ac:dyDescent="0.25">
      <c r="A925">
        <v>6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1</v>
      </c>
      <c r="H925">
        <v>0</v>
      </c>
      <c r="K925">
        <v>797</v>
      </c>
      <c r="L925">
        <v>0</v>
      </c>
    </row>
    <row r="926" spans="1:12" x14ac:dyDescent="0.25">
      <c r="A926">
        <v>7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K926">
        <v>798</v>
      </c>
      <c r="L926">
        <v>0</v>
      </c>
    </row>
    <row r="927" spans="1:12" x14ac:dyDescent="0.25">
      <c r="A927">
        <v>1</v>
      </c>
      <c r="B927">
        <v>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K927">
        <v>799</v>
      </c>
      <c r="L927">
        <v>0</v>
      </c>
    </row>
    <row r="928" spans="1:12" x14ac:dyDescent="0.25">
      <c r="A928">
        <v>2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K928">
        <v>800</v>
      </c>
      <c r="L928">
        <v>0</v>
      </c>
    </row>
    <row r="929" spans="1:12" x14ac:dyDescent="0.25">
      <c r="A929">
        <v>3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K929">
        <v>801</v>
      </c>
      <c r="L929">
        <v>0</v>
      </c>
    </row>
    <row r="930" spans="1:12" x14ac:dyDescent="0.25">
      <c r="A930">
        <v>4</v>
      </c>
      <c r="B930">
        <v>0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K930">
        <v>802</v>
      </c>
      <c r="L930">
        <v>0</v>
      </c>
    </row>
    <row r="931" spans="1:12" x14ac:dyDescent="0.25">
      <c r="A931">
        <v>5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K931">
        <v>803</v>
      </c>
      <c r="L931">
        <v>0</v>
      </c>
    </row>
    <row r="932" spans="1:12" x14ac:dyDescent="0.25">
      <c r="A932">
        <v>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0</v>
      </c>
      <c r="K932">
        <v>804</v>
      </c>
      <c r="L932">
        <v>0</v>
      </c>
    </row>
    <row r="933" spans="1:12" x14ac:dyDescent="0.25">
      <c r="A933">
        <v>7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K933">
        <v>805</v>
      </c>
      <c r="L933">
        <v>0</v>
      </c>
    </row>
    <row r="934" spans="1:12" x14ac:dyDescent="0.25">
      <c r="A934">
        <v>1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K934">
        <v>806</v>
      </c>
      <c r="L934">
        <v>0</v>
      </c>
    </row>
    <row r="935" spans="1:12" x14ac:dyDescent="0.25">
      <c r="A935">
        <v>2</v>
      </c>
      <c r="B935">
        <v>0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0</v>
      </c>
      <c r="K935">
        <v>807</v>
      </c>
      <c r="L935">
        <v>0</v>
      </c>
    </row>
    <row r="936" spans="1:12" x14ac:dyDescent="0.25">
      <c r="A936">
        <v>3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K936">
        <v>808</v>
      </c>
      <c r="L936">
        <v>0</v>
      </c>
    </row>
    <row r="937" spans="1:12" x14ac:dyDescent="0.25">
      <c r="A937">
        <v>4</v>
      </c>
      <c r="B937">
        <v>0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0</v>
      </c>
      <c r="K937">
        <v>809</v>
      </c>
      <c r="L937">
        <v>0</v>
      </c>
    </row>
    <row r="938" spans="1:12" x14ac:dyDescent="0.25">
      <c r="A938">
        <v>5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K938">
        <v>810</v>
      </c>
      <c r="L938">
        <v>0</v>
      </c>
    </row>
    <row r="939" spans="1:12" x14ac:dyDescent="0.25">
      <c r="A939">
        <v>6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</v>
      </c>
      <c r="H939">
        <v>0</v>
      </c>
      <c r="K939">
        <v>811</v>
      </c>
      <c r="L939">
        <v>0</v>
      </c>
    </row>
    <row r="940" spans="1:12" x14ac:dyDescent="0.25">
      <c r="A940">
        <v>7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J940" t="s">
        <v>250</v>
      </c>
      <c r="K940">
        <v>812</v>
      </c>
      <c r="L940">
        <v>1</v>
      </c>
    </row>
    <row r="941" spans="1:12" x14ac:dyDescent="0.25">
      <c r="A941">
        <v>1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K941">
        <v>813</v>
      </c>
      <c r="L941">
        <v>0</v>
      </c>
    </row>
    <row r="942" spans="1:12" x14ac:dyDescent="0.25">
      <c r="A942">
        <v>4</v>
      </c>
      <c r="B942">
        <v>0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J942" t="s">
        <v>123</v>
      </c>
      <c r="K942">
        <v>814</v>
      </c>
      <c r="L942">
        <v>0</v>
      </c>
    </row>
    <row r="943" spans="1:12" x14ac:dyDescent="0.25">
      <c r="A943">
        <v>4</v>
      </c>
      <c r="B943">
        <v>0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J943" t="s">
        <v>124</v>
      </c>
      <c r="K943">
        <v>815</v>
      </c>
      <c r="L943">
        <v>0</v>
      </c>
    </row>
    <row r="944" spans="1:12" x14ac:dyDescent="0.25">
      <c r="A944">
        <v>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K944">
        <v>816</v>
      </c>
      <c r="L944">
        <v>0</v>
      </c>
    </row>
    <row r="945" spans="1:12" x14ac:dyDescent="0.25">
      <c r="A945">
        <v>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K945">
        <v>817</v>
      </c>
      <c r="L945">
        <v>0</v>
      </c>
    </row>
    <row r="946" spans="1:12" x14ac:dyDescent="0.25">
      <c r="A946">
        <v>1</v>
      </c>
      <c r="B946">
        <v>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K946">
        <v>818</v>
      </c>
      <c r="L946">
        <v>0</v>
      </c>
    </row>
    <row r="947" spans="1:12" x14ac:dyDescent="0.25">
      <c r="A947">
        <v>3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J947" t="s">
        <v>253</v>
      </c>
      <c r="K947">
        <v>819</v>
      </c>
      <c r="L947">
        <v>0</v>
      </c>
    </row>
    <row r="948" spans="1:12" x14ac:dyDescent="0.25">
      <c r="A948">
        <v>3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J948" t="s">
        <v>254</v>
      </c>
      <c r="K948">
        <v>820</v>
      </c>
      <c r="L948">
        <v>0</v>
      </c>
    </row>
    <row r="949" spans="1:12" x14ac:dyDescent="0.25">
      <c r="A949">
        <v>4</v>
      </c>
      <c r="B949">
        <v>0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K949">
        <v>821</v>
      </c>
      <c r="L949">
        <v>0</v>
      </c>
    </row>
    <row r="950" spans="1:12" x14ac:dyDescent="0.25">
      <c r="A950">
        <v>5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J950" t="s">
        <v>255</v>
      </c>
      <c r="K950">
        <v>822</v>
      </c>
      <c r="L950">
        <v>0</v>
      </c>
    </row>
    <row r="951" spans="1:12" x14ac:dyDescent="0.25">
      <c r="A951">
        <v>6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0</v>
      </c>
      <c r="K951">
        <v>823</v>
      </c>
      <c r="L951">
        <v>0</v>
      </c>
    </row>
    <row r="952" spans="1:12" x14ac:dyDescent="0.25">
      <c r="A952">
        <v>7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</v>
      </c>
      <c r="J952" t="s">
        <v>123</v>
      </c>
      <c r="K952">
        <v>824</v>
      </c>
      <c r="L952">
        <v>0</v>
      </c>
    </row>
    <row r="953" spans="1:12" x14ac:dyDescent="0.25">
      <c r="A953">
        <v>7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</v>
      </c>
      <c r="J953" t="s">
        <v>124</v>
      </c>
      <c r="K953">
        <v>825</v>
      </c>
      <c r="L953">
        <v>0</v>
      </c>
    </row>
    <row r="954" spans="1:12" x14ac:dyDescent="0.25">
      <c r="A954">
        <v>5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K954">
        <v>826</v>
      </c>
      <c r="L954">
        <v>0</v>
      </c>
    </row>
    <row r="955" spans="1:12" x14ac:dyDescent="0.25">
      <c r="A955">
        <v>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K955">
        <v>827</v>
      </c>
      <c r="L955">
        <v>0</v>
      </c>
    </row>
    <row r="956" spans="1:12" x14ac:dyDescent="0.25">
      <c r="A956">
        <v>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1</v>
      </c>
      <c r="K956">
        <v>828</v>
      </c>
      <c r="L956">
        <v>0</v>
      </c>
    </row>
    <row r="957" spans="1:12" x14ac:dyDescent="0.25">
      <c r="A957">
        <v>2</v>
      </c>
      <c r="B957">
        <v>0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K957">
        <v>829</v>
      </c>
      <c r="L957">
        <v>0</v>
      </c>
    </row>
    <row r="958" spans="1:12" x14ac:dyDescent="0.25">
      <c r="A958">
        <v>4</v>
      </c>
      <c r="B958">
        <v>0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K958">
        <v>830</v>
      </c>
      <c r="L958">
        <v>0</v>
      </c>
    </row>
    <row r="959" spans="1:12" x14ac:dyDescent="0.25">
      <c r="A959">
        <v>5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0</v>
      </c>
      <c r="J959" t="s">
        <v>123</v>
      </c>
      <c r="K959">
        <v>831</v>
      </c>
      <c r="L959">
        <v>0</v>
      </c>
    </row>
    <row r="960" spans="1:12" x14ac:dyDescent="0.25">
      <c r="A960">
        <v>5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J960" t="s">
        <v>124</v>
      </c>
      <c r="K960">
        <v>832</v>
      </c>
      <c r="L960">
        <v>0</v>
      </c>
    </row>
    <row r="961" spans="1:12" x14ac:dyDescent="0.25">
      <c r="A961">
        <v>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K961">
        <v>833</v>
      </c>
      <c r="L961">
        <v>0</v>
      </c>
    </row>
    <row r="962" spans="1:12" x14ac:dyDescent="0.25">
      <c r="A962">
        <v>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1</v>
      </c>
      <c r="K962">
        <v>834</v>
      </c>
      <c r="L962">
        <v>0</v>
      </c>
    </row>
    <row r="963" spans="1:12" x14ac:dyDescent="0.25">
      <c r="A963">
        <v>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K963">
        <v>835</v>
      </c>
      <c r="L963">
        <v>0</v>
      </c>
    </row>
    <row r="964" spans="1:12" x14ac:dyDescent="0.25">
      <c r="A964">
        <v>3</v>
      </c>
      <c r="B964">
        <v>0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K964">
        <v>836</v>
      </c>
      <c r="L964">
        <v>0</v>
      </c>
    </row>
    <row r="965" spans="1:12" x14ac:dyDescent="0.25">
      <c r="A965">
        <v>4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K965">
        <v>837</v>
      </c>
      <c r="L965">
        <v>0</v>
      </c>
    </row>
    <row r="966" spans="1:12" x14ac:dyDescent="0.25">
      <c r="A966">
        <v>5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K966">
        <v>838</v>
      </c>
      <c r="L966">
        <v>0</v>
      </c>
    </row>
    <row r="967" spans="1:12" x14ac:dyDescent="0.25">
      <c r="A967">
        <v>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K967">
        <v>839</v>
      </c>
      <c r="L967">
        <v>0</v>
      </c>
    </row>
    <row r="968" spans="1:12" x14ac:dyDescent="0.25">
      <c r="A968">
        <v>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1</v>
      </c>
      <c r="K968">
        <v>840</v>
      </c>
      <c r="L968">
        <v>0</v>
      </c>
    </row>
    <row r="969" spans="1:12" x14ac:dyDescent="0.25">
      <c r="A969">
        <v>1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K969">
        <v>841</v>
      </c>
      <c r="L969">
        <v>0</v>
      </c>
    </row>
    <row r="970" spans="1:12" x14ac:dyDescent="0.25">
      <c r="A970">
        <v>2</v>
      </c>
      <c r="B970">
        <v>0</v>
      </c>
      <c r="C970">
        <v>1</v>
      </c>
      <c r="D970">
        <v>0</v>
      </c>
      <c r="E970">
        <v>0</v>
      </c>
      <c r="F970">
        <v>0</v>
      </c>
      <c r="G970">
        <v>0</v>
      </c>
      <c r="H970">
        <v>0</v>
      </c>
      <c r="K970">
        <v>842</v>
      </c>
      <c r="L970">
        <v>0</v>
      </c>
    </row>
    <row r="971" spans="1:12" x14ac:dyDescent="0.25">
      <c r="A971">
        <v>3</v>
      </c>
      <c r="B971">
        <v>0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K971">
        <v>843</v>
      </c>
      <c r="L971">
        <v>0</v>
      </c>
    </row>
    <row r="972" spans="1:12" x14ac:dyDescent="0.25">
      <c r="A972">
        <v>4</v>
      </c>
      <c r="B972">
        <v>0</v>
      </c>
      <c r="C972">
        <v>0</v>
      </c>
      <c r="D972">
        <v>0</v>
      </c>
      <c r="E972">
        <v>1</v>
      </c>
      <c r="F972">
        <v>0</v>
      </c>
      <c r="G972">
        <v>0</v>
      </c>
      <c r="H972">
        <v>0</v>
      </c>
      <c r="K972">
        <v>844</v>
      </c>
      <c r="L972">
        <v>0</v>
      </c>
    </row>
    <row r="973" spans="1:12" x14ac:dyDescent="0.25">
      <c r="A973">
        <v>5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0</v>
      </c>
      <c r="H973">
        <v>0</v>
      </c>
      <c r="K973">
        <v>845</v>
      </c>
      <c r="L973">
        <v>0</v>
      </c>
    </row>
    <row r="974" spans="1:12" x14ac:dyDescent="0.25">
      <c r="A974">
        <v>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K974">
        <v>846</v>
      </c>
      <c r="L974">
        <v>0</v>
      </c>
    </row>
    <row r="975" spans="1:12" x14ac:dyDescent="0.25">
      <c r="A975">
        <v>7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1</v>
      </c>
      <c r="K975">
        <v>847</v>
      </c>
      <c r="L975">
        <v>0</v>
      </c>
    </row>
    <row r="976" spans="1:12" x14ac:dyDescent="0.25">
      <c r="A976">
        <v>1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K976">
        <v>848</v>
      </c>
      <c r="L976">
        <v>0</v>
      </c>
    </row>
    <row r="977" spans="1:12" x14ac:dyDescent="0.25">
      <c r="A977">
        <v>2</v>
      </c>
      <c r="B977">
        <v>0</v>
      </c>
      <c r="C977">
        <v>1</v>
      </c>
      <c r="D977">
        <v>0</v>
      </c>
      <c r="E977">
        <v>0</v>
      </c>
      <c r="F977">
        <v>0</v>
      </c>
      <c r="G977">
        <v>0</v>
      </c>
      <c r="H977">
        <v>0</v>
      </c>
      <c r="K977">
        <v>849</v>
      </c>
      <c r="L977">
        <v>0</v>
      </c>
    </row>
    <row r="978" spans="1:12" x14ac:dyDescent="0.25">
      <c r="A978">
        <v>3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K978">
        <v>850</v>
      </c>
      <c r="L978">
        <v>0</v>
      </c>
    </row>
    <row r="979" spans="1:12" x14ac:dyDescent="0.25">
      <c r="A979">
        <v>4</v>
      </c>
      <c r="B979">
        <v>0</v>
      </c>
      <c r="C979">
        <v>0</v>
      </c>
      <c r="D979">
        <v>0</v>
      </c>
      <c r="E979">
        <v>1</v>
      </c>
      <c r="F979">
        <v>0</v>
      </c>
      <c r="G979">
        <v>0</v>
      </c>
      <c r="H979">
        <v>0</v>
      </c>
      <c r="K979">
        <v>851</v>
      </c>
      <c r="L979">
        <v>0</v>
      </c>
    </row>
    <row r="980" spans="1:12" x14ac:dyDescent="0.25">
      <c r="A980">
        <v>5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0</v>
      </c>
      <c r="H980">
        <v>0</v>
      </c>
      <c r="K980">
        <v>852</v>
      </c>
      <c r="L980">
        <v>0</v>
      </c>
    </row>
    <row r="981" spans="1:12" x14ac:dyDescent="0.25">
      <c r="A981">
        <v>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K981">
        <v>853</v>
      </c>
      <c r="L981">
        <v>0</v>
      </c>
    </row>
    <row r="982" spans="1:12" x14ac:dyDescent="0.25">
      <c r="A982">
        <v>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1</v>
      </c>
      <c r="K982">
        <v>854</v>
      </c>
      <c r="L982">
        <v>0</v>
      </c>
    </row>
    <row r="983" spans="1:12" x14ac:dyDescent="0.25">
      <c r="A983">
        <v>2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0</v>
      </c>
      <c r="K983">
        <v>855</v>
      </c>
      <c r="L983">
        <v>0</v>
      </c>
    </row>
    <row r="984" spans="1:12" x14ac:dyDescent="0.25">
      <c r="A984">
        <v>3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K984">
        <v>856</v>
      </c>
      <c r="L984">
        <v>0</v>
      </c>
    </row>
    <row r="985" spans="1:12" x14ac:dyDescent="0.25">
      <c r="A985">
        <v>6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J985" t="s">
        <v>273</v>
      </c>
      <c r="K985">
        <v>857</v>
      </c>
      <c r="L985">
        <v>1</v>
      </c>
    </row>
    <row r="986" spans="1:12" x14ac:dyDescent="0.25">
      <c r="A986">
        <v>7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1</v>
      </c>
      <c r="K986">
        <v>858</v>
      </c>
      <c r="L986">
        <v>0</v>
      </c>
    </row>
    <row r="987" spans="1:12" x14ac:dyDescent="0.25">
      <c r="A987">
        <v>1</v>
      </c>
      <c r="B987">
        <v>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K987">
        <v>859</v>
      </c>
      <c r="L987">
        <v>0</v>
      </c>
    </row>
    <row r="988" spans="1:12" x14ac:dyDescent="0.25">
      <c r="A988">
        <v>5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0</v>
      </c>
      <c r="J988" t="s">
        <v>123</v>
      </c>
      <c r="K988">
        <v>860</v>
      </c>
      <c r="L988">
        <v>0</v>
      </c>
    </row>
    <row r="989" spans="1:12" x14ac:dyDescent="0.25">
      <c r="A989">
        <v>5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0</v>
      </c>
      <c r="J989" t="s">
        <v>124</v>
      </c>
      <c r="K989">
        <v>861</v>
      </c>
      <c r="L989">
        <v>0</v>
      </c>
    </row>
    <row r="990" spans="1:12" x14ac:dyDescent="0.25">
      <c r="A990">
        <v>3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J990" t="s">
        <v>277</v>
      </c>
      <c r="K990">
        <v>862</v>
      </c>
      <c r="L990">
        <v>0</v>
      </c>
    </row>
    <row r="991" spans="1:12" x14ac:dyDescent="0.25">
      <c r="A991">
        <v>4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K991">
        <v>863</v>
      </c>
      <c r="L991">
        <v>0</v>
      </c>
    </row>
    <row r="992" spans="1:12" x14ac:dyDescent="0.25">
      <c r="A992">
        <v>5</v>
      </c>
      <c r="B992">
        <v>0</v>
      </c>
      <c r="C992">
        <v>0</v>
      </c>
      <c r="D992">
        <v>0</v>
      </c>
      <c r="E992">
        <v>0</v>
      </c>
      <c r="F992">
        <v>1</v>
      </c>
      <c r="G992">
        <v>0</v>
      </c>
      <c r="H992">
        <v>0</v>
      </c>
      <c r="J992" t="s">
        <v>278</v>
      </c>
      <c r="K992">
        <v>864</v>
      </c>
      <c r="L992">
        <v>0</v>
      </c>
    </row>
    <row r="993" spans="1:12" x14ac:dyDescent="0.25">
      <c r="A993">
        <v>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0</v>
      </c>
      <c r="K993">
        <v>865</v>
      </c>
      <c r="L993">
        <v>0</v>
      </c>
    </row>
    <row r="994" spans="1:12" x14ac:dyDescent="0.25">
      <c r="A994">
        <v>7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K994">
        <v>866</v>
      </c>
      <c r="L994">
        <v>0</v>
      </c>
    </row>
    <row r="995" spans="1:12" x14ac:dyDescent="0.25">
      <c r="A995">
        <v>1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K995">
        <v>867</v>
      </c>
      <c r="L995">
        <v>0</v>
      </c>
    </row>
    <row r="996" spans="1:12" x14ac:dyDescent="0.25">
      <c r="A996">
        <v>2</v>
      </c>
      <c r="B996">
        <v>0</v>
      </c>
      <c r="C996">
        <v>1</v>
      </c>
      <c r="D996">
        <v>0</v>
      </c>
      <c r="E996">
        <v>0</v>
      </c>
      <c r="F996">
        <v>0</v>
      </c>
      <c r="G996">
        <v>0</v>
      </c>
      <c r="H996">
        <v>0</v>
      </c>
      <c r="K996">
        <v>868</v>
      </c>
      <c r="L996">
        <v>0</v>
      </c>
    </row>
    <row r="997" spans="1:12" x14ac:dyDescent="0.25">
      <c r="A997">
        <v>3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K997">
        <v>869</v>
      </c>
      <c r="L997">
        <v>0</v>
      </c>
    </row>
    <row r="998" spans="1:12" x14ac:dyDescent="0.25">
      <c r="A998">
        <v>5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J998" t="s">
        <v>123</v>
      </c>
      <c r="K998">
        <v>870</v>
      </c>
      <c r="L998">
        <v>0</v>
      </c>
    </row>
    <row r="999" spans="1:12" x14ac:dyDescent="0.25">
      <c r="A999">
        <v>5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0</v>
      </c>
      <c r="H999">
        <v>0</v>
      </c>
      <c r="J999" t="s">
        <v>124</v>
      </c>
      <c r="K999">
        <v>871</v>
      </c>
      <c r="L999">
        <v>0</v>
      </c>
    </row>
    <row r="1000" spans="1:12" x14ac:dyDescent="0.25">
      <c r="A1000">
        <v>6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K1000">
        <v>872</v>
      </c>
      <c r="L1000">
        <v>0</v>
      </c>
    </row>
    <row r="1001" spans="1:12" x14ac:dyDescent="0.25">
      <c r="A1001">
        <v>7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1</v>
      </c>
      <c r="J1001" t="s">
        <v>168</v>
      </c>
      <c r="K1001">
        <v>873</v>
      </c>
      <c r="L1001">
        <v>0</v>
      </c>
    </row>
    <row r="1002" spans="1:12" x14ac:dyDescent="0.25">
      <c r="A1002">
        <v>1</v>
      </c>
      <c r="B1002">
        <v>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K1002">
        <v>874</v>
      </c>
      <c r="L1002">
        <v>0</v>
      </c>
    </row>
    <row r="1003" spans="1:12" x14ac:dyDescent="0.25">
      <c r="A1003">
        <v>3</v>
      </c>
      <c r="B1003">
        <v>0</v>
      </c>
      <c r="C1003">
        <v>0</v>
      </c>
      <c r="D1003">
        <v>1</v>
      </c>
      <c r="E1003">
        <v>0</v>
      </c>
      <c r="F1003">
        <v>0</v>
      </c>
      <c r="G1003">
        <v>0</v>
      </c>
      <c r="H1003">
        <v>0</v>
      </c>
      <c r="J1003" t="s">
        <v>123</v>
      </c>
      <c r="K1003">
        <v>875</v>
      </c>
      <c r="L1003">
        <v>0</v>
      </c>
    </row>
    <row r="1004" spans="1:12" x14ac:dyDescent="0.25">
      <c r="A1004">
        <v>3</v>
      </c>
      <c r="B1004">
        <v>0</v>
      </c>
      <c r="C1004">
        <v>0</v>
      </c>
      <c r="D1004">
        <v>1</v>
      </c>
      <c r="E1004">
        <v>0</v>
      </c>
      <c r="F1004">
        <v>0</v>
      </c>
      <c r="G1004">
        <v>0</v>
      </c>
      <c r="H1004">
        <v>0</v>
      </c>
      <c r="J1004" t="s">
        <v>124</v>
      </c>
      <c r="K1004">
        <v>876</v>
      </c>
      <c r="L1004">
        <v>0</v>
      </c>
    </row>
    <row r="1005" spans="1:12" x14ac:dyDescent="0.25">
      <c r="A1005">
        <v>4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K1005">
        <v>877</v>
      </c>
      <c r="L1005">
        <v>0</v>
      </c>
    </row>
    <row r="1006" spans="1:12" x14ac:dyDescent="0.25">
      <c r="A1006">
        <v>5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K1006">
        <v>878</v>
      </c>
      <c r="L1006">
        <v>0</v>
      </c>
    </row>
    <row r="1007" spans="1:12" x14ac:dyDescent="0.25">
      <c r="A1007">
        <v>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K1007">
        <v>879</v>
      </c>
      <c r="L1007">
        <v>0</v>
      </c>
    </row>
    <row r="1008" spans="1:12" x14ac:dyDescent="0.25">
      <c r="A1008">
        <v>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1</v>
      </c>
      <c r="K1008">
        <v>880</v>
      </c>
      <c r="L1008">
        <v>0</v>
      </c>
    </row>
    <row r="1009" spans="1:12" x14ac:dyDescent="0.25">
      <c r="A1009">
        <v>1</v>
      </c>
      <c r="B1009">
        <v>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K1009">
        <v>881</v>
      </c>
      <c r="L1009">
        <v>0</v>
      </c>
    </row>
    <row r="1010" spans="1:12" x14ac:dyDescent="0.25">
      <c r="A1010">
        <v>2</v>
      </c>
      <c r="B1010">
        <v>0</v>
      </c>
      <c r="C1010">
        <v>1</v>
      </c>
      <c r="D1010">
        <v>0</v>
      </c>
      <c r="E1010">
        <v>0</v>
      </c>
      <c r="F1010">
        <v>0</v>
      </c>
      <c r="G1010">
        <v>0</v>
      </c>
      <c r="H1010">
        <v>0</v>
      </c>
      <c r="K1010">
        <v>882</v>
      </c>
      <c r="L1010">
        <v>0</v>
      </c>
    </row>
    <row r="1011" spans="1:12" x14ac:dyDescent="0.25">
      <c r="A1011">
        <v>3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K1011">
        <v>883</v>
      </c>
      <c r="L1011">
        <v>0</v>
      </c>
    </row>
    <row r="1012" spans="1:12" x14ac:dyDescent="0.25">
      <c r="A1012">
        <v>4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K1012">
        <v>884</v>
      </c>
      <c r="L1012">
        <v>0</v>
      </c>
    </row>
    <row r="1013" spans="1:12" x14ac:dyDescent="0.25">
      <c r="A1013">
        <v>5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K1013">
        <v>885</v>
      </c>
      <c r="L1013">
        <v>0</v>
      </c>
    </row>
    <row r="1014" spans="1:12" x14ac:dyDescent="0.25">
      <c r="A1014">
        <v>2</v>
      </c>
      <c r="B1014">
        <v>0</v>
      </c>
      <c r="C1014">
        <v>1</v>
      </c>
      <c r="D1014">
        <v>0</v>
      </c>
      <c r="E1014">
        <v>0</v>
      </c>
      <c r="F1014">
        <v>0</v>
      </c>
      <c r="G1014">
        <v>0</v>
      </c>
      <c r="H1014">
        <v>0</v>
      </c>
      <c r="J1014" t="s">
        <v>123</v>
      </c>
      <c r="K1014">
        <v>886</v>
      </c>
      <c r="L1014">
        <v>0</v>
      </c>
    </row>
    <row r="1015" spans="1:12" x14ac:dyDescent="0.25">
      <c r="A1015">
        <v>2</v>
      </c>
      <c r="B1015">
        <v>0</v>
      </c>
      <c r="C1015">
        <v>1</v>
      </c>
      <c r="D1015">
        <v>0</v>
      </c>
      <c r="E1015">
        <v>0</v>
      </c>
      <c r="F1015">
        <v>0</v>
      </c>
      <c r="G1015">
        <v>0</v>
      </c>
      <c r="H1015">
        <v>0</v>
      </c>
      <c r="J1015" t="s">
        <v>124</v>
      </c>
      <c r="K1015">
        <v>887</v>
      </c>
      <c r="L1015">
        <v>0</v>
      </c>
    </row>
    <row r="1016" spans="1:12" x14ac:dyDescent="0.25">
      <c r="A1016">
        <v>3</v>
      </c>
      <c r="B1016">
        <v>0</v>
      </c>
      <c r="C1016">
        <v>0</v>
      </c>
      <c r="D1016">
        <v>1</v>
      </c>
      <c r="E1016">
        <v>0</v>
      </c>
      <c r="F1016">
        <v>0</v>
      </c>
      <c r="G1016">
        <v>0</v>
      </c>
      <c r="H1016">
        <v>0</v>
      </c>
      <c r="J1016" t="s">
        <v>283</v>
      </c>
      <c r="K1016">
        <v>888</v>
      </c>
      <c r="L1016">
        <v>0</v>
      </c>
    </row>
    <row r="1017" spans="1:12" x14ac:dyDescent="0.25">
      <c r="A1017">
        <v>4</v>
      </c>
      <c r="B1017">
        <v>0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0</v>
      </c>
      <c r="J1017" t="s">
        <v>123</v>
      </c>
      <c r="K1017">
        <v>889</v>
      </c>
      <c r="L1017">
        <v>0</v>
      </c>
    </row>
    <row r="1018" spans="1:12" x14ac:dyDescent="0.25">
      <c r="A1018">
        <v>4</v>
      </c>
      <c r="B1018">
        <v>0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0</v>
      </c>
      <c r="J1018" t="s">
        <v>124</v>
      </c>
      <c r="K1018">
        <v>890</v>
      </c>
      <c r="L1018">
        <v>0</v>
      </c>
    </row>
    <row r="1019" spans="1:12" x14ac:dyDescent="0.25">
      <c r="A1019">
        <v>5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K1019">
        <v>891</v>
      </c>
      <c r="L1019">
        <v>0</v>
      </c>
    </row>
    <row r="1020" spans="1:12" x14ac:dyDescent="0.25">
      <c r="A1020">
        <v>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1</v>
      </c>
      <c r="H1020">
        <v>0</v>
      </c>
      <c r="K1020">
        <v>892</v>
      </c>
      <c r="L1020">
        <v>0</v>
      </c>
    </row>
    <row r="1021" spans="1:12" x14ac:dyDescent="0.25">
      <c r="A1021">
        <v>7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1</v>
      </c>
      <c r="K1021">
        <v>893</v>
      </c>
      <c r="L1021">
        <v>0</v>
      </c>
    </row>
    <row r="1022" spans="1:12" x14ac:dyDescent="0.25">
      <c r="A1022">
        <v>1</v>
      </c>
      <c r="B1022">
        <v>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K1022">
        <v>894</v>
      </c>
      <c r="L1022">
        <v>0</v>
      </c>
    </row>
    <row r="1023" spans="1:12" x14ac:dyDescent="0.25">
      <c r="A1023">
        <v>2</v>
      </c>
      <c r="B1023">
        <v>0</v>
      </c>
      <c r="C1023">
        <v>1</v>
      </c>
      <c r="D1023">
        <v>0</v>
      </c>
      <c r="E1023">
        <v>0</v>
      </c>
      <c r="F1023">
        <v>0</v>
      </c>
      <c r="G1023">
        <v>0</v>
      </c>
      <c r="H1023">
        <v>0</v>
      </c>
      <c r="K1023">
        <v>895</v>
      </c>
      <c r="L1023">
        <v>0</v>
      </c>
    </row>
    <row r="1024" spans="1:12" x14ac:dyDescent="0.25">
      <c r="A1024">
        <v>5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J1024" t="s">
        <v>285</v>
      </c>
      <c r="K1024">
        <v>896</v>
      </c>
      <c r="L1024">
        <v>0</v>
      </c>
    </row>
    <row r="1025" spans="1:12" x14ac:dyDescent="0.25">
      <c r="A1025">
        <v>5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J1025" t="s">
        <v>124</v>
      </c>
      <c r="K1025">
        <v>897</v>
      </c>
      <c r="L1025">
        <v>0</v>
      </c>
    </row>
    <row r="1026" spans="1:12" x14ac:dyDescent="0.25">
      <c r="A1026">
        <v>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1</v>
      </c>
      <c r="H1026">
        <v>0</v>
      </c>
      <c r="K1026">
        <v>898</v>
      </c>
      <c r="L1026">
        <v>0</v>
      </c>
    </row>
    <row r="1027" spans="1:12" x14ac:dyDescent="0.25">
      <c r="A1027">
        <v>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1</v>
      </c>
      <c r="K1027">
        <v>899</v>
      </c>
      <c r="L1027">
        <v>0</v>
      </c>
    </row>
    <row r="1028" spans="1:12" x14ac:dyDescent="0.25">
      <c r="A1028">
        <v>1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K1028">
        <v>900</v>
      </c>
      <c r="L1028">
        <v>0</v>
      </c>
    </row>
    <row r="1029" spans="1:12" x14ac:dyDescent="0.25">
      <c r="A1029">
        <v>2</v>
      </c>
      <c r="B1029">
        <v>0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K1029">
        <v>901</v>
      </c>
      <c r="L1029">
        <v>0</v>
      </c>
    </row>
    <row r="1030" spans="1:12" x14ac:dyDescent="0.25">
      <c r="A1030">
        <v>3</v>
      </c>
      <c r="B1030">
        <v>0</v>
      </c>
      <c r="C1030">
        <v>0</v>
      </c>
      <c r="D1030">
        <v>1</v>
      </c>
      <c r="E1030">
        <v>0</v>
      </c>
      <c r="F1030">
        <v>0</v>
      </c>
      <c r="G1030">
        <v>0</v>
      </c>
      <c r="H1030">
        <v>0</v>
      </c>
      <c r="K1030">
        <v>902</v>
      </c>
      <c r="L1030">
        <v>0</v>
      </c>
    </row>
    <row r="1031" spans="1:12" x14ac:dyDescent="0.25">
      <c r="A1031">
        <v>5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K1031">
        <v>903</v>
      </c>
      <c r="L1031">
        <v>0</v>
      </c>
    </row>
    <row r="1032" spans="1:12" x14ac:dyDescent="0.25">
      <c r="A1032">
        <v>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J1032" t="s">
        <v>123</v>
      </c>
      <c r="K1032">
        <v>904</v>
      </c>
      <c r="L1032">
        <v>0</v>
      </c>
    </row>
    <row r="1033" spans="1:12" x14ac:dyDescent="0.25">
      <c r="A1033">
        <v>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J1033" t="s">
        <v>124</v>
      </c>
      <c r="K1033">
        <v>905</v>
      </c>
      <c r="L1033">
        <v>0</v>
      </c>
    </row>
    <row r="1034" spans="1:12" x14ac:dyDescent="0.25">
      <c r="A1034">
        <v>1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 t="s">
        <v>123</v>
      </c>
      <c r="K1034">
        <v>906</v>
      </c>
      <c r="L1034">
        <v>0</v>
      </c>
    </row>
    <row r="1035" spans="1:12" x14ac:dyDescent="0.25">
      <c r="A1035">
        <v>1</v>
      </c>
      <c r="B1035">
        <v>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 t="s">
        <v>124</v>
      </c>
      <c r="K1035">
        <v>907</v>
      </c>
      <c r="L1035">
        <v>0</v>
      </c>
    </row>
    <row r="1036" spans="1:12" x14ac:dyDescent="0.25">
      <c r="A1036">
        <v>2</v>
      </c>
      <c r="B1036">
        <v>0</v>
      </c>
      <c r="C1036">
        <v>1</v>
      </c>
      <c r="D1036">
        <v>0</v>
      </c>
      <c r="E1036">
        <v>0</v>
      </c>
      <c r="F1036">
        <v>0</v>
      </c>
      <c r="G1036">
        <v>0</v>
      </c>
      <c r="H1036">
        <v>0</v>
      </c>
      <c r="K1036">
        <v>908</v>
      </c>
      <c r="L1036">
        <v>0</v>
      </c>
    </row>
    <row r="1037" spans="1:12" x14ac:dyDescent="0.25">
      <c r="A1037">
        <v>4</v>
      </c>
      <c r="B1037">
        <v>0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0</v>
      </c>
      <c r="K1037">
        <v>909</v>
      </c>
      <c r="L1037">
        <v>0</v>
      </c>
    </row>
    <row r="1038" spans="1:12" x14ac:dyDescent="0.25">
      <c r="A1038">
        <v>5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K1038">
        <v>910</v>
      </c>
      <c r="L1038">
        <v>0</v>
      </c>
    </row>
    <row r="1039" spans="1:12" x14ac:dyDescent="0.25">
      <c r="A1039">
        <v>6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1</v>
      </c>
      <c r="H1039">
        <v>0</v>
      </c>
      <c r="K1039">
        <v>911</v>
      </c>
      <c r="L1039">
        <v>0</v>
      </c>
    </row>
    <row r="1040" spans="1:12" x14ac:dyDescent="0.25">
      <c r="A1040">
        <v>7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1</v>
      </c>
      <c r="J1040" t="s">
        <v>287</v>
      </c>
      <c r="K1040">
        <v>912</v>
      </c>
      <c r="L1040">
        <v>0</v>
      </c>
    </row>
    <row r="1041" spans="1:12" x14ac:dyDescent="0.25">
      <c r="A1041">
        <v>2</v>
      </c>
      <c r="B1041">
        <v>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J1041" t="s">
        <v>123</v>
      </c>
      <c r="K1041">
        <v>913</v>
      </c>
      <c r="L1041">
        <v>0</v>
      </c>
    </row>
    <row r="1042" spans="1:12" x14ac:dyDescent="0.25">
      <c r="A1042">
        <v>2</v>
      </c>
      <c r="B1042">
        <v>0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J1042" t="s">
        <v>124</v>
      </c>
      <c r="K1042">
        <v>914</v>
      </c>
      <c r="L1042">
        <v>0</v>
      </c>
    </row>
    <row r="1043" spans="1:12" x14ac:dyDescent="0.25">
      <c r="A1043">
        <v>3</v>
      </c>
      <c r="B1043">
        <v>0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K1043">
        <v>915</v>
      </c>
      <c r="L1043">
        <v>0</v>
      </c>
    </row>
    <row r="1044" spans="1:12" x14ac:dyDescent="0.25">
      <c r="A1044">
        <v>4</v>
      </c>
      <c r="B1044">
        <v>0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0</v>
      </c>
      <c r="K1044">
        <v>916</v>
      </c>
      <c r="L1044">
        <v>0</v>
      </c>
    </row>
    <row r="1045" spans="1:12" x14ac:dyDescent="0.25">
      <c r="A1045">
        <v>5</v>
      </c>
      <c r="B1045">
        <v>0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K1045">
        <v>917</v>
      </c>
      <c r="L1045">
        <v>0</v>
      </c>
    </row>
    <row r="1046" spans="1:12" x14ac:dyDescent="0.25">
      <c r="A1046">
        <v>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1</v>
      </c>
      <c r="H1046">
        <v>0</v>
      </c>
      <c r="K1046">
        <v>918</v>
      </c>
      <c r="L1046">
        <v>0</v>
      </c>
    </row>
    <row r="1047" spans="1:12" x14ac:dyDescent="0.25">
      <c r="A1047">
        <v>7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1</v>
      </c>
      <c r="K1047">
        <v>919</v>
      </c>
      <c r="L1047">
        <v>0</v>
      </c>
    </row>
    <row r="1048" spans="1:12" x14ac:dyDescent="0.25">
      <c r="A1048">
        <v>2</v>
      </c>
      <c r="B1048">
        <v>0</v>
      </c>
      <c r="C1048">
        <v>1</v>
      </c>
      <c r="D1048">
        <v>0</v>
      </c>
      <c r="E1048">
        <v>0</v>
      </c>
      <c r="F1048">
        <v>0</v>
      </c>
      <c r="G1048">
        <v>0</v>
      </c>
      <c r="H1048">
        <v>0</v>
      </c>
      <c r="J1048" t="s">
        <v>123</v>
      </c>
      <c r="K1048">
        <v>920</v>
      </c>
      <c r="L1048">
        <v>0</v>
      </c>
    </row>
    <row r="1049" spans="1:12" x14ac:dyDescent="0.25">
      <c r="A1049">
        <v>2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0</v>
      </c>
      <c r="H1049">
        <v>0</v>
      </c>
      <c r="J1049" t="s">
        <v>124</v>
      </c>
      <c r="K1049">
        <v>921</v>
      </c>
      <c r="L1049">
        <v>0</v>
      </c>
    </row>
    <row r="1050" spans="1:12" x14ac:dyDescent="0.25">
      <c r="A1050">
        <v>3</v>
      </c>
      <c r="B1050">
        <v>0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v>0</v>
      </c>
      <c r="K1050">
        <v>922</v>
      </c>
      <c r="L1050">
        <v>0</v>
      </c>
    </row>
    <row r="1051" spans="1:12" x14ac:dyDescent="0.25">
      <c r="A1051">
        <v>5</v>
      </c>
      <c r="B1051">
        <v>0</v>
      </c>
      <c r="C1051">
        <v>0</v>
      </c>
      <c r="D1051">
        <v>0</v>
      </c>
      <c r="E1051">
        <v>0</v>
      </c>
      <c r="F1051">
        <v>1</v>
      </c>
      <c r="G1051">
        <v>0</v>
      </c>
      <c r="H1051">
        <v>0</v>
      </c>
      <c r="K1051">
        <v>923</v>
      </c>
      <c r="L1051">
        <v>0</v>
      </c>
    </row>
    <row r="1052" spans="1:12" x14ac:dyDescent="0.25">
      <c r="A1052">
        <v>6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1</v>
      </c>
      <c r="H1052">
        <v>0</v>
      </c>
      <c r="K1052">
        <v>924</v>
      </c>
      <c r="L1052">
        <v>0</v>
      </c>
    </row>
    <row r="1053" spans="1:12" x14ac:dyDescent="0.25">
      <c r="A1053">
        <v>7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1</v>
      </c>
      <c r="K1053">
        <v>925</v>
      </c>
      <c r="L1053">
        <v>0</v>
      </c>
    </row>
    <row r="1054" spans="1:12" x14ac:dyDescent="0.25">
      <c r="A1054">
        <v>1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K1054">
        <v>926</v>
      </c>
      <c r="L1054">
        <v>0</v>
      </c>
    </row>
    <row r="1055" spans="1:12" x14ac:dyDescent="0.25">
      <c r="A1055">
        <v>3</v>
      </c>
      <c r="B1055">
        <v>0</v>
      </c>
      <c r="C1055">
        <v>0</v>
      </c>
      <c r="D1055">
        <v>1</v>
      </c>
      <c r="E1055">
        <v>0</v>
      </c>
      <c r="F1055">
        <v>0</v>
      </c>
      <c r="G1055">
        <v>0</v>
      </c>
      <c r="H1055">
        <v>0</v>
      </c>
      <c r="K1055">
        <v>927</v>
      </c>
      <c r="L1055">
        <v>0</v>
      </c>
    </row>
    <row r="1056" spans="1:12" x14ac:dyDescent="0.25">
      <c r="A1056">
        <v>4</v>
      </c>
      <c r="B1056">
        <v>0</v>
      </c>
      <c r="C1056">
        <v>0</v>
      </c>
      <c r="D1056">
        <v>0</v>
      </c>
      <c r="E1056">
        <v>1</v>
      </c>
      <c r="F1056">
        <v>0</v>
      </c>
      <c r="G1056">
        <v>0</v>
      </c>
      <c r="H1056">
        <v>0</v>
      </c>
      <c r="K1056">
        <v>928</v>
      </c>
      <c r="L1056">
        <v>0</v>
      </c>
    </row>
    <row r="1057" spans="1:12" x14ac:dyDescent="0.25">
      <c r="A1057">
        <v>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K1057">
        <v>929</v>
      </c>
      <c r="L1057">
        <v>0</v>
      </c>
    </row>
    <row r="1058" spans="1:12" x14ac:dyDescent="0.25">
      <c r="A1058">
        <v>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K1058">
        <v>930</v>
      </c>
      <c r="L1058">
        <v>0</v>
      </c>
    </row>
    <row r="1059" spans="1:12" x14ac:dyDescent="0.25">
      <c r="A1059">
        <v>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1</v>
      </c>
      <c r="K1059">
        <v>931</v>
      </c>
      <c r="L1059">
        <v>0</v>
      </c>
    </row>
    <row r="1060" spans="1:12" x14ac:dyDescent="0.25">
      <c r="A1060">
        <v>1</v>
      </c>
      <c r="B1060">
        <v>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K1060">
        <v>932</v>
      </c>
      <c r="L1060">
        <v>0</v>
      </c>
    </row>
    <row r="1061" spans="1:12" x14ac:dyDescent="0.25">
      <c r="A1061">
        <v>2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K1061">
        <v>933</v>
      </c>
      <c r="L1061">
        <v>0</v>
      </c>
    </row>
    <row r="1062" spans="1:12" x14ac:dyDescent="0.25">
      <c r="A1062">
        <v>3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v>0</v>
      </c>
      <c r="K1062">
        <v>934</v>
      </c>
      <c r="L1062">
        <v>0</v>
      </c>
    </row>
    <row r="1063" spans="1:12" x14ac:dyDescent="0.25">
      <c r="A1063">
        <v>4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K1063">
        <v>935</v>
      </c>
      <c r="L1063">
        <v>0</v>
      </c>
    </row>
    <row r="1064" spans="1:12" x14ac:dyDescent="0.25">
      <c r="A1064">
        <v>5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K1064">
        <v>936</v>
      </c>
      <c r="L1064">
        <v>0</v>
      </c>
    </row>
    <row r="1065" spans="1:12" x14ac:dyDescent="0.25">
      <c r="A1065">
        <v>2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0</v>
      </c>
      <c r="K1065">
        <v>937</v>
      </c>
      <c r="L1065">
        <v>0</v>
      </c>
    </row>
    <row r="1066" spans="1:12" x14ac:dyDescent="0.25">
      <c r="A1066">
        <v>3</v>
      </c>
      <c r="B1066">
        <v>0</v>
      </c>
      <c r="C1066">
        <v>0</v>
      </c>
      <c r="D1066">
        <v>1</v>
      </c>
      <c r="E1066">
        <v>0</v>
      </c>
      <c r="F1066">
        <v>0</v>
      </c>
      <c r="G1066">
        <v>0</v>
      </c>
      <c r="H1066">
        <v>0</v>
      </c>
      <c r="K1066">
        <v>938</v>
      </c>
      <c r="L1066">
        <v>0</v>
      </c>
    </row>
    <row r="1067" spans="1:12" x14ac:dyDescent="0.25">
      <c r="A1067">
        <v>4</v>
      </c>
      <c r="B1067">
        <v>0</v>
      </c>
      <c r="C1067">
        <v>0</v>
      </c>
      <c r="D1067">
        <v>0</v>
      </c>
      <c r="E1067">
        <v>1</v>
      </c>
      <c r="F1067">
        <v>0</v>
      </c>
      <c r="G1067">
        <v>0</v>
      </c>
      <c r="H1067">
        <v>0</v>
      </c>
      <c r="K1067">
        <v>939</v>
      </c>
      <c r="L1067">
        <v>0</v>
      </c>
    </row>
    <row r="1068" spans="1:12" x14ac:dyDescent="0.25">
      <c r="A1068">
        <v>5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0</v>
      </c>
      <c r="H1068">
        <v>0</v>
      </c>
      <c r="K1068">
        <v>940</v>
      </c>
      <c r="L1068">
        <v>0</v>
      </c>
    </row>
    <row r="1069" spans="1:12" x14ac:dyDescent="0.25">
      <c r="A1069">
        <v>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1</v>
      </c>
      <c r="K1069">
        <v>941</v>
      </c>
      <c r="L1069">
        <v>0</v>
      </c>
    </row>
    <row r="1070" spans="1:12" x14ac:dyDescent="0.25">
      <c r="A1070">
        <v>1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 t="s">
        <v>123</v>
      </c>
      <c r="K1070">
        <v>942</v>
      </c>
      <c r="L1070">
        <v>0</v>
      </c>
    </row>
    <row r="1071" spans="1:12" x14ac:dyDescent="0.25">
      <c r="A1071">
        <v>1</v>
      </c>
      <c r="B1071">
        <v>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 t="s">
        <v>124</v>
      </c>
      <c r="K1071">
        <v>943</v>
      </c>
      <c r="L1071">
        <v>0</v>
      </c>
    </row>
    <row r="1072" spans="1:12" x14ac:dyDescent="0.25">
      <c r="A1072">
        <v>3</v>
      </c>
      <c r="B1072">
        <v>0</v>
      </c>
      <c r="C1072">
        <v>0</v>
      </c>
      <c r="D1072">
        <v>1</v>
      </c>
      <c r="E1072">
        <v>0</v>
      </c>
      <c r="F1072">
        <v>0</v>
      </c>
      <c r="G1072">
        <v>0</v>
      </c>
      <c r="H1072">
        <v>0</v>
      </c>
      <c r="K1072">
        <v>944</v>
      </c>
      <c r="L1072">
        <v>0</v>
      </c>
    </row>
    <row r="1073" spans="1:12" x14ac:dyDescent="0.25">
      <c r="A1073">
        <v>4</v>
      </c>
      <c r="B1073">
        <v>0</v>
      </c>
      <c r="C1073">
        <v>0</v>
      </c>
      <c r="D1073">
        <v>0</v>
      </c>
      <c r="E1073">
        <v>1</v>
      </c>
      <c r="F1073">
        <v>0</v>
      </c>
      <c r="G1073">
        <v>0</v>
      </c>
      <c r="H1073">
        <v>0</v>
      </c>
      <c r="K1073">
        <v>945</v>
      </c>
      <c r="L1073">
        <v>0</v>
      </c>
    </row>
    <row r="1074" spans="1:12" x14ac:dyDescent="0.25">
      <c r="A1074">
        <v>5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K1074">
        <v>946</v>
      </c>
      <c r="L1074">
        <v>0</v>
      </c>
    </row>
    <row r="1075" spans="1:12" x14ac:dyDescent="0.25">
      <c r="A1075">
        <v>6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0</v>
      </c>
      <c r="K1075">
        <v>947</v>
      </c>
      <c r="L1075">
        <v>0</v>
      </c>
    </row>
    <row r="1076" spans="1:12" x14ac:dyDescent="0.25">
      <c r="A1076">
        <v>7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</v>
      </c>
      <c r="K1076">
        <v>948</v>
      </c>
      <c r="L1076">
        <v>0</v>
      </c>
    </row>
    <row r="1077" spans="1:12" x14ac:dyDescent="0.25">
      <c r="A1077">
        <v>1</v>
      </c>
      <c r="B1077">
        <v>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K1077">
        <v>949</v>
      </c>
      <c r="L1077">
        <v>0</v>
      </c>
    </row>
    <row r="1078" spans="1:12" x14ac:dyDescent="0.25">
      <c r="A1078">
        <v>3</v>
      </c>
      <c r="B1078">
        <v>0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v>0</v>
      </c>
      <c r="J1078" t="s">
        <v>293</v>
      </c>
      <c r="K1078">
        <v>950</v>
      </c>
      <c r="L1078">
        <v>0</v>
      </c>
    </row>
    <row r="1079" spans="1:12" x14ac:dyDescent="0.25">
      <c r="A1079">
        <v>5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0</v>
      </c>
      <c r="J1079" t="s">
        <v>123</v>
      </c>
      <c r="K1079">
        <v>951</v>
      </c>
      <c r="L1079">
        <v>0</v>
      </c>
    </row>
    <row r="1080" spans="1:12" x14ac:dyDescent="0.25">
      <c r="A1080">
        <v>5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J1080" t="s">
        <v>124</v>
      </c>
      <c r="K1080">
        <v>952</v>
      </c>
      <c r="L1080">
        <v>0</v>
      </c>
    </row>
    <row r="1081" spans="1:12" x14ac:dyDescent="0.25">
      <c r="A1081">
        <v>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J1081" t="s">
        <v>295</v>
      </c>
      <c r="K1081">
        <v>953</v>
      </c>
      <c r="L1081">
        <v>0</v>
      </c>
    </row>
    <row r="1082" spans="1:12" x14ac:dyDescent="0.25">
      <c r="A1082">
        <v>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1</v>
      </c>
      <c r="K1082">
        <v>954</v>
      </c>
      <c r="L1082">
        <v>0</v>
      </c>
    </row>
    <row r="1083" spans="1:12" x14ac:dyDescent="0.25">
      <c r="A1083">
        <v>1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K1083">
        <v>955</v>
      </c>
      <c r="L1083">
        <v>0</v>
      </c>
    </row>
    <row r="1084" spans="1:12" x14ac:dyDescent="0.25">
      <c r="A1084">
        <v>5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K1084">
        <v>956</v>
      </c>
      <c r="L1084">
        <v>0</v>
      </c>
    </row>
    <row r="1085" spans="1:12" x14ac:dyDescent="0.25">
      <c r="A1085">
        <v>6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0</v>
      </c>
      <c r="K1085">
        <v>957</v>
      </c>
      <c r="L1085">
        <v>0</v>
      </c>
    </row>
    <row r="1086" spans="1:12" x14ac:dyDescent="0.25">
      <c r="A1086">
        <v>7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1</v>
      </c>
      <c r="K1086">
        <v>958</v>
      </c>
      <c r="L1086">
        <v>0</v>
      </c>
    </row>
    <row r="1087" spans="1:12" x14ac:dyDescent="0.25">
      <c r="A1087">
        <v>2</v>
      </c>
      <c r="B1087">
        <v>0</v>
      </c>
      <c r="C1087">
        <v>1</v>
      </c>
      <c r="D1087">
        <v>0</v>
      </c>
      <c r="E1087">
        <v>0</v>
      </c>
      <c r="F1087">
        <v>0</v>
      </c>
      <c r="G1087">
        <v>0</v>
      </c>
      <c r="H1087">
        <v>0</v>
      </c>
      <c r="K1087">
        <v>959</v>
      </c>
      <c r="L1087">
        <v>0</v>
      </c>
    </row>
    <row r="1088" spans="1:12" x14ac:dyDescent="0.25">
      <c r="A1088">
        <v>3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J1088" t="s">
        <v>193</v>
      </c>
      <c r="K1088">
        <v>960</v>
      </c>
      <c r="L1088">
        <v>0</v>
      </c>
    </row>
    <row r="1089" spans="1:12" x14ac:dyDescent="0.25">
      <c r="A1089">
        <v>4</v>
      </c>
      <c r="B1089">
        <v>0</v>
      </c>
      <c r="C1089">
        <v>0</v>
      </c>
      <c r="D1089">
        <v>0</v>
      </c>
      <c r="E1089">
        <v>1</v>
      </c>
      <c r="F1089">
        <v>0</v>
      </c>
      <c r="G1089">
        <v>0</v>
      </c>
      <c r="H1089">
        <v>0</v>
      </c>
      <c r="K1089">
        <v>961</v>
      </c>
      <c r="L1089">
        <v>0</v>
      </c>
    </row>
    <row r="1090" spans="1:12" x14ac:dyDescent="0.25">
      <c r="A1090">
        <v>5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0</v>
      </c>
      <c r="H1090">
        <v>0</v>
      </c>
      <c r="K1090">
        <v>962</v>
      </c>
      <c r="L1090">
        <v>0</v>
      </c>
    </row>
    <row r="1091" spans="1:12" x14ac:dyDescent="0.25">
      <c r="A1091">
        <v>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1</v>
      </c>
      <c r="H1091">
        <v>0</v>
      </c>
      <c r="K1091">
        <v>963</v>
      </c>
      <c r="L1091">
        <v>0</v>
      </c>
    </row>
    <row r="1092" spans="1:12" x14ac:dyDescent="0.25">
      <c r="A1092">
        <v>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1</v>
      </c>
      <c r="K1092">
        <v>964</v>
      </c>
      <c r="L1092">
        <v>0</v>
      </c>
    </row>
    <row r="1093" spans="1:12" x14ac:dyDescent="0.25">
      <c r="A1093">
        <v>1</v>
      </c>
      <c r="B1093">
        <v>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K1093">
        <v>965</v>
      </c>
      <c r="L1093">
        <v>0</v>
      </c>
    </row>
    <row r="1094" spans="1:12" x14ac:dyDescent="0.25">
      <c r="A1094">
        <v>3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K1094">
        <v>966</v>
      </c>
      <c r="L1094">
        <v>0</v>
      </c>
    </row>
    <row r="1095" spans="1:12" x14ac:dyDescent="0.25">
      <c r="A1095">
        <v>4</v>
      </c>
      <c r="B1095">
        <v>0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v>0</v>
      </c>
      <c r="K1095">
        <v>967</v>
      </c>
      <c r="L1095">
        <v>0</v>
      </c>
    </row>
    <row r="1096" spans="1:12" x14ac:dyDescent="0.25">
      <c r="A1096">
        <v>5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K1096">
        <v>968</v>
      </c>
      <c r="L1096">
        <v>0</v>
      </c>
    </row>
    <row r="1097" spans="1:12" x14ac:dyDescent="0.25">
      <c r="A1097">
        <v>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0</v>
      </c>
      <c r="K1097">
        <v>969</v>
      </c>
      <c r="L1097">
        <v>0</v>
      </c>
    </row>
    <row r="1098" spans="1:12" x14ac:dyDescent="0.25">
      <c r="A1098">
        <v>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1</v>
      </c>
      <c r="K1098">
        <v>970</v>
      </c>
      <c r="L1098">
        <v>0</v>
      </c>
    </row>
    <row r="1099" spans="1:12" x14ac:dyDescent="0.25">
      <c r="A1099">
        <v>1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K1099">
        <v>971</v>
      </c>
      <c r="L1099">
        <v>0</v>
      </c>
    </row>
    <row r="1100" spans="1:12" x14ac:dyDescent="0.25">
      <c r="A1100">
        <v>2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0</v>
      </c>
      <c r="H1100">
        <v>0</v>
      </c>
      <c r="K1100">
        <v>972</v>
      </c>
      <c r="L1100">
        <v>0</v>
      </c>
    </row>
    <row r="1101" spans="1:12" x14ac:dyDescent="0.25">
      <c r="A1101">
        <v>3</v>
      </c>
      <c r="B1101">
        <v>0</v>
      </c>
      <c r="C1101">
        <v>0</v>
      </c>
      <c r="D1101">
        <v>1</v>
      </c>
      <c r="E1101">
        <v>0</v>
      </c>
      <c r="F1101">
        <v>0</v>
      </c>
      <c r="G1101">
        <v>0</v>
      </c>
      <c r="H1101">
        <v>0</v>
      </c>
      <c r="J1101" t="s">
        <v>304</v>
      </c>
      <c r="K1101">
        <v>973</v>
      </c>
      <c r="L1101">
        <v>0</v>
      </c>
    </row>
    <row r="1102" spans="1:12" x14ac:dyDescent="0.25">
      <c r="A1102">
        <v>4</v>
      </c>
      <c r="B1102">
        <v>0</v>
      </c>
      <c r="C1102">
        <v>0</v>
      </c>
      <c r="D1102">
        <v>0</v>
      </c>
      <c r="E1102">
        <v>1</v>
      </c>
      <c r="F1102">
        <v>0</v>
      </c>
      <c r="G1102">
        <v>0</v>
      </c>
      <c r="H1102">
        <v>0</v>
      </c>
      <c r="K1102">
        <v>974</v>
      </c>
      <c r="L1102">
        <v>0</v>
      </c>
    </row>
    <row r="1103" spans="1:12" x14ac:dyDescent="0.25">
      <c r="A1103">
        <v>5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K1103">
        <v>975</v>
      </c>
      <c r="L1103">
        <v>0</v>
      </c>
    </row>
    <row r="1104" spans="1:12" x14ac:dyDescent="0.25">
      <c r="A1104">
        <v>6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1</v>
      </c>
      <c r="H1104">
        <v>0</v>
      </c>
      <c r="K1104">
        <v>976</v>
      </c>
      <c r="L1104">
        <v>0</v>
      </c>
    </row>
    <row r="1105" spans="1:12" x14ac:dyDescent="0.25">
      <c r="A1105">
        <v>7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1</v>
      </c>
      <c r="K1105">
        <v>977</v>
      </c>
      <c r="L1105">
        <v>0</v>
      </c>
    </row>
    <row r="1106" spans="1:12" x14ac:dyDescent="0.25">
      <c r="A1106">
        <v>1</v>
      </c>
      <c r="B1106">
        <v>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K1106">
        <v>978</v>
      </c>
      <c r="L1106">
        <v>0</v>
      </c>
    </row>
    <row r="1107" spans="1:12" x14ac:dyDescent="0.25">
      <c r="A1107">
        <v>2</v>
      </c>
      <c r="B1107">
        <v>0</v>
      </c>
      <c r="C1107">
        <v>1</v>
      </c>
      <c r="D1107">
        <v>0</v>
      </c>
      <c r="E1107">
        <v>0</v>
      </c>
      <c r="F1107">
        <v>0</v>
      </c>
      <c r="G1107">
        <v>0</v>
      </c>
      <c r="H1107">
        <v>0</v>
      </c>
      <c r="K1107">
        <v>979</v>
      </c>
      <c r="L1107">
        <v>0</v>
      </c>
    </row>
    <row r="1108" spans="1:12" x14ac:dyDescent="0.25">
      <c r="A1108">
        <v>3</v>
      </c>
      <c r="B1108">
        <v>0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K1108">
        <v>980</v>
      </c>
      <c r="L1108">
        <v>0</v>
      </c>
    </row>
    <row r="1109" spans="1:12" x14ac:dyDescent="0.25">
      <c r="A1109">
        <v>4</v>
      </c>
      <c r="B1109">
        <v>0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K1109">
        <v>981</v>
      </c>
      <c r="L1109">
        <v>0</v>
      </c>
    </row>
    <row r="1110" spans="1:12" x14ac:dyDescent="0.25">
      <c r="A1110">
        <v>5</v>
      </c>
      <c r="B1110">
        <v>0</v>
      </c>
      <c r="C1110">
        <v>0</v>
      </c>
      <c r="D1110">
        <v>0</v>
      </c>
      <c r="E1110">
        <v>0</v>
      </c>
      <c r="F1110">
        <v>1</v>
      </c>
      <c r="G1110">
        <v>0</v>
      </c>
      <c r="H1110">
        <v>0</v>
      </c>
      <c r="K1110">
        <v>982</v>
      </c>
      <c r="L1110">
        <v>0</v>
      </c>
    </row>
    <row r="1111" spans="1:12" x14ac:dyDescent="0.25">
      <c r="A1111">
        <v>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0</v>
      </c>
      <c r="K1111">
        <v>983</v>
      </c>
      <c r="L1111">
        <v>0</v>
      </c>
    </row>
    <row r="1112" spans="1:12" x14ac:dyDescent="0.25">
      <c r="A1112">
        <v>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1</v>
      </c>
      <c r="K1112">
        <v>984</v>
      </c>
      <c r="L1112">
        <v>0</v>
      </c>
    </row>
    <row r="1113" spans="1:12" x14ac:dyDescent="0.25">
      <c r="A1113">
        <v>2</v>
      </c>
      <c r="B1113">
        <v>0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K1113">
        <v>985</v>
      </c>
      <c r="L1113">
        <v>0</v>
      </c>
    </row>
    <row r="1114" spans="1:12" x14ac:dyDescent="0.25">
      <c r="A1114">
        <v>3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K1114">
        <v>986</v>
      </c>
      <c r="L1114">
        <v>0</v>
      </c>
    </row>
    <row r="1115" spans="1:12" x14ac:dyDescent="0.25">
      <c r="A1115">
        <v>4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0</v>
      </c>
      <c r="H1115">
        <v>0</v>
      </c>
      <c r="J1115" t="s">
        <v>308</v>
      </c>
      <c r="K1115">
        <v>987</v>
      </c>
      <c r="L1115">
        <v>0</v>
      </c>
    </row>
    <row r="1116" spans="1:12" x14ac:dyDescent="0.25">
      <c r="A1116">
        <v>5</v>
      </c>
      <c r="B1116">
        <v>0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v>0</v>
      </c>
      <c r="K1116">
        <v>988</v>
      </c>
      <c r="L1116">
        <v>0</v>
      </c>
    </row>
    <row r="1117" spans="1:12" x14ac:dyDescent="0.25">
      <c r="A1117">
        <v>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1</v>
      </c>
      <c r="H1117">
        <v>0</v>
      </c>
      <c r="K1117">
        <v>989</v>
      </c>
      <c r="L1117">
        <v>0</v>
      </c>
    </row>
    <row r="1118" spans="1:12" x14ac:dyDescent="0.25">
      <c r="A1118">
        <v>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</v>
      </c>
      <c r="K1118">
        <v>990</v>
      </c>
      <c r="L1118">
        <v>0</v>
      </c>
    </row>
    <row r="1119" spans="1:12" x14ac:dyDescent="0.25">
      <c r="A1119">
        <v>1</v>
      </c>
      <c r="B1119">
        <v>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K1119">
        <v>991</v>
      </c>
      <c r="L1119">
        <v>0</v>
      </c>
    </row>
    <row r="1120" spans="1:12" x14ac:dyDescent="0.25">
      <c r="A1120">
        <v>2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K1120">
        <v>992</v>
      </c>
      <c r="L1120">
        <v>0</v>
      </c>
    </row>
    <row r="1121" spans="1:12" x14ac:dyDescent="0.25">
      <c r="A1121">
        <v>3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K1121">
        <v>993</v>
      </c>
      <c r="L1121">
        <v>0</v>
      </c>
    </row>
    <row r="1122" spans="1:12" x14ac:dyDescent="0.25">
      <c r="A1122">
        <v>4</v>
      </c>
      <c r="B1122">
        <v>0</v>
      </c>
      <c r="C1122">
        <v>0</v>
      </c>
      <c r="D1122">
        <v>0</v>
      </c>
      <c r="E1122">
        <v>1</v>
      </c>
      <c r="F1122">
        <v>0</v>
      </c>
      <c r="G1122">
        <v>0</v>
      </c>
      <c r="H1122">
        <v>0</v>
      </c>
      <c r="K1122">
        <v>994</v>
      </c>
      <c r="L1122">
        <v>0</v>
      </c>
    </row>
    <row r="1123" spans="1:12" x14ac:dyDescent="0.25">
      <c r="A1123">
        <v>5</v>
      </c>
      <c r="B1123">
        <v>0</v>
      </c>
      <c r="C1123">
        <v>0</v>
      </c>
      <c r="D1123">
        <v>0</v>
      </c>
      <c r="E1123">
        <v>0</v>
      </c>
      <c r="F1123">
        <v>1</v>
      </c>
      <c r="G1123">
        <v>0</v>
      </c>
      <c r="H1123">
        <v>0</v>
      </c>
      <c r="K1123">
        <v>995</v>
      </c>
      <c r="L1123">
        <v>0</v>
      </c>
    </row>
    <row r="1124" spans="1:12" x14ac:dyDescent="0.25">
      <c r="A1124">
        <v>6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1</v>
      </c>
      <c r="H1124">
        <v>0</v>
      </c>
      <c r="K1124">
        <v>996</v>
      </c>
      <c r="L1124">
        <v>0</v>
      </c>
    </row>
    <row r="1125" spans="1:12" x14ac:dyDescent="0.25">
      <c r="A1125">
        <v>7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1</v>
      </c>
      <c r="K1125">
        <v>997</v>
      </c>
      <c r="L1125">
        <v>1</v>
      </c>
    </row>
    <row r="1126" spans="1:12" x14ac:dyDescent="0.25">
      <c r="A1126">
        <v>1</v>
      </c>
      <c r="B1126">
        <v>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K1126">
        <v>998</v>
      </c>
      <c r="L1126">
        <v>0</v>
      </c>
    </row>
    <row r="1127" spans="1:12" x14ac:dyDescent="0.25">
      <c r="A1127">
        <v>3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K1127">
        <v>999</v>
      </c>
      <c r="L1127">
        <v>0</v>
      </c>
    </row>
    <row r="1128" spans="1:12" x14ac:dyDescent="0.25">
      <c r="A1128">
        <v>4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0</v>
      </c>
      <c r="H1128">
        <v>0</v>
      </c>
      <c r="K1128">
        <v>1000</v>
      </c>
      <c r="L1128">
        <v>0</v>
      </c>
    </row>
    <row r="1129" spans="1:12" x14ac:dyDescent="0.25">
      <c r="A1129">
        <v>5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K1129">
        <v>1001</v>
      </c>
      <c r="L1129">
        <v>0</v>
      </c>
    </row>
    <row r="1130" spans="1:12" x14ac:dyDescent="0.25">
      <c r="A1130">
        <v>6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1</v>
      </c>
      <c r="H1130">
        <v>0</v>
      </c>
      <c r="K1130">
        <v>1002</v>
      </c>
      <c r="L1130">
        <v>0</v>
      </c>
    </row>
    <row r="1131" spans="1:12" x14ac:dyDescent="0.25">
      <c r="A1131">
        <v>7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1</v>
      </c>
      <c r="J1131" t="s">
        <v>192</v>
      </c>
      <c r="K1131">
        <v>1003</v>
      </c>
      <c r="L1131">
        <v>1</v>
      </c>
    </row>
    <row r="1132" spans="1:12" x14ac:dyDescent="0.25">
      <c r="A1132">
        <v>1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J1132" t="s">
        <v>312</v>
      </c>
      <c r="K1132">
        <v>1004</v>
      </c>
      <c r="L1132">
        <v>0</v>
      </c>
    </row>
    <row r="1133" spans="1:12" x14ac:dyDescent="0.25">
      <c r="A1133">
        <v>2</v>
      </c>
      <c r="B1133">
        <v>0</v>
      </c>
      <c r="C1133">
        <v>1</v>
      </c>
      <c r="D1133">
        <v>0</v>
      </c>
      <c r="E1133">
        <v>0</v>
      </c>
      <c r="F1133">
        <v>0</v>
      </c>
      <c r="G1133">
        <v>0</v>
      </c>
      <c r="H1133">
        <v>0</v>
      </c>
      <c r="K1133">
        <v>1005</v>
      </c>
      <c r="L1133">
        <v>0</v>
      </c>
    </row>
    <row r="1134" spans="1:12" x14ac:dyDescent="0.25">
      <c r="A1134">
        <v>3</v>
      </c>
      <c r="B1134">
        <v>0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K1134">
        <v>1006</v>
      </c>
      <c r="L1134">
        <v>0</v>
      </c>
    </row>
    <row r="1135" spans="1:12" x14ac:dyDescent="0.25">
      <c r="A1135">
        <v>4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v>0</v>
      </c>
      <c r="K1135">
        <v>1007</v>
      </c>
      <c r="L1135">
        <v>0</v>
      </c>
    </row>
    <row r="1136" spans="1:12" x14ac:dyDescent="0.25">
      <c r="A1136">
        <v>5</v>
      </c>
      <c r="B1136">
        <v>0</v>
      </c>
      <c r="C1136">
        <v>0</v>
      </c>
      <c r="D1136">
        <v>0</v>
      </c>
      <c r="E1136">
        <v>0</v>
      </c>
      <c r="F1136">
        <v>1</v>
      </c>
      <c r="G1136">
        <v>0</v>
      </c>
      <c r="H1136">
        <v>0</v>
      </c>
      <c r="K1136">
        <v>1008</v>
      </c>
      <c r="L1136">
        <v>0</v>
      </c>
    </row>
    <row r="1137" spans="1:12" x14ac:dyDescent="0.25">
      <c r="A1137">
        <v>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1</v>
      </c>
      <c r="H1137">
        <v>0</v>
      </c>
      <c r="K1137">
        <v>1009</v>
      </c>
      <c r="L1137">
        <v>0</v>
      </c>
    </row>
    <row r="1138" spans="1:12" x14ac:dyDescent="0.25">
      <c r="A1138">
        <v>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</v>
      </c>
      <c r="K1138">
        <v>1010</v>
      </c>
      <c r="L1138">
        <v>0</v>
      </c>
    </row>
    <row r="1139" spans="1:12" x14ac:dyDescent="0.25">
      <c r="A1139">
        <v>1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K1139">
        <v>1011</v>
      </c>
      <c r="L1139">
        <v>0</v>
      </c>
    </row>
    <row r="1140" spans="1:12" x14ac:dyDescent="0.25">
      <c r="A1140">
        <v>2</v>
      </c>
      <c r="B1140">
        <v>0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K1140">
        <v>1012</v>
      </c>
      <c r="L1140">
        <v>0</v>
      </c>
    </row>
    <row r="1141" spans="1:12" x14ac:dyDescent="0.25">
      <c r="A1141">
        <v>3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0</v>
      </c>
      <c r="K1141">
        <v>1013</v>
      </c>
      <c r="L1141">
        <v>0</v>
      </c>
    </row>
    <row r="1142" spans="1:12" x14ac:dyDescent="0.25">
      <c r="A1142">
        <v>4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0</v>
      </c>
      <c r="K1142">
        <v>1014</v>
      </c>
      <c r="L1142">
        <v>0</v>
      </c>
    </row>
    <row r="1143" spans="1:12" x14ac:dyDescent="0.25">
      <c r="A1143">
        <v>5</v>
      </c>
      <c r="B1143">
        <v>0</v>
      </c>
      <c r="C1143">
        <v>0</v>
      </c>
      <c r="D1143">
        <v>0</v>
      </c>
      <c r="E1143">
        <v>0</v>
      </c>
      <c r="F1143">
        <v>1</v>
      </c>
      <c r="G1143">
        <v>0</v>
      </c>
      <c r="H1143">
        <v>0</v>
      </c>
      <c r="K1143">
        <v>1015</v>
      </c>
      <c r="L1143">
        <v>0</v>
      </c>
    </row>
    <row r="1144" spans="1:12" x14ac:dyDescent="0.25">
      <c r="A1144">
        <v>6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0</v>
      </c>
      <c r="K1144">
        <v>1016</v>
      </c>
      <c r="L1144">
        <v>0</v>
      </c>
    </row>
    <row r="1145" spans="1:12" x14ac:dyDescent="0.25">
      <c r="A1145">
        <v>7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1</v>
      </c>
      <c r="K1145">
        <v>1017</v>
      </c>
      <c r="L1145">
        <v>0</v>
      </c>
    </row>
    <row r="1146" spans="1:12" x14ac:dyDescent="0.25">
      <c r="A1146">
        <v>1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K1146">
        <v>1018</v>
      </c>
      <c r="L1146">
        <v>0</v>
      </c>
    </row>
    <row r="1147" spans="1:12" x14ac:dyDescent="0.25">
      <c r="A1147">
        <v>2</v>
      </c>
      <c r="B1147">
        <v>0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0</v>
      </c>
      <c r="K1147">
        <v>1019</v>
      </c>
      <c r="L1147">
        <v>0</v>
      </c>
    </row>
    <row r="1148" spans="1:12" x14ac:dyDescent="0.25">
      <c r="A1148">
        <v>3</v>
      </c>
      <c r="B1148">
        <v>0</v>
      </c>
      <c r="C1148">
        <v>0</v>
      </c>
      <c r="D1148">
        <v>1</v>
      </c>
      <c r="E1148">
        <v>0</v>
      </c>
      <c r="F1148">
        <v>0</v>
      </c>
      <c r="G1148">
        <v>0</v>
      </c>
      <c r="H1148">
        <v>0</v>
      </c>
      <c r="K1148">
        <v>1020</v>
      </c>
      <c r="L1148">
        <v>0</v>
      </c>
    </row>
    <row r="1149" spans="1:12" x14ac:dyDescent="0.25">
      <c r="A1149">
        <v>5</v>
      </c>
      <c r="B1149">
        <v>0</v>
      </c>
      <c r="C1149">
        <v>0</v>
      </c>
      <c r="D1149">
        <v>0</v>
      </c>
      <c r="E1149">
        <v>0</v>
      </c>
      <c r="F1149">
        <v>1</v>
      </c>
      <c r="G1149">
        <v>0</v>
      </c>
      <c r="H1149">
        <v>0</v>
      </c>
      <c r="J1149" t="s">
        <v>123</v>
      </c>
      <c r="K1149">
        <v>1021</v>
      </c>
      <c r="L1149">
        <v>0</v>
      </c>
    </row>
    <row r="1150" spans="1:12" x14ac:dyDescent="0.25">
      <c r="A1150">
        <v>5</v>
      </c>
      <c r="B1150">
        <v>0</v>
      </c>
      <c r="C1150">
        <v>0</v>
      </c>
      <c r="D1150">
        <v>0</v>
      </c>
      <c r="E1150">
        <v>0</v>
      </c>
      <c r="F1150">
        <v>1</v>
      </c>
      <c r="G1150">
        <v>0</v>
      </c>
      <c r="H1150">
        <v>0</v>
      </c>
      <c r="J1150" t="s">
        <v>124</v>
      </c>
      <c r="K1150">
        <v>1022</v>
      </c>
      <c r="L1150">
        <v>0</v>
      </c>
    </row>
    <row r="1151" spans="1:12" x14ac:dyDescent="0.25">
      <c r="A1151">
        <v>2</v>
      </c>
      <c r="B1151">
        <v>0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K1151">
        <v>1023</v>
      </c>
      <c r="L1151">
        <v>0</v>
      </c>
    </row>
    <row r="1152" spans="1:12" x14ac:dyDescent="0.25">
      <c r="A1152">
        <v>3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0</v>
      </c>
      <c r="K1152">
        <v>1024</v>
      </c>
      <c r="L1152">
        <v>0</v>
      </c>
    </row>
    <row r="1153" spans="1:12" x14ac:dyDescent="0.25">
      <c r="A1153">
        <v>4</v>
      </c>
      <c r="B1153">
        <v>0</v>
      </c>
      <c r="C1153">
        <v>0</v>
      </c>
      <c r="D1153">
        <v>0</v>
      </c>
      <c r="E1153">
        <v>1</v>
      </c>
      <c r="F1153">
        <v>0</v>
      </c>
      <c r="G1153">
        <v>0</v>
      </c>
      <c r="H1153">
        <v>0</v>
      </c>
      <c r="J1153" t="s">
        <v>314</v>
      </c>
      <c r="K1153">
        <v>1025</v>
      </c>
      <c r="L1153">
        <v>0</v>
      </c>
    </row>
    <row r="1154" spans="1:12" x14ac:dyDescent="0.25">
      <c r="A1154">
        <v>5</v>
      </c>
      <c r="B1154">
        <v>0</v>
      </c>
      <c r="C1154">
        <v>0</v>
      </c>
      <c r="D1154">
        <v>0</v>
      </c>
      <c r="E1154">
        <v>0</v>
      </c>
      <c r="F1154">
        <v>1</v>
      </c>
      <c r="G1154">
        <v>0</v>
      </c>
      <c r="H1154">
        <v>0</v>
      </c>
      <c r="K1154">
        <v>1026</v>
      </c>
      <c r="L1154">
        <v>0</v>
      </c>
    </row>
    <row r="1155" spans="1:12" x14ac:dyDescent="0.25">
      <c r="A1155">
        <v>6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1</v>
      </c>
      <c r="H1155">
        <v>0</v>
      </c>
      <c r="K1155">
        <v>1027</v>
      </c>
      <c r="L1155">
        <v>0</v>
      </c>
    </row>
    <row r="1156" spans="1:12" x14ac:dyDescent="0.25">
      <c r="A1156">
        <v>7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1</v>
      </c>
      <c r="K1156">
        <v>1028</v>
      </c>
      <c r="L1156">
        <v>0</v>
      </c>
    </row>
    <row r="1157" spans="1:12" x14ac:dyDescent="0.25">
      <c r="A1157">
        <v>1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K1157">
        <v>1029</v>
      </c>
      <c r="L1157">
        <v>0</v>
      </c>
    </row>
    <row r="1158" spans="1:12" x14ac:dyDescent="0.25">
      <c r="A1158">
        <v>2</v>
      </c>
      <c r="B1158">
        <v>0</v>
      </c>
      <c r="C1158">
        <v>1</v>
      </c>
      <c r="D1158">
        <v>0</v>
      </c>
      <c r="E1158">
        <v>0</v>
      </c>
      <c r="F1158">
        <v>0</v>
      </c>
      <c r="G1158">
        <v>0</v>
      </c>
      <c r="H1158">
        <v>0</v>
      </c>
      <c r="J1158" t="s">
        <v>315</v>
      </c>
      <c r="K1158">
        <v>1030</v>
      </c>
      <c r="L1158">
        <v>0</v>
      </c>
    </row>
    <row r="1159" spans="1:12" x14ac:dyDescent="0.25">
      <c r="A1159">
        <v>4</v>
      </c>
      <c r="B1159">
        <v>0</v>
      </c>
      <c r="C1159">
        <v>0</v>
      </c>
      <c r="D1159">
        <v>0</v>
      </c>
      <c r="E1159">
        <v>1</v>
      </c>
      <c r="F1159">
        <v>0</v>
      </c>
      <c r="G1159">
        <v>0</v>
      </c>
      <c r="H1159">
        <v>0</v>
      </c>
      <c r="J1159" t="s">
        <v>316</v>
      </c>
      <c r="K1159">
        <v>1031</v>
      </c>
      <c r="L1159">
        <v>0</v>
      </c>
    </row>
    <row r="1160" spans="1:12" x14ac:dyDescent="0.25">
      <c r="A1160">
        <v>4</v>
      </c>
      <c r="B1160">
        <v>0</v>
      </c>
      <c r="C1160">
        <v>0</v>
      </c>
      <c r="D1160">
        <v>0</v>
      </c>
      <c r="E1160">
        <v>1</v>
      </c>
      <c r="F1160">
        <v>0</v>
      </c>
      <c r="G1160">
        <v>0</v>
      </c>
      <c r="H1160">
        <v>0</v>
      </c>
      <c r="J1160" t="s">
        <v>318</v>
      </c>
      <c r="K1160">
        <v>1032</v>
      </c>
      <c r="L1160">
        <v>0</v>
      </c>
    </row>
    <row r="1161" spans="1:12" x14ac:dyDescent="0.25">
      <c r="A1161">
        <v>5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0</v>
      </c>
      <c r="H1161">
        <v>0</v>
      </c>
      <c r="J1161" t="s">
        <v>319</v>
      </c>
      <c r="K1161">
        <v>1033</v>
      </c>
      <c r="L1161">
        <v>0</v>
      </c>
    </row>
    <row r="1162" spans="1:12" x14ac:dyDescent="0.25">
      <c r="A1162">
        <v>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1</v>
      </c>
      <c r="H1162">
        <v>0</v>
      </c>
      <c r="K1162">
        <v>1034</v>
      </c>
      <c r="L1162">
        <v>0</v>
      </c>
    </row>
    <row r="1163" spans="1:12" x14ac:dyDescent="0.25">
      <c r="A1163">
        <v>7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1</v>
      </c>
      <c r="K1163">
        <v>1035</v>
      </c>
      <c r="L1163">
        <v>0</v>
      </c>
    </row>
    <row r="1164" spans="1:12" x14ac:dyDescent="0.25">
      <c r="A1164">
        <v>1</v>
      </c>
      <c r="B1164">
        <v>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K1164">
        <v>1036</v>
      </c>
      <c r="L1164">
        <v>0</v>
      </c>
    </row>
    <row r="1165" spans="1:12" x14ac:dyDescent="0.25">
      <c r="A1165">
        <v>2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K1165">
        <v>1037</v>
      </c>
      <c r="L1165">
        <v>0</v>
      </c>
    </row>
    <row r="1166" spans="1:12" x14ac:dyDescent="0.25">
      <c r="A1166">
        <v>3</v>
      </c>
      <c r="B1166">
        <v>0</v>
      </c>
      <c r="C1166">
        <v>0</v>
      </c>
      <c r="D1166">
        <v>1</v>
      </c>
      <c r="E1166">
        <v>0</v>
      </c>
      <c r="F1166">
        <v>0</v>
      </c>
      <c r="G1166">
        <v>0</v>
      </c>
      <c r="H1166">
        <v>0</v>
      </c>
      <c r="K1166">
        <v>1038</v>
      </c>
      <c r="L1166">
        <v>0</v>
      </c>
    </row>
    <row r="1167" spans="1:12" x14ac:dyDescent="0.25">
      <c r="A1167">
        <v>4</v>
      </c>
      <c r="B1167">
        <v>0</v>
      </c>
      <c r="C1167">
        <v>0</v>
      </c>
      <c r="D1167">
        <v>0</v>
      </c>
      <c r="E1167">
        <v>1</v>
      </c>
      <c r="F1167">
        <v>0</v>
      </c>
      <c r="G1167">
        <v>0</v>
      </c>
      <c r="H1167">
        <v>0</v>
      </c>
      <c r="K1167">
        <v>1039</v>
      </c>
      <c r="L1167">
        <v>0</v>
      </c>
    </row>
    <row r="1168" spans="1:12" x14ac:dyDescent="0.25">
      <c r="A1168">
        <v>5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v>0</v>
      </c>
      <c r="H1168">
        <v>0</v>
      </c>
      <c r="K1168">
        <v>1040</v>
      </c>
      <c r="L1168">
        <v>0</v>
      </c>
    </row>
    <row r="1169" spans="1:12" x14ac:dyDescent="0.25">
      <c r="A1169">
        <v>6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1</v>
      </c>
      <c r="H1169">
        <v>0</v>
      </c>
      <c r="K1169">
        <v>1041</v>
      </c>
      <c r="L1169">
        <v>0</v>
      </c>
    </row>
    <row r="1170" spans="1:12" x14ac:dyDescent="0.25">
      <c r="A1170">
        <v>7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1</v>
      </c>
      <c r="K1170">
        <v>1042</v>
      </c>
      <c r="L1170">
        <v>0</v>
      </c>
    </row>
    <row r="1171" spans="1:12" x14ac:dyDescent="0.25">
      <c r="A1171">
        <v>1</v>
      </c>
      <c r="B1171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K1171">
        <v>1043</v>
      </c>
      <c r="L1171">
        <v>0</v>
      </c>
    </row>
    <row r="1172" spans="1:12" x14ac:dyDescent="0.25">
      <c r="A1172">
        <v>4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K1172">
        <v>1044</v>
      </c>
      <c r="L1172">
        <v>0</v>
      </c>
    </row>
    <row r="1173" spans="1:12" x14ac:dyDescent="0.25">
      <c r="A1173">
        <v>5</v>
      </c>
      <c r="B1173">
        <v>0</v>
      </c>
      <c r="C1173">
        <v>0</v>
      </c>
      <c r="D1173">
        <v>0</v>
      </c>
      <c r="E1173">
        <v>0</v>
      </c>
      <c r="F1173">
        <v>1</v>
      </c>
      <c r="G1173">
        <v>0</v>
      </c>
      <c r="H1173">
        <v>0</v>
      </c>
      <c r="K1173">
        <v>1045</v>
      </c>
      <c r="L1173">
        <v>0</v>
      </c>
    </row>
    <row r="1174" spans="1:12" x14ac:dyDescent="0.25">
      <c r="A1174">
        <v>6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1</v>
      </c>
      <c r="H1174">
        <v>0</v>
      </c>
      <c r="K1174">
        <v>1046</v>
      </c>
      <c r="L1174">
        <v>0</v>
      </c>
    </row>
    <row r="1175" spans="1:12" x14ac:dyDescent="0.25">
      <c r="A1175">
        <v>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1</v>
      </c>
      <c r="J1175" t="s">
        <v>308</v>
      </c>
      <c r="K1175">
        <v>1047</v>
      </c>
      <c r="L1175">
        <v>0</v>
      </c>
    </row>
    <row r="1176" spans="1:12" x14ac:dyDescent="0.25">
      <c r="A1176">
        <v>2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J1176" t="s">
        <v>123</v>
      </c>
      <c r="K1176">
        <v>1048</v>
      </c>
      <c r="L1176">
        <v>0</v>
      </c>
    </row>
    <row r="1177" spans="1:12" x14ac:dyDescent="0.25">
      <c r="A1177">
        <v>2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J1177" t="s">
        <v>124</v>
      </c>
      <c r="K1177">
        <v>1049</v>
      </c>
      <c r="L1177">
        <v>0</v>
      </c>
    </row>
    <row r="1178" spans="1:12" x14ac:dyDescent="0.25">
      <c r="A1178">
        <v>3</v>
      </c>
      <c r="B1178">
        <v>0</v>
      </c>
      <c r="C1178">
        <v>0</v>
      </c>
      <c r="D1178">
        <v>1</v>
      </c>
      <c r="E1178">
        <v>0</v>
      </c>
      <c r="F1178">
        <v>0</v>
      </c>
      <c r="G1178">
        <v>0</v>
      </c>
      <c r="H1178">
        <v>0</v>
      </c>
      <c r="K1178">
        <v>1050</v>
      </c>
      <c r="L1178">
        <v>0</v>
      </c>
    </row>
    <row r="1179" spans="1:12" x14ac:dyDescent="0.25">
      <c r="A1179">
        <v>4</v>
      </c>
      <c r="B1179">
        <v>0</v>
      </c>
      <c r="C1179">
        <v>0</v>
      </c>
      <c r="D1179">
        <v>0</v>
      </c>
      <c r="E1179">
        <v>1</v>
      </c>
      <c r="F1179">
        <v>0</v>
      </c>
      <c r="G1179">
        <v>0</v>
      </c>
      <c r="H1179">
        <v>0</v>
      </c>
      <c r="K1179">
        <v>1051</v>
      </c>
      <c r="L1179">
        <v>0</v>
      </c>
    </row>
    <row r="1180" spans="1:12" x14ac:dyDescent="0.25">
      <c r="A1180">
        <v>5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K1180">
        <v>1052</v>
      </c>
      <c r="L1180">
        <v>0</v>
      </c>
    </row>
    <row r="1181" spans="1:12" x14ac:dyDescent="0.25">
      <c r="A1181">
        <v>6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0</v>
      </c>
      <c r="K1181">
        <v>1053</v>
      </c>
      <c r="L1181">
        <v>0</v>
      </c>
    </row>
    <row r="1182" spans="1:12" x14ac:dyDescent="0.25">
      <c r="A1182">
        <v>2</v>
      </c>
      <c r="B1182">
        <v>0</v>
      </c>
      <c r="C1182">
        <v>1</v>
      </c>
      <c r="D1182">
        <v>0</v>
      </c>
      <c r="E1182">
        <v>0</v>
      </c>
      <c r="F1182">
        <v>0</v>
      </c>
      <c r="G1182">
        <v>0</v>
      </c>
      <c r="H1182">
        <v>0</v>
      </c>
      <c r="J1182" t="s">
        <v>123</v>
      </c>
      <c r="K1182">
        <v>1054</v>
      </c>
      <c r="L1182">
        <v>0</v>
      </c>
    </row>
    <row r="1183" spans="1:12" x14ac:dyDescent="0.25">
      <c r="A1183">
        <v>2</v>
      </c>
      <c r="B1183">
        <v>0</v>
      </c>
      <c r="C1183">
        <v>1</v>
      </c>
      <c r="D1183">
        <v>0</v>
      </c>
      <c r="E1183">
        <v>0</v>
      </c>
      <c r="F1183">
        <v>0</v>
      </c>
      <c r="G1183">
        <v>0</v>
      </c>
      <c r="H1183">
        <v>0</v>
      </c>
      <c r="J1183" t="s">
        <v>124</v>
      </c>
      <c r="K1183">
        <v>1055</v>
      </c>
      <c r="L1183">
        <v>0</v>
      </c>
    </row>
    <row r="1184" spans="1:12" x14ac:dyDescent="0.25">
      <c r="A1184">
        <v>3</v>
      </c>
      <c r="B1184">
        <v>0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K1184">
        <v>1056</v>
      </c>
      <c r="L1184">
        <v>0</v>
      </c>
    </row>
    <row r="1185" spans="1:12" x14ac:dyDescent="0.25">
      <c r="A1185">
        <v>5</v>
      </c>
      <c r="B1185">
        <v>0</v>
      </c>
      <c r="C1185">
        <v>0</v>
      </c>
      <c r="D1185">
        <v>0</v>
      </c>
      <c r="E1185">
        <v>0</v>
      </c>
      <c r="F1185">
        <v>1</v>
      </c>
      <c r="G1185">
        <v>0</v>
      </c>
      <c r="H1185">
        <v>0</v>
      </c>
      <c r="K1185">
        <v>1057</v>
      </c>
      <c r="L1185">
        <v>0</v>
      </c>
    </row>
    <row r="1186" spans="1:12" x14ac:dyDescent="0.25">
      <c r="A1186">
        <v>6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1</v>
      </c>
      <c r="H1186">
        <v>0</v>
      </c>
      <c r="K1186">
        <v>1058</v>
      </c>
      <c r="L1186">
        <v>0</v>
      </c>
    </row>
    <row r="1187" spans="1:12" x14ac:dyDescent="0.25">
      <c r="A1187">
        <v>7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1</v>
      </c>
      <c r="K1187">
        <v>1059</v>
      </c>
      <c r="L1187">
        <v>0</v>
      </c>
    </row>
    <row r="1188" spans="1:12" x14ac:dyDescent="0.25">
      <c r="A1188">
        <v>1</v>
      </c>
      <c r="B1188">
        <v>1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K1188">
        <v>1060</v>
      </c>
      <c r="L1188">
        <v>0</v>
      </c>
    </row>
    <row r="1189" spans="1:12" x14ac:dyDescent="0.25">
      <c r="A1189">
        <v>3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K1189">
        <v>1061</v>
      </c>
      <c r="L1189">
        <v>0</v>
      </c>
    </row>
    <row r="1190" spans="1:12" x14ac:dyDescent="0.25">
      <c r="A1190">
        <v>4</v>
      </c>
      <c r="B1190">
        <v>0</v>
      </c>
      <c r="C1190">
        <v>0</v>
      </c>
      <c r="D1190">
        <v>0</v>
      </c>
      <c r="E1190">
        <v>1</v>
      </c>
      <c r="F1190">
        <v>0</v>
      </c>
      <c r="G1190">
        <v>0</v>
      </c>
      <c r="H1190">
        <v>0</v>
      </c>
      <c r="K1190">
        <v>1062</v>
      </c>
      <c r="L1190">
        <v>0</v>
      </c>
    </row>
    <row r="1191" spans="1:12" x14ac:dyDescent="0.25">
      <c r="A1191">
        <v>5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0</v>
      </c>
      <c r="K1191">
        <v>1063</v>
      </c>
      <c r="L1191">
        <v>0</v>
      </c>
    </row>
    <row r="1192" spans="1:12" x14ac:dyDescent="0.25">
      <c r="A1192">
        <v>6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1</v>
      </c>
      <c r="H1192">
        <v>0</v>
      </c>
      <c r="K1192">
        <v>1064</v>
      </c>
      <c r="L1192">
        <v>0</v>
      </c>
    </row>
    <row r="1193" spans="1:12" x14ac:dyDescent="0.25">
      <c r="A1193">
        <v>1</v>
      </c>
      <c r="B1193">
        <v>1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J1193" t="s">
        <v>123</v>
      </c>
      <c r="K1193">
        <v>1065</v>
      </c>
      <c r="L1193">
        <v>0</v>
      </c>
    </row>
    <row r="1194" spans="1:12" x14ac:dyDescent="0.25">
      <c r="A1194">
        <v>1</v>
      </c>
      <c r="B1194">
        <v>1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J1194" t="s">
        <v>124</v>
      </c>
      <c r="K1194">
        <v>1066</v>
      </c>
      <c r="L1194">
        <v>0</v>
      </c>
    </row>
    <row r="1195" spans="1:12" x14ac:dyDescent="0.25">
      <c r="A1195">
        <v>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K1195">
        <v>1067</v>
      </c>
      <c r="L1195">
        <v>0</v>
      </c>
    </row>
    <row r="1196" spans="1:12" x14ac:dyDescent="0.25">
      <c r="A1196">
        <v>4</v>
      </c>
      <c r="B1196">
        <v>0</v>
      </c>
      <c r="C1196">
        <v>0</v>
      </c>
      <c r="D1196">
        <v>0</v>
      </c>
      <c r="E1196">
        <v>1</v>
      </c>
      <c r="F1196">
        <v>0</v>
      </c>
      <c r="G1196">
        <v>0</v>
      </c>
      <c r="H1196">
        <v>0</v>
      </c>
      <c r="K1196">
        <v>1068</v>
      </c>
      <c r="L1196">
        <v>0</v>
      </c>
    </row>
    <row r="1197" spans="1:12" x14ac:dyDescent="0.25">
      <c r="A1197">
        <v>5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v>0</v>
      </c>
      <c r="K1197">
        <v>1069</v>
      </c>
      <c r="L1197">
        <v>0</v>
      </c>
    </row>
    <row r="1198" spans="1:12" x14ac:dyDescent="0.25">
      <c r="A1198">
        <v>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0</v>
      </c>
      <c r="J1198" t="s">
        <v>123</v>
      </c>
      <c r="K1198">
        <v>1070</v>
      </c>
      <c r="L1198">
        <v>0</v>
      </c>
    </row>
    <row r="1199" spans="1:12" x14ac:dyDescent="0.25">
      <c r="A1199">
        <v>6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1</v>
      </c>
      <c r="H1199">
        <v>0</v>
      </c>
      <c r="J1199" t="s">
        <v>124</v>
      </c>
      <c r="K1199">
        <v>1071</v>
      </c>
      <c r="L1199">
        <v>0</v>
      </c>
    </row>
    <row r="1200" spans="1:12" x14ac:dyDescent="0.25">
      <c r="A1200">
        <v>7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1</v>
      </c>
      <c r="J1200" t="s">
        <v>330</v>
      </c>
      <c r="K1200">
        <v>1072</v>
      </c>
      <c r="L1200">
        <v>0</v>
      </c>
    </row>
    <row r="1201" spans="1:12" x14ac:dyDescent="0.25">
      <c r="A1201">
        <v>1</v>
      </c>
      <c r="B1201">
        <v>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K1201">
        <v>1073</v>
      </c>
      <c r="L1201">
        <v>0</v>
      </c>
    </row>
    <row r="1202" spans="1:12" x14ac:dyDescent="0.25">
      <c r="A1202">
        <v>2</v>
      </c>
      <c r="B1202">
        <v>0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K1202">
        <v>1074</v>
      </c>
      <c r="L1202">
        <v>0</v>
      </c>
    </row>
    <row r="1203" spans="1:12" x14ac:dyDescent="0.25">
      <c r="A1203">
        <v>3</v>
      </c>
      <c r="B1203">
        <v>0</v>
      </c>
      <c r="C1203">
        <v>0</v>
      </c>
      <c r="D1203">
        <v>1</v>
      </c>
      <c r="E1203">
        <v>0</v>
      </c>
      <c r="F1203">
        <v>0</v>
      </c>
      <c r="G1203">
        <v>0</v>
      </c>
      <c r="H1203">
        <v>0</v>
      </c>
      <c r="K1203">
        <v>1075</v>
      </c>
      <c r="L1203">
        <v>0</v>
      </c>
    </row>
    <row r="1204" spans="1:12" x14ac:dyDescent="0.25">
      <c r="A1204">
        <v>4</v>
      </c>
      <c r="B1204">
        <v>0</v>
      </c>
      <c r="C1204">
        <v>0</v>
      </c>
      <c r="D1204">
        <v>0</v>
      </c>
      <c r="E1204">
        <v>1</v>
      </c>
      <c r="F1204">
        <v>0</v>
      </c>
      <c r="G1204">
        <v>0</v>
      </c>
      <c r="H1204">
        <v>0</v>
      </c>
      <c r="K1204">
        <v>1076</v>
      </c>
      <c r="L1204">
        <v>0</v>
      </c>
    </row>
    <row r="1205" spans="1:12" x14ac:dyDescent="0.25">
      <c r="A1205">
        <v>5</v>
      </c>
      <c r="B1205">
        <v>0</v>
      </c>
      <c r="C1205">
        <v>0</v>
      </c>
      <c r="D1205">
        <v>0</v>
      </c>
      <c r="E1205">
        <v>0</v>
      </c>
      <c r="F1205">
        <v>1</v>
      </c>
      <c r="G1205">
        <v>0</v>
      </c>
      <c r="H1205">
        <v>0</v>
      </c>
      <c r="K1205">
        <v>1077</v>
      </c>
      <c r="L1205">
        <v>0</v>
      </c>
    </row>
    <row r="1206" spans="1:12" x14ac:dyDescent="0.25">
      <c r="A1206">
        <v>6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K1206">
        <v>1078</v>
      </c>
      <c r="L1206">
        <v>0</v>
      </c>
    </row>
    <row r="1207" spans="1:12" x14ac:dyDescent="0.25">
      <c r="A1207">
        <v>7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1</v>
      </c>
      <c r="K1207">
        <v>1079</v>
      </c>
      <c r="L1207">
        <v>0</v>
      </c>
    </row>
    <row r="1208" spans="1:12" x14ac:dyDescent="0.25">
      <c r="A1208">
        <v>1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K1208">
        <v>1080</v>
      </c>
      <c r="L1208">
        <v>0</v>
      </c>
    </row>
    <row r="1209" spans="1:12" x14ac:dyDescent="0.25">
      <c r="A1209">
        <v>3</v>
      </c>
      <c r="B1209">
        <v>0</v>
      </c>
      <c r="C1209">
        <v>0</v>
      </c>
      <c r="D1209">
        <v>1</v>
      </c>
      <c r="E1209">
        <v>0</v>
      </c>
      <c r="F1209">
        <v>0</v>
      </c>
      <c r="G1209">
        <v>0</v>
      </c>
      <c r="H1209">
        <v>0</v>
      </c>
      <c r="K1209">
        <v>1081</v>
      </c>
      <c r="L1209">
        <v>0</v>
      </c>
    </row>
    <row r="1210" spans="1:12" x14ac:dyDescent="0.25">
      <c r="A1210">
        <v>4</v>
      </c>
      <c r="B1210">
        <v>0</v>
      </c>
      <c r="C1210">
        <v>0</v>
      </c>
      <c r="D1210">
        <v>0</v>
      </c>
      <c r="E1210">
        <v>1</v>
      </c>
      <c r="F1210">
        <v>0</v>
      </c>
      <c r="G1210">
        <v>0</v>
      </c>
      <c r="H1210">
        <v>0</v>
      </c>
      <c r="K1210">
        <v>1082</v>
      </c>
      <c r="L1210">
        <v>0</v>
      </c>
    </row>
    <row r="1211" spans="1:12" x14ac:dyDescent="0.25">
      <c r="A1211">
        <v>5</v>
      </c>
      <c r="B1211">
        <v>0</v>
      </c>
      <c r="C1211">
        <v>0</v>
      </c>
      <c r="D1211">
        <v>0</v>
      </c>
      <c r="E1211">
        <v>0</v>
      </c>
      <c r="F1211">
        <v>1</v>
      </c>
      <c r="G1211">
        <v>0</v>
      </c>
      <c r="H1211">
        <v>0</v>
      </c>
      <c r="K1211">
        <v>1083</v>
      </c>
      <c r="L1211">
        <v>0</v>
      </c>
    </row>
    <row r="1212" spans="1:12" x14ac:dyDescent="0.25">
      <c r="A1212">
        <v>6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1</v>
      </c>
      <c r="H1212">
        <v>0</v>
      </c>
      <c r="J1212" t="s">
        <v>333</v>
      </c>
      <c r="K1212">
        <v>1084</v>
      </c>
      <c r="L1212">
        <v>0</v>
      </c>
    </row>
    <row r="1213" spans="1:12" x14ac:dyDescent="0.25">
      <c r="A1213">
        <v>7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1</v>
      </c>
      <c r="K1213">
        <v>1085</v>
      </c>
      <c r="L1213">
        <v>0</v>
      </c>
    </row>
    <row r="1214" spans="1:12" x14ac:dyDescent="0.25">
      <c r="A1214">
        <v>1</v>
      </c>
      <c r="B1214">
        <v>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K1214">
        <v>1086</v>
      </c>
      <c r="L1214">
        <v>0</v>
      </c>
    </row>
    <row r="1215" spans="1:12" x14ac:dyDescent="0.25">
      <c r="A1215">
        <v>3</v>
      </c>
      <c r="B1215">
        <v>0</v>
      </c>
      <c r="C1215">
        <v>0</v>
      </c>
      <c r="D1215">
        <v>1</v>
      </c>
      <c r="E1215">
        <v>0</v>
      </c>
      <c r="F1215">
        <v>0</v>
      </c>
      <c r="G1215">
        <v>0</v>
      </c>
      <c r="H1215">
        <v>0</v>
      </c>
      <c r="K1215">
        <v>1087</v>
      </c>
      <c r="L1215">
        <v>0</v>
      </c>
    </row>
    <row r="1216" spans="1:12" x14ac:dyDescent="0.25">
      <c r="A1216">
        <v>4</v>
      </c>
      <c r="B1216">
        <v>0</v>
      </c>
      <c r="C1216">
        <v>0</v>
      </c>
      <c r="D1216">
        <v>0</v>
      </c>
      <c r="E1216">
        <v>1</v>
      </c>
      <c r="F1216">
        <v>0</v>
      </c>
      <c r="G1216">
        <v>0</v>
      </c>
      <c r="H1216">
        <v>0</v>
      </c>
      <c r="K1216">
        <v>1088</v>
      </c>
      <c r="L1216">
        <v>0</v>
      </c>
    </row>
    <row r="1217" spans="1:12" x14ac:dyDescent="0.25">
      <c r="A1217">
        <v>5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0</v>
      </c>
      <c r="K1217">
        <v>1089</v>
      </c>
      <c r="L1217">
        <v>0</v>
      </c>
    </row>
    <row r="1218" spans="1:12" x14ac:dyDescent="0.25">
      <c r="A1218">
        <v>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0</v>
      </c>
      <c r="J1218" t="s">
        <v>123</v>
      </c>
      <c r="K1218">
        <v>1090</v>
      </c>
      <c r="L1218">
        <v>0</v>
      </c>
    </row>
    <row r="1219" spans="1:12" x14ac:dyDescent="0.25">
      <c r="A1219">
        <v>6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0</v>
      </c>
      <c r="J1219" t="s">
        <v>124</v>
      </c>
      <c r="K1219">
        <v>1091</v>
      </c>
      <c r="L1219">
        <v>0</v>
      </c>
    </row>
    <row r="1220" spans="1:12" x14ac:dyDescent="0.25">
      <c r="A1220">
        <v>7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1</v>
      </c>
      <c r="K1220">
        <v>1092</v>
      </c>
      <c r="L1220">
        <v>0</v>
      </c>
    </row>
    <row r="1221" spans="1:12" x14ac:dyDescent="0.25">
      <c r="A1221">
        <v>1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K1221">
        <v>1093</v>
      </c>
      <c r="L1221">
        <v>0</v>
      </c>
    </row>
    <row r="1222" spans="1:12" x14ac:dyDescent="0.25">
      <c r="A1222">
        <v>5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K1222">
        <v>1094</v>
      </c>
      <c r="L1222">
        <v>0</v>
      </c>
    </row>
    <row r="1223" spans="1:12" x14ac:dyDescent="0.25">
      <c r="A1223">
        <v>6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0</v>
      </c>
      <c r="K1223">
        <v>1095</v>
      </c>
      <c r="L1223">
        <v>0</v>
      </c>
    </row>
    <row r="1224" spans="1:12" x14ac:dyDescent="0.25">
      <c r="A1224">
        <v>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1</v>
      </c>
      <c r="K1224">
        <v>1096</v>
      </c>
      <c r="L1224">
        <v>0</v>
      </c>
    </row>
    <row r="1225" spans="1:12" x14ac:dyDescent="0.25">
      <c r="A1225">
        <v>1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K1225">
        <v>1097</v>
      </c>
      <c r="L1225">
        <v>0</v>
      </c>
    </row>
    <row r="1226" spans="1:12" x14ac:dyDescent="0.25">
      <c r="A1226">
        <v>3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K1226">
        <v>1098</v>
      </c>
      <c r="L1226">
        <v>0</v>
      </c>
    </row>
    <row r="1227" spans="1:12" x14ac:dyDescent="0.25">
      <c r="A1227">
        <v>4</v>
      </c>
      <c r="B1227">
        <v>0</v>
      </c>
      <c r="C1227">
        <v>0</v>
      </c>
      <c r="D1227">
        <v>0</v>
      </c>
      <c r="E1227">
        <v>1</v>
      </c>
      <c r="F1227">
        <v>0</v>
      </c>
      <c r="G1227">
        <v>0</v>
      </c>
      <c r="H1227">
        <v>0</v>
      </c>
      <c r="K1227">
        <v>1099</v>
      </c>
      <c r="L1227">
        <v>0</v>
      </c>
    </row>
    <row r="1228" spans="1:12" x14ac:dyDescent="0.25">
      <c r="A1228">
        <v>5</v>
      </c>
      <c r="B1228">
        <v>0</v>
      </c>
      <c r="C1228">
        <v>0</v>
      </c>
      <c r="D1228">
        <v>0</v>
      </c>
      <c r="E1228">
        <v>0</v>
      </c>
      <c r="F1228">
        <v>1</v>
      </c>
      <c r="G1228">
        <v>0</v>
      </c>
      <c r="H1228">
        <v>0</v>
      </c>
      <c r="K1228">
        <v>1100</v>
      </c>
      <c r="L1228">
        <v>0</v>
      </c>
    </row>
    <row r="1229" spans="1:12" x14ac:dyDescent="0.25">
      <c r="A1229">
        <v>6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0</v>
      </c>
      <c r="K1229">
        <v>1101</v>
      </c>
      <c r="L1229">
        <v>0</v>
      </c>
    </row>
    <row r="1230" spans="1:12" x14ac:dyDescent="0.25">
      <c r="A1230">
        <v>7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1</v>
      </c>
      <c r="K1230">
        <v>1102</v>
      </c>
      <c r="L1230">
        <v>0</v>
      </c>
    </row>
    <row r="1231" spans="1:12" x14ac:dyDescent="0.25">
      <c r="A1231">
        <v>1</v>
      </c>
      <c r="B1231">
        <v>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K1231">
        <v>1103</v>
      </c>
      <c r="L1231">
        <v>0</v>
      </c>
    </row>
    <row r="1232" spans="1:12" x14ac:dyDescent="0.25">
      <c r="A1232">
        <v>3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K1232">
        <v>1104</v>
      </c>
      <c r="L1232">
        <v>0</v>
      </c>
    </row>
    <row r="1233" spans="1:12" x14ac:dyDescent="0.25">
      <c r="A1233">
        <v>4</v>
      </c>
      <c r="B1233">
        <v>0</v>
      </c>
      <c r="C1233">
        <v>0</v>
      </c>
      <c r="D1233">
        <v>0</v>
      </c>
      <c r="E1233">
        <v>1</v>
      </c>
      <c r="F1233">
        <v>0</v>
      </c>
      <c r="G1233">
        <v>0</v>
      </c>
      <c r="H1233">
        <v>0</v>
      </c>
      <c r="K1233">
        <v>1105</v>
      </c>
      <c r="L1233">
        <v>0</v>
      </c>
    </row>
    <row r="1234" spans="1:12" x14ac:dyDescent="0.25">
      <c r="A1234">
        <v>5</v>
      </c>
      <c r="B1234">
        <v>0</v>
      </c>
      <c r="C1234">
        <v>0</v>
      </c>
      <c r="D1234">
        <v>0</v>
      </c>
      <c r="E1234">
        <v>0</v>
      </c>
      <c r="F1234">
        <v>1</v>
      </c>
      <c r="G1234">
        <v>0</v>
      </c>
      <c r="H1234">
        <v>0</v>
      </c>
      <c r="K1234">
        <v>1106</v>
      </c>
      <c r="L1234">
        <v>0</v>
      </c>
    </row>
    <row r="1235" spans="1:12" x14ac:dyDescent="0.25">
      <c r="A1235">
        <v>6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1</v>
      </c>
      <c r="H1235">
        <v>0</v>
      </c>
      <c r="K1235">
        <v>1107</v>
      </c>
      <c r="L1235">
        <v>0</v>
      </c>
    </row>
    <row r="1236" spans="1:12" x14ac:dyDescent="0.25">
      <c r="A1236">
        <v>7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1</v>
      </c>
      <c r="K1236">
        <v>1108</v>
      </c>
      <c r="L1236">
        <v>0</v>
      </c>
    </row>
    <row r="1237" spans="1:12" x14ac:dyDescent="0.25">
      <c r="A1237">
        <v>1</v>
      </c>
      <c r="B1237">
        <v>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K1237">
        <v>1109</v>
      </c>
      <c r="L1237">
        <v>0</v>
      </c>
    </row>
    <row r="1238" spans="1:12" x14ac:dyDescent="0.25">
      <c r="A1238">
        <v>2</v>
      </c>
      <c r="B1238">
        <v>0</v>
      </c>
      <c r="C1238">
        <v>1</v>
      </c>
      <c r="D1238">
        <v>0</v>
      </c>
      <c r="E1238">
        <v>0</v>
      </c>
      <c r="F1238">
        <v>0</v>
      </c>
      <c r="G1238">
        <v>0</v>
      </c>
      <c r="H1238">
        <v>0</v>
      </c>
      <c r="K1238">
        <v>1110</v>
      </c>
      <c r="L1238">
        <v>0</v>
      </c>
    </row>
    <row r="1239" spans="1:12" x14ac:dyDescent="0.25">
      <c r="A1239">
        <v>3</v>
      </c>
      <c r="B1239">
        <v>0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K1239">
        <v>1111</v>
      </c>
      <c r="L1239">
        <v>0</v>
      </c>
    </row>
    <row r="1240" spans="1:12" x14ac:dyDescent="0.25">
      <c r="A1240">
        <v>4</v>
      </c>
      <c r="B1240">
        <v>0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0</v>
      </c>
      <c r="K1240">
        <v>1112</v>
      </c>
      <c r="L1240">
        <v>0</v>
      </c>
    </row>
    <row r="1241" spans="1:12" x14ac:dyDescent="0.25">
      <c r="A1241">
        <v>5</v>
      </c>
      <c r="B1241">
        <v>0</v>
      </c>
      <c r="C1241">
        <v>0</v>
      </c>
      <c r="D1241">
        <v>0</v>
      </c>
      <c r="E1241">
        <v>0</v>
      </c>
      <c r="F1241">
        <v>1</v>
      </c>
      <c r="G1241">
        <v>0</v>
      </c>
      <c r="H1241">
        <v>0</v>
      </c>
      <c r="K1241">
        <v>1113</v>
      </c>
      <c r="L1241">
        <v>0</v>
      </c>
    </row>
    <row r="1242" spans="1:12" x14ac:dyDescent="0.25">
      <c r="A1242">
        <v>6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1</v>
      </c>
      <c r="H1242">
        <v>0</v>
      </c>
      <c r="K1242">
        <v>1114</v>
      </c>
      <c r="L1242">
        <v>0</v>
      </c>
    </row>
    <row r="1243" spans="1:12" x14ac:dyDescent="0.25">
      <c r="A1243">
        <v>7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1</v>
      </c>
      <c r="K1243">
        <v>1115</v>
      </c>
      <c r="L1243">
        <v>0</v>
      </c>
    </row>
    <row r="1244" spans="1:12" x14ac:dyDescent="0.25">
      <c r="A1244">
        <v>1</v>
      </c>
      <c r="B1244">
        <v>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K1244">
        <v>1116</v>
      </c>
      <c r="L1244">
        <v>0</v>
      </c>
    </row>
    <row r="1245" spans="1:12" x14ac:dyDescent="0.25">
      <c r="A1245">
        <v>2</v>
      </c>
      <c r="B1245">
        <v>0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K1245">
        <v>1117</v>
      </c>
      <c r="L1245">
        <v>0</v>
      </c>
    </row>
    <row r="1246" spans="1:12" x14ac:dyDescent="0.25">
      <c r="A1246">
        <v>3</v>
      </c>
      <c r="B1246">
        <v>0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K1246">
        <v>1118</v>
      </c>
      <c r="L1246">
        <v>0</v>
      </c>
    </row>
    <row r="1247" spans="1:12" x14ac:dyDescent="0.25">
      <c r="A1247">
        <v>4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K1247">
        <v>1119</v>
      </c>
      <c r="L1247">
        <v>0</v>
      </c>
    </row>
    <row r="1248" spans="1:12" x14ac:dyDescent="0.25">
      <c r="A1248">
        <v>5</v>
      </c>
      <c r="B1248">
        <v>0</v>
      </c>
      <c r="C1248">
        <v>0</v>
      </c>
      <c r="D1248">
        <v>0</v>
      </c>
      <c r="E1248">
        <v>0</v>
      </c>
      <c r="F1248">
        <v>1</v>
      </c>
      <c r="G1248">
        <v>0</v>
      </c>
      <c r="H1248">
        <v>0</v>
      </c>
      <c r="K1248">
        <v>1120</v>
      </c>
      <c r="L1248">
        <v>0</v>
      </c>
    </row>
    <row r="1249" spans="1:12" x14ac:dyDescent="0.25">
      <c r="A1249">
        <v>6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1</v>
      </c>
      <c r="H1249">
        <v>0</v>
      </c>
      <c r="K1249">
        <v>1121</v>
      </c>
      <c r="L1249">
        <v>0</v>
      </c>
    </row>
    <row r="1250" spans="1:12" x14ac:dyDescent="0.25">
      <c r="A1250">
        <v>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1</v>
      </c>
      <c r="K1250">
        <v>1122</v>
      </c>
      <c r="L1250">
        <v>0</v>
      </c>
    </row>
    <row r="1251" spans="1:12" x14ac:dyDescent="0.25">
      <c r="A1251">
        <v>2</v>
      </c>
      <c r="B1251">
        <v>0</v>
      </c>
      <c r="C1251">
        <v>1</v>
      </c>
      <c r="D1251">
        <v>0</v>
      </c>
      <c r="E1251">
        <v>0</v>
      </c>
      <c r="F1251">
        <v>0</v>
      </c>
      <c r="G1251">
        <v>0</v>
      </c>
      <c r="H1251">
        <v>0</v>
      </c>
      <c r="K1251">
        <v>1123</v>
      </c>
      <c r="L1251">
        <v>0</v>
      </c>
    </row>
    <row r="1252" spans="1:12" x14ac:dyDescent="0.25">
      <c r="A1252">
        <v>3</v>
      </c>
      <c r="B1252">
        <v>0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K1252">
        <v>1124</v>
      </c>
      <c r="L1252">
        <v>0</v>
      </c>
    </row>
    <row r="1253" spans="1:12" x14ac:dyDescent="0.25">
      <c r="A1253">
        <v>7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1</v>
      </c>
      <c r="J1253" t="s">
        <v>342</v>
      </c>
      <c r="K1253">
        <v>1125</v>
      </c>
      <c r="L1253">
        <v>0</v>
      </c>
    </row>
    <row r="1254" spans="1:12" x14ac:dyDescent="0.25">
      <c r="A1254">
        <v>7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1</v>
      </c>
      <c r="J1254" t="s">
        <v>439</v>
      </c>
      <c r="K1254">
        <v>1126</v>
      </c>
      <c r="L1254">
        <v>0</v>
      </c>
    </row>
    <row r="1255" spans="1:12" x14ac:dyDescent="0.25">
      <c r="A1255">
        <v>1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J1255" t="s">
        <v>343</v>
      </c>
      <c r="K1255">
        <v>1127</v>
      </c>
      <c r="L1255">
        <v>0</v>
      </c>
    </row>
    <row r="1256" spans="1:12" x14ac:dyDescent="0.25">
      <c r="A1256">
        <v>2</v>
      </c>
      <c r="B1256">
        <v>0</v>
      </c>
      <c r="C1256">
        <v>1</v>
      </c>
      <c r="D1256">
        <v>0</v>
      </c>
      <c r="E1256">
        <v>0</v>
      </c>
      <c r="F1256">
        <v>0</v>
      </c>
      <c r="G1256">
        <v>0</v>
      </c>
      <c r="H1256">
        <v>0</v>
      </c>
      <c r="K1256">
        <v>1128</v>
      </c>
      <c r="L1256">
        <v>0</v>
      </c>
    </row>
    <row r="1257" spans="1:12" x14ac:dyDescent="0.25">
      <c r="A1257">
        <v>3</v>
      </c>
      <c r="B1257">
        <v>0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K1257">
        <v>1129</v>
      </c>
      <c r="L1257">
        <v>0</v>
      </c>
    </row>
    <row r="1258" spans="1:12" x14ac:dyDescent="0.25">
      <c r="A1258">
        <v>4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J1258" t="s">
        <v>123</v>
      </c>
      <c r="K1258">
        <v>1130</v>
      </c>
      <c r="L1258">
        <v>0</v>
      </c>
    </row>
    <row r="1259" spans="1:12" x14ac:dyDescent="0.25">
      <c r="A1259">
        <v>4</v>
      </c>
      <c r="B1259">
        <v>0</v>
      </c>
      <c r="C1259">
        <v>0</v>
      </c>
      <c r="D1259">
        <v>0</v>
      </c>
      <c r="E1259">
        <v>1</v>
      </c>
      <c r="F1259">
        <v>0</v>
      </c>
      <c r="G1259">
        <v>0</v>
      </c>
      <c r="H1259">
        <v>0</v>
      </c>
      <c r="J1259" t="s">
        <v>124</v>
      </c>
      <c r="K1259">
        <v>1131</v>
      </c>
      <c r="L1259">
        <v>0</v>
      </c>
    </row>
    <row r="1260" spans="1:12" x14ac:dyDescent="0.25">
      <c r="A1260">
        <v>5</v>
      </c>
      <c r="B1260">
        <v>0</v>
      </c>
      <c r="C1260">
        <v>0</v>
      </c>
      <c r="D1260">
        <v>0</v>
      </c>
      <c r="E1260">
        <v>0</v>
      </c>
      <c r="F1260">
        <v>1</v>
      </c>
      <c r="G1260">
        <v>0</v>
      </c>
      <c r="H1260">
        <v>0</v>
      </c>
      <c r="K1260">
        <v>1132</v>
      </c>
      <c r="L1260">
        <v>0</v>
      </c>
    </row>
    <row r="1261" spans="1:12" x14ac:dyDescent="0.25">
      <c r="A1261">
        <v>7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1</v>
      </c>
      <c r="K1261">
        <v>1133</v>
      </c>
      <c r="L1261">
        <v>0</v>
      </c>
    </row>
    <row r="1262" spans="1:12" x14ac:dyDescent="0.25">
      <c r="A1262">
        <v>1</v>
      </c>
      <c r="B1262">
        <v>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K1262">
        <v>1134</v>
      </c>
      <c r="L1262">
        <v>0</v>
      </c>
    </row>
    <row r="1263" spans="1:12" x14ac:dyDescent="0.25">
      <c r="A1263">
        <v>3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J1263" t="s">
        <v>345</v>
      </c>
      <c r="K1263">
        <v>1135</v>
      </c>
      <c r="L1263">
        <v>0</v>
      </c>
    </row>
    <row r="1264" spans="1:12" x14ac:dyDescent="0.25">
      <c r="A1264">
        <v>4</v>
      </c>
      <c r="B1264">
        <v>0</v>
      </c>
      <c r="C1264">
        <v>0</v>
      </c>
      <c r="D1264">
        <v>0</v>
      </c>
      <c r="E1264">
        <v>1</v>
      </c>
      <c r="F1264">
        <v>0</v>
      </c>
      <c r="G1264">
        <v>0</v>
      </c>
      <c r="H1264">
        <v>0</v>
      </c>
      <c r="K1264">
        <v>1136</v>
      </c>
      <c r="L1264">
        <v>0</v>
      </c>
    </row>
    <row r="1265" spans="1:12" x14ac:dyDescent="0.25">
      <c r="A1265">
        <v>5</v>
      </c>
      <c r="B1265">
        <v>0</v>
      </c>
      <c r="C1265">
        <v>0</v>
      </c>
      <c r="D1265">
        <v>0</v>
      </c>
      <c r="E1265">
        <v>0</v>
      </c>
      <c r="F1265">
        <v>1</v>
      </c>
      <c r="G1265">
        <v>0</v>
      </c>
      <c r="H1265">
        <v>0</v>
      </c>
      <c r="K1265">
        <v>1137</v>
      </c>
      <c r="L1265">
        <v>0</v>
      </c>
    </row>
    <row r="1266" spans="1:12" x14ac:dyDescent="0.25">
      <c r="A1266">
        <v>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1</v>
      </c>
      <c r="H1266">
        <v>0</v>
      </c>
      <c r="K1266">
        <v>1138</v>
      </c>
      <c r="L1266">
        <v>0</v>
      </c>
    </row>
    <row r="1267" spans="1:12" x14ac:dyDescent="0.25">
      <c r="A1267">
        <v>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1</v>
      </c>
      <c r="K1267">
        <v>1139</v>
      </c>
      <c r="L1267">
        <v>0</v>
      </c>
    </row>
    <row r="1268" spans="1:12" x14ac:dyDescent="0.25">
      <c r="A1268">
        <v>1</v>
      </c>
      <c r="B1268">
        <v>1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K1268">
        <v>1140</v>
      </c>
      <c r="L1268">
        <v>0</v>
      </c>
    </row>
    <row r="1269" spans="1:12" x14ac:dyDescent="0.25">
      <c r="A1269">
        <v>2</v>
      </c>
      <c r="B1269">
        <v>0</v>
      </c>
      <c r="C1269">
        <v>1</v>
      </c>
      <c r="D1269">
        <v>0</v>
      </c>
      <c r="E1269">
        <v>0</v>
      </c>
      <c r="F1269">
        <v>0</v>
      </c>
      <c r="G1269">
        <v>0</v>
      </c>
      <c r="H1269">
        <v>0</v>
      </c>
      <c r="K1269">
        <v>1141</v>
      </c>
      <c r="L1269">
        <v>0</v>
      </c>
    </row>
    <row r="1270" spans="1:12" x14ac:dyDescent="0.25">
      <c r="A1270">
        <v>3</v>
      </c>
      <c r="B1270">
        <v>0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K1270">
        <v>1142</v>
      </c>
      <c r="L1270">
        <v>0</v>
      </c>
    </row>
    <row r="1271" spans="1:12" x14ac:dyDescent="0.25">
      <c r="A1271">
        <v>4</v>
      </c>
      <c r="B1271">
        <v>0</v>
      </c>
      <c r="C1271">
        <v>0</v>
      </c>
      <c r="D1271">
        <v>0</v>
      </c>
      <c r="E1271">
        <v>1</v>
      </c>
      <c r="F1271">
        <v>0</v>
      </c>
      <c r="G1271">
        <v>0</v>
      </c>
      <c r="H1271">
        <v>0</v>
      </c>
      <c r="J1271" t="s">
        <v>349</v>
      </c>
      <c r="K1271">
        <v>1143</v>
      </c>
      <c r="L1271">
        <v>0</v>
      </c>
    </row>
    <row r="1272" spans="1:12" x14ac:dyDescent="0.25">
      <c r="A1272">
        <v>5</v>
      </c>
      <c r="B1272">
        <v>0</v>
      </c>
      <c r="C1272">
        <v>0</v>
      </c>
      <c r="D1272">
        <v>0</v>
      </c>
      <c r="E1272">
        <v>0</v>
      </c>
      <c r="F1272">
        <v>1</v>
      </c>
      <c r="G1272">
        <v>0</v>
      </c>
      <c r="H1272">
        <v>0</v>
      </c>
      <c r="K1272">
        <v>1144</v>
      </c>
      <c r="L1272">
        <v>0</v>
      </c>
    </row>
    <row r="1273" spans="1:12" x14ac:dyDescent="0.25">
      <c r="A1273">
        <v>6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1</v>
      </c>
      <c r="H1273">
        <v>0</v>
      </c>
      <c r="K1273">
        <v>1145</v>
      </c>
      <c r="L1273">
        <v>0</v>
      </c>
    </row>
    <row r="1274" spans="1:12" x14ac:dyDescent="0.25">
      <c r="A1274">
        <v>7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1</v>
      </c>
      <c r="K1274">
        <v>1146</v>
      </c>
      <c r="L1274">
        <v>0</v>
      </c>
    </row>
    <row r="1275" spans="1:12" x14ac:dyDescent="0.25">
      <c r="A1275">
        <v>1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K1275">
        <v>1147</v>
      </c>
      <c r="L1275">
        <v>0</v>
      </c>
    </row>
    <row r="1276" spans="1:12" x14ac:dyDescent="0.25">
      <c r="A1276">
        <v>2</v>
      </c>
      <c r="B1276">
        <v>0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K1276">
        <v>1148</v>
      </c>
      <c r="L1276">
        <v>0</v>
      </c>
    </row>
    <row r="1277" spans="1:12" x14ac:dyDescent="0.25">
      <c r="A1277">
        <v>3</v>
      </c>
      <c r="B1277">
        <v>0</v>
      </c>
      <c r="C1277">
        <v>0</v>
      </c>
      <c r="D1277">
        <v>1</v>
      </c>
      <c r="E1277">
        <v>0</v>
      </c>
      <c r="F1277">
        <v>0</v>
      </c>
      <c r="G1277">
        <v>0</v>
      </c>
      <c r="H1277">
        <v>0</v>
      </c>
      <c r="K1277">
        <v>1149</v>
      </c>
      <c r="L1277">
        <v>0</v>
      </c>
    </row>
    <row r="1278" spans="1:12" x14ac:dyDescent="0.25">
      <c r="A1278">
        <v>4</v>
      </c>
      <c r="B1278">
        <v>0</v>
      </c>
      <c r="C1278">
        <v>0</v>
      </c>
      <c r="D1278">
        <v>0</v>
      </c>
      <c r="E1278">
        <v>1</v>
      </c>
      <c r="F1278">
        <v>0</v>
      </c>
      <c r="G1278">
        <v>0</v>
      </c>
      <c r="H1278">
        <v>0</v>
      </c>
      <c r="K1278">
        <v>1150</v>
      </c>
      <c r="L1278">
        <v>0</v>
      </c>
    </row>
    <row r="1279" spans="1:12" x14ac:dyDescent="0.25">
      <c r="A1279">
        <v>5</v>
      </c>
      <c r="B1279">
        <v>0</v>
      </c>
      <c r="C1279">
        <v>0</v>
      </c>
      <c r="D1279">
        <v>0</v>
      </c>
      <c r="E1279">
        <v>0</v>
      </c>
      <c r="F1279">
        <v>1</v>
      </c>
      <c r="G1279">
        <v>0</v>
      </c>
      <c r="H1279">
        <v>0</v>
      </c>
      <c r="K1279">
        <v>1151</v>
      </c>
      <c r="L1279">
        <v>0</v>
      </c>
    </row>
    <row r="1280" spans="1:12" x14ac:dyDescent="0.25">
      <c r="A1280">
        <v>6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1</v>
      </c>
      <c r="H1280">
        <v>0</v>
      </c>
      <c r="K1280">
        <v>1152</v>
      </c>
      <c r="L1280">
        <v>0</v>
      </c>
    </row>
    <row r="1281" spans="1:12" x14ac:dyDescent="0.25">
      <c r="A1281">
        <v>7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1</v>
      </c>
      <c r="K1281">
        <v>1153</v>
      </c>
      <c r="L1281">
        <v>0</v>
      </c>
    </row>
    <row r="1282" spans="1:12" x14ac:dyDescent="0.25">
      <c r="A1282">
        <v>1</v>
      </c>
      <c r="B1282">
        <v>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K1282">
        <v>1154</v>
      </c>
      <c r="L1282">
        <v>0</v>
      </c>
    </row>
    <row r="1283" spans="1:12" x14ac:dyDescent="0.25">
      <c r="A1283">
        <v>2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0</v>
      </c>
      <c r="H1283">
        <v>0</v>
      </c>
      <c r="K1283">
        <v>1155</v>
      </c>
      <c r="L1283">
        <v>0</v>
      </c>
    </row>
    <row r="1284" spans="1:12" x14ac:dyDescent="0.25">
      <c r="A1284">
        <v>3</v>
      </c>
      <c r="B1284">
        <v>0</v>
      </c>
      <c r="C1284">
        <v>0</v>
      </c>
      <c r="D1284">
        <v>1</v>
      </c>
      <c r="E1284">
        <v>0</v>
      </c>
      <c r="F1284">
        <v>0</v>
      </c>
      <c r="G1284">
        <v>0</v>
      </c>
      <c r="H1284">
        <v>0</v>
      </c>
      <c r="K1284">
        <v>1156</v>
      </c>
      <c r="L1284">
        <v>0</v>
      </c>
    </row>
    <row r="1285" spans="1:12" x14ac:dyDescent="0.25">
      <c r="A1285">
        <v>4</v>
      </c>
      <c r="B1285">
        <v>0</v>
      </c>
      <c r="C1285">
        <v>0</v>
      </c>
      <c r="D1285">
        <v>0</v>
      </c>
      <c r="E1285">
        <v>1</v>
      </c>
      <c r="F1285">
        <v>0</v>
      </c>
      <c r="G1285">
        <v>0</v>
      </c>
      <c r="H1285">
        <v>0</v>
      </c>
      <c r="K1285">
        <v>1157</v>
      </c>
      <c r="L1285">
        <v>0</v>
      </c>
    </row>
    <row r="1286" spans="1:12" x14ac:dyDescent="0.25">
      <c r="A1286">
        <v>5</v>
      </c>
      <c r="B1286">
        <v>0</v>
      </c>
      <c r="C1286">
        <v>0</v>
      </c>
      <c r="D1286">
        <v>0</v>
      </c>
      <c r="E1286">
        <v>0</v>
      </c>
      <c r="F1286">
        <v>1</v>
      </c>
      <c r="G1286">
        <v>0</v>
      </c>
      <c r="H1286">
        <v>0</v>
      </c>
      <c r="K1286">
        <v>1158</v>
      </c>
      <c r="L1286">
        <v>0</v>
      </c>
    </row>
    <row r="1287" spans="1:12" x14ac:dyDescent="0.25">
      <c r="A1287">
        <v>2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K1287">
        <v>1159</v>
      </c>
      <c r="L1287">
        <v>0</v>
      </c>
    </row>
    <row r="1288" spans="1:12" x14ac:dyDescent="0.25">
      <c r="A1288">
        <v>3</v>
      </c>
      <c r="B1288">
        <v>0</v>
      </c>
      <c r="C1288">
        <v>0</v>
      </c>
      <c r="D1288">
        <v>1</v>
      </c>
      <c r="E1288">
        <v>0</v>
      </c>
      <c r="F1288">
        <v>0</v>
      </c>
      <c r="G1288">
        <v>0</v>
      </c>
      <c r="H1288">
        <v>0</v>
      </c>
      <c r="K1288">
        <v>1160</v>
      </c>
      <c r="L1288">
        <v>0</v>
      </c>
    </row>
    <row r="1289" spans="1:12" x14ac:dyDescent="0.25">
      <c r="A1289">
        <v>4</v>
      </c>
      <c r="B1289">
        <v>0</v>
      </c>
      <c r="C1289">
        <v>0</v>
      </c>
      <c r="D1289">
        <v>0</v>
      </c>
      <c r="E1289">
        <v>1</v>
      </c>
      <c r="F1289">
        <v>0</v>
      </c>
      <c r="G1289">
        <v>0</v>
      </c>
      <c r="H1289">
        <v>0</v>
      </c>
      <c r="K1289">
        <v>1161</v>
      </c>
      <c r="L1289">
        <v>0</v>
      </c>
    </row>
    <row r="1290" spans="1:12" x14ac:dyDescent="0.25">
      <c r="A1290">
        <v>5</v>
      </c>
      <c r="B1290">
        <v>0</v>
      </c>
      <c r="C1290">
        <v>0</v>
      </c>
      <c r="D1290">
        <v>0</v>
      </c>
      <c r="E1290">
        <v>0</v>
      </c>
      <c r="F1290">
        <v>1</v>
      </c>
      <c r="G1290">
        <v>0</v>
      </c>
      <c r="H1290">
        <v>0</v>
      </c>
      <c r="K1290">
        <v>1162</v>
      </c>
      <c r="L1290">
        <v>0</v>
      </c>
    </row>
    <row r="1291" spans="1:12" x14ac:dyDescent="0.25">
      <c r="A1291">
        <v>6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1</v>
      </c>
      <c r="H1291">
        <v>0</v>
      </c>
      <c r="J1291" t="s">
        <v>333</v>
      </c>
      <c r="K1291">
        <v>1163</v>
      </c>
      <c r="L1291">
        <v>0</v>
      </c>
    </row>
    <row r="1292" spans="1:12" x14ac:dyDescent="0.25">
      <c r="A1292">
        <v>7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1</v>
      </c>
      <c r="K1292">
        <v>1164</v>
      </c>
      <c r="L1292">
        <v>1</v>
      </c>
    </row>
    <row r="1293" spans="1:12" x14ac:dyDescent="0.25">
      <c r="A1293">
        <v>1</v>
      </c>
      <c r="B1293">
        <v>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K1293">
        <v>1165</v>
      </c>
      <c r="L1293">
        <v>0</v>
      </c>
    </row>
    <row r="1294" spans="1:12" x14ac:dyDescent="0.25">
      <c r="A1294">
        <v>2</v>
      </c>
      <c r="B1294">
        <v>0</v>
      </c>
      <c r="C1294">
        <v>1</v>
      </c>
      <c r="D1294">
        <v>0</v>
      </c>
      <c r="E1294">
        <v>0</v>
      </c>
      <c r="F1294">
        <v>0</v>
      </c>
      <c r="G1294">
        <v>0</v>
      </c>
      <c r="H1294">
        <v>0</v>
      </c>
      <c r="K1294">
        <v>1166</v>
      </c>
      <c r="L1294">
        <v>0</v>
      </c>
    </row>
    <row r="1295" spans="1:12" x14ac:dyDescent="0.25">
      <c r="A1295">
        <v>5</v>
      </c>
      <c r="B1295">
        <v>0</v>
      </c>
      <c r="C1295">
        <v>0</v>
      </c>
      <c r="D1295">
        <v>0</v>
      </c>
      <c r="E1295">
        <v>0</v>
      </c>
      <c r="F1295">
        <v>1</v>
      </c>
      <c r="G1295">
        <v>0</v>
      </c>
      <c r="H1295">
        <v>0</v>
      </c>
      <c r="J1295" t="s">
        <v>123</v>
      </c>
      <c r="K1295">
        <v>1167</v>
      </c>
      <c r="L1295">
        <v>0</v>
      </c>
    </row>
    <row r="1296" spans="1:12" x14ac:dyDescent="0.25">
      <c r="A1296">
        <v>5</v>
      </c>
      <c r="B1296">
        <v>0</v>
      </c>
      <c r="C1296">
        <v>0</v>
      </c>
      <c r="D1296">
        <v>0</v>
      </c>
      <c r="E1296">
        <v>0</v>
      </c>
      <c r="F1296">
        <v>1</v>
      </c>
      <c r="G1296">
        <v>0</v>
      </c>
      <c r="H1296">
        <v>0</v>
      </c>
      <c r="J1296" t="s">
        <v>124</v>
      </c>
      <c r="K1296">
        <v>1168</v>
      </c>
      <c r="L1296">
        <v>0</v>
      </c>
    </row>
    <row r="1297" spans="1:12" x14ac:dyDescent="0.25">
      <c r="A1297">
        <v>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1</v>
      </c>
      <c r="H1297">
        <v>0</v>
      </c>
      <c r="K1297">
        <v>1169</v>
      </c>
      <c r="L1297">
        <v>0</v>
      </c>
    </row>
    <row r="1298" spans="1:12" x14ac:dyDescent="0.25">
      <c r="A1298">
        <v>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1</v>
      </c>
      <c r="K1298">
        <v>1170</v>
      </c>
      <c r="L1298">
        <v>0</v>
      </c>
    </row>
    <row r="1299" spans="1:12" x14ac:dyDescent="0.25">
      <c r="A1299">
        <v>1</v>
      </c>
      <c r="B1299">
        <v>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K1299">
        <v>1171</v>
      </c>
      <c r="L1299">
        <v>0</v>
      </c>
    </row>
    <row r="1300" spans="1:12" x14ac:dyDescent="0.25">
      <c r="A1300">
        <v>2</v>
      </c>
      <c r="B1300">
        <v>0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0</v>
      </c>
      <c r="K1300">
        <v>1172</v>
      </c>
      <c r="L1300">
        <v>0</v>
      </c>
    </row>
    <row r="1301" spans="1:12" x14ac:dyDescent="0.25">
      <c r="A1301">
        <v>3</v>
      </c>
      <c r="B1301">
        <v>0</v>
      </c>
      <c r="C1301">
        <v>0</v>
      </c>
      <c r="D1301">
        <v>1</v>
      </c>
      <c r="E1301">
        <v>0</v>
      </c>
      <c r="F1301">
        <v>0</v>
      </c>
      <c r="G1301">
        <v>0</v>
      </c>
      <c r="H1301">
        <v>0</v>
      </c>
      <c r="K1301">
        <v>1173</v>
      </c>
      <c r="L1301">
        <v>0</v>
      </c>
    </row>
    <row r="1302" spans="1:12" x14ac:dyDescent="0.25">
      <c r="A1302">
        <v>4</v>
      </c>
      <c r="B1302">
        <v>0</v>
      </c>
      <c r="C1302">
        <v>0</v>
      </c>
      <c r="D1302">
        <v>0</v>
      </c>
      <c r="E1302">
        <v>1</v>
      </c>
      <c r="F1302">
        <v>0</v>
      </c>
      <c r="G1302">
        <v>0</v>
      </c>
      <c r="H1302">
        <v>0</v>
      </c>
      <c r="K1302">
        <v>1174</v>
      </c>
      <c r="L1302">
        <v>0</v>
      </c>
    </row>
    <row r="1303" spans="1:12" x14ac:dyDescent="0.25">
      <c r="A1303">
        <v>5</v>
      </c>
      <c r="B1303">
        <v>0</v>
      </c>
      <c r="C1303">
        <v>0</v>
      </c>
      <c r="D1303">
        <v>0</v>
      </c>
      <c r="E1303">
        <v>0</v>
      </c>
      <c r="F1303">
        <v>1</v>
      </c>
      <c r="G1303">
        <v>0</v>
      </c>
      <c r="H1303">
        <v>0</v>
      </c>
      <c r="K1303">
        <v>1175</v>
      </c>
      <c r="L1303">
        <v>0</v>
      </c>
    </row>
    <row r="1304" spans="1:12" x14ac:dyDescent="0.25">
      <c r="A1304">
        <v>6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1</v>
      </c>
      <c r="H1304">
        <v>0</v>
      </c>
      <c r="K1304">
        <v>1176</v>
      </c>
      <c r="L1304">
        <v>0</v>
      </c>
    </row>
    <row r="1305" spans="1:12" x14ac:dyDescent="0.25">
      <c r="A1305">
        <v>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1</v>
      </c>
      <c r="K1305">
        <v>1177</v>
      </c>
      <c r="L1305">
        <v>1</v>
      </c>
    </row>
    <row r="1306" spans="1:12" x14ac:dyDescent="0.25">
      <c r="A1306">
        <v>1</v>
      </c>
      <c r="B1306">
        <v>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K1306">
        <v>1178</v>
      </c>
      <c r="L1306">
        <v>0</v>
      </c>
    </row>
    <row r="1307" spans="1:12" x14ac:dyDescent="0.25">
      <c r="A1307">
        <v>2</v>
      </c>
      <c r="B1307">
        <v>0</v>
      </c>
      <c r="C1307">
        <v>1</v>
      </c>
      <c r="D1307">
        <v>0</v>
      </c>
      <c r="E1307">
        <v>0</v>
      </c>
      <c r="F1307">
        <v>0</v>
      </c>
      <c r="G1307">
        <v>0</v>
      </c>
      <c r="H1307">
        <v>0</v>
      </c>
      <c r="K1307">
        <v>1179</v>
      </c>
      <c r="L1307">
        <v>0</v>
      </c>
    </row>
    <row r="1308" spans="1:12" x14ac:dyDescent="0.25">
      <c r="A1308">
        <v>4</v>
      </c>
      <c r="B1308">
        <v>0</v>
      </c>
      <c r="C1308">
        <v>0</v>
      </c>
      <c r="D1308">
        <v>0</v>
      </c>
      <c r="E1308">
        <v>1</v>
      </c>
      <c r="F1308">
        <v>0</v>
      </c>
      <c r="G1308">
        <v>0</v>
      </c>
      <c r="H1308">
        <v>0</v>
      </c>
      <c r="K1308">
        <v>1180</v>
      </c>
      <c r="L1308">
        <v>0</v>
      </c>
    </row>
    <row r="1309" spans="1:12" x14ac:dyDescent="0.25">
      <c r="A1309">
        <v>5</v>
      </c>
      <c r="B1309">
        <v>0</v>
      </c>
      <c r="C1309">
        <v>0</v>
      </c>
      <c r="D1309">
        <v>0</v>
      </c>
      <c r="E1309">
        <v>0</v>
      </c>
      <c r="F1309">
        <v>1</v>
      </c>
      <c r="G1309">
        <v>0</v>
      </c>
      <c r="H1309">
        <v>0</v>
      </c>
      <c r="K1309">
        <v>1181</v>
      </c>
      <c r="L1309">
        <v>0</v>
      </c>
    </row>
    <row r="1310" spans="1:12" x14ac:dyDescent="0.25">
      <c r="A1310">
        <v>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1</v>
      </c>
      <c r="H1310">
        <v>0</v>
      </c>
      <c r="K1310">
        <v>1182</v>
      </c>
      <c r="L1310">
        <v>0</v>
      </c>
    </row>
    <row r="1311" spans="1:12" x14ac:dyDescent="0.25">
      <c r="A1311">
        <v>7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1</v>
      </c>
      <c r="K1311">
        <v>1183</v>
      </c>
      <c r="L1311">
        <v>0</v>
      </c>
    </row>
    <row r="1312" spans="1:12" x14ac:dyDescent="0.25">
      <c r="A1312">
        <v>1</v>
      </c>
      <c r="B1312">
        <v>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K1312">
        <v>1184</v>
      </c>
      <c r="L1312">
        <v>0</v>
      </c>
    </row>
    <row r="1313" spans="1:12" x14ac:dyDescent="0.25">
      <c r="A1313">
        <v>2</v>
      </c>
      <c r="B1313">
        <v>0</v>
      </c>
      <c r="C1313">
        <v>1</v>
      </c>
      <c r="D1313">
        <v>0</v>
      </c>
      <c r="E1313">
        <v>0</v>
      </c>
      <c r="F1313">
        <v>0</v>
      </c>
      <c r="G1313">
        <v>0</v>
      </c>
      <c r="H1313">
        <v>0</v>
      </c>
      <c r="K1313">
        <v>1185</v>
      </c>
      <c r="L1313">
        <v>0</v>
      </c>
    </row>
    <row r="1314" spans="1:12" x14ac:dyDescent="0.25">
      <c r="A1314">
        <v>3</v>
      </c>
      <c r="B1314">
        <v>0</v>
      </c>
      <c r="C1314">
        <v>0</v>
      </c>
      <c r="D1314">
        <v>1</v>
      </c>
      <c r="E1314">
        <v>0</v>
      </c>
      <c r="F1314">
        <v>0</v>
      </c>
      <c r="G1314">
        <v>0</v>
      </c>
      <c r="H1314">
        <v>0</v>
      </c>
      <c r="K1314">
        <v>1186</v>
      </c>
      <c r="L1314">
        <v>0</v>
      </c>
    </row>
    <row r="1315" spans="1:12" x14ac:dyDescent="0.25">
      <c r="A1315">
        <v>4</v>
      </c>
      <c r="B1315">
        <v>0</v>
      </c>
      <c r="C1315">
        <v>0</v>
      </c>
      <c r="D1315">
        <v>0</v>
      </c>
      <c r="E1315">
        <v>1</v>
      </c>
      <c r="F1315">
        <v>0</v>
      </c>
      <c r="G1315">
        <v>0</v>
      </c>
      <c r="H1315">
        <v>0</v>
      </c>
      <c r="K1315">
        <v>1187</v>
      </c>
      <c r="L1315">
        <v>0</v>
      </c>
    </row>
    <row r="1316" spans="1:12" x14ac:dyDescent="0.25">
      <c r="A1316">
        <v>5</v>
      </c>
      <c r="B1316">
        <v>0</v>
      </c>
      <c r="C1316">
        <v>0</v>
      </c>
      <c r="D1316">
        <v>0</v>
      </c>
      <c r="E1316">
        <v>0</v>
      </c>
      <c r="F1316">
        <v>1</v>
      </c>
      <c r="G1316">
        <v>0</v>
      </c>
      <c r="H1316">
        <v>0</v>
      </c>
      <c r="K1316">
        <v>1188</v>
      </c>
      <c r="L1316">
        <v>0</v>
      </c>
    </row>
    <row r="1317" spans="1:12" x14ac:dyDescent="0.25">
      <c r="A1317">
        <v>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1</v>
      </c>
      <c r="H1317">
        <v>0</v>
      </c>
      <c r="K1317">
        <v>1189</v>
      </c>
      <c r="L1317">
        <v>0</v>
      </c>
    </row>
    <row r="1318" spans="1:12" x14ac:dyDescent="0.25">
      <c r="A1318">
        <v>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1</v>
      </c>
      <c r="K1318">
        <v>1190</v>
      </c>
      <c r="L1318">
        <v>0</v>
      </c>
    </row>
    <row r="1319" spans="1:12" x14ac:dyDescent="0.25">
      <c r="A1319">
        <v>1</v>
      </c>
      <c r="B1319">
        <v>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K1319">
        <v>1191</v>
      </c>
      <c r="L1319">
        <v>0</v>
      </c>
    </row>
    <row r="1320" spans="1:12" x14ac:dyDescent="0.25">
      <c r="A1320">
        <v>2</v>
      </c>
      <c r="B1320">
        <v>0</v>
      </c>
      <c r="C1320">
        <v>1</v>
      </c>
      <c r="D1320">
        <v>0</v>
      </c>
      <c r="E1320">
        <v>0</v>
      </c>
      <c r="F1320">
        <v>0</v>
      </c>
      <c r="G1320">
        <v>0</v>
      </c>
      <c r="H1320">
        <v>0</v>
      </c>
      <c r="K1320">
        <v>1192</v>
      </c>
      <c r="L1320">
        <v>0</v>
      </c>
    </row>
    <row r="1321" spans="1:12" x14ac:dyDescent="0.25">
      <c r="A1321">
        <v>3</v>
      </c>
      <c r="B1321">
        <v>0</v>
      </c>
      <c r="C1321">
        <v>0</v>
      </c>
      <c r="D1321">
        <v>1</v>
      </c>
      <c r="E1321">
        <v>0</v>
      </c>
      <c r="F1321">
        <v>0</v>
      </c>
      <c r="G1321">
        <v>0</v>
      </c>
      <c r="H1321">
        <v>0</v>
      </c>
      <c r="K1321">
        <v>1193</v>
      </c>
      <c r="L1321">
        <v>0</v>
      </c>
    </row>
    <row r="1322" spans="1:12" x14ac:dyDescent="0.25">
      <c r="A1322">
        <v>4</v>
      </c>
      <c r="B1322">
        <v>0</v>
      </c>
      <c r="C1322">
        <v>0</v>
      </c>
      <c r="D1322">
        <v>0</v>
      </c>
      <c r="E1322">
        <v>1</v>
      </c>
      <c r="F1322">
        <v>0</v>
      </c>
      <c r="G1322">
        <v>0</v>
      </c>
      <c r="H1322">
        <v>0</v>
      </c>
      <c r="K1322">
        <v>1194</v>
      </c>
      <c r="L1322">
        <v>0</v>
      </c>
    </row>
    <row r="1323" spans="1:12" x14ac:dyDescent="0.25">
      <c r="A1323">
        <v>5</v>
      </c>
      <c r="B1323">
        <v>0</v>
      </c>
      <c r="C1323">
        <v>0</v>
      </c>
      <c r="D1323">
        <v>0</v>
      </c>
      <c r="E1323">
        <v>0</v>
      </c>
      <c r="F1323">
        <v>1</v>
      </c>
      <c r="G1323">
        <v>0</v>
      </c>
      <c r="H1323">
        <v>0</v>
      </c>
      <c r="K1323">
        <v>1195</v>
      </c>
      <c r="L1323">
        <v>0</v>
      </c>
    </row>
    <row r="1324" spans="1:12" x14ac:dyDescent="0.25">
      <c r="A1324">
        <v>6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1</v>
      </c>
      <c r="H1324">
        <v>0</v>
      </c>
      <c r="K1324">
        <v>1196</v>
      </c>
      <c r="L1324">
        <v>0</v>
      </c>
    </row>
    <row r="1325" spans="1:12" x14ac:dyDescent="0.25">
      <c r="A1325">
        <v>7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1</v>
      </c>
      <c r="K1325">
        <v>1197</v>
      </c>
      <c r="L1325">
        <v>0</v>
      </c>
    </row>
    <row r="1326" spans="1:12" x14ac:dyDescent="0.25">
      <c r="A1326">
        <v>1</v>
      </c>
      <c r="B1326">
        <v>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K1326">
        <v>1198</v>
      </c>
      <c r="L1326">
        <v>0</v>
      </c>
    </row>
    <row r="1327" spans="1:12" x14ac:dyDescent="0.25">
      <c r="A1327">
        <v>3</v>
      </c>
      <c r="B1327">
        <v>0</v>
      </c>
      <c r="C1327">
        <v>0</v>
      </c>
      <c r="D1327">
        <v>1</v>
      </c>
      <c r="E1327">
        <v>0</v>
      </c>
      <c r="F1327">
        <v>0</v>
      </c>
      <c r="G1327">
        <v>0</v>
      </c>
      <c r="H1327">
        <v>0</v>
      </c>
      <c r="K1327">
        <v>1199</v>
      </c>
      <c r="L1327">
        <v>0</v>
      </c>
    </row>
    <row r="1328" spans="1:12" x14ac:dyDescent="0.25">
      <c r="A1328">
        <v>4</v>
      </c>
      <c r="B1328">
        <v>0</v>
      </c>
      <c r="C1328">
        <v>0</v>
      </c>
      <c r="D1328">
        <v>0</v>
      </c>
      <c r="E1328">
        <v>1</v>
      </c>
      <c r="F1328">
        <v>0</v>
      </c>
      <c r="G1328">
        <v>0</v>
      </c>
      <c r="H1328">
        <v>0</v>
      </c>
      <c r="K1328">
        <v>1200</v>
      </c>
      <c r="L1328">
        <v>0</v>
      </c>
    </row>
    <row r="1329" spans="1:12" x14ac:dyDescent="0.25">
      <c r="A1329">
        <v>5</v>
      </c>
      <c r="B1329">
        <v>0</v>
      </c>
      <c r="C1329">
        <v>0</v>
      </c>
      <c r="D1329">
        <v>0</v>
      </c>
      <c r="E1329">
        <v>0</v>
      </c>
      <c r="F1329">
        <v>1</v>
      </c>
      <c r="G1329">
        <v>0</v>
      </c>
      <c r="H1329">
        <v>0</v>
      </c>
      <c r="K1329">
        <v>1201</v>
      </c>
      <c r="L1329">
        <v>0</v>
      </c>
    </row>
    <row r="1330" spans="1:12" x14ac:dyDescent="0.25">
      <c r="A1330">
        <v>6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1</v>
      </c>
      <c r="H1330">
        <v>0</v>
      </c>
      <c r="K1330">
        <v>1202</v>
      </c>
      <c r="L1330">
        <v>0</v>
      </c>
    </row>
    <row r="1331" spans="1:12" x14ac:dyDescent="0.25">
      <c r="A1331">
        <v>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1</v>
      </c>
      <c r="K1331">
        <v>1203</v>
      </c>
      <c r="L1331">
        <v>0</v>
      </c>
    </row>
    <row r="1332" spans="1:12" x14ac:dyDescent="0.25">
      <c r="A1332">
        <v>1</v>
      </c>
      <c r="B1332">
        <v>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K1332">
        <v>1204</v>
      </c>
      <c r="L1332">
        <v>0</v>
      </c>
    </row>
    <row r="1333" spans="1:12" x14ac:dyDescent="0.25">
      <c r="A1333">
        <v>3</v>
      </c>
      <c r="B1333">
        <v>0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v>0</v>
      </c>
      <c r="K1333">
        <v>1205</v>
      </c>
      <c r="L1333">
        <v>0</v>
      </c>
    </row>
    <row r="1334" spans="1:12" x14ac:dyDescent="0.25">
      <c r="A1334">
        <v>4</v>
      </c>
      <c r="B1334">
        <v>0</v>
      </c>
      <c r="C1334">
        <v>0</v>
      </c>
      <c r="D1334">
        <v>0</v>
      </c>
      <c r="E1334">
        <v>1</v>
      </c>
      <c r="F1334">
        <v>0</v>
      </c>
      <c r="G1334">
        <v>0</v>
      </c>
      <c r="H1334">
        <v>0</v>
      </c>
      <c r="K1334">
        <v>1206</v>
      </c>
      <c r="L1334">
        <v>0</v>
      </c>
    </row>
    <row r="1335" spans="1:12" x14ac:dyDescent="0.25">
      <c r="A1335">
        <v>5</v>
      </c>
      <c r="B1335">
        <v>0</v>
      </c>
      <c r="C1335">
        <v>0</v>
      </c>
      <c r="D1335">
        <v>0</v>
      </c>
      <c r="E1335">
        <v>0</v>
      </c>
      <c r="F1335">
        <v>1</v>
      </c>
      <c r="G1335">
        <v>0</v>
      </c>
      <c r="H1335">
        <v>0</v>
      </c>
      <c r="K1335">
        <v>1207</v>
      </c>
      <c r="L1335">
        <v>0</v>
      </c>
    </row>
    <row r="1336" spans="1:12" x14ac:dyDescent="0.25">
      <c r="A1336">
        <v>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1</v>
      </c>
      <c r="H1336">
        <v>0</v>
      </c>
      <c r="K1336">
        <v>1208</v>
      </c>
      <c r="L1336">
        <v>0</v>
      </c>
    </row>
    <row r="1337" spans="1:12" x14ac:dyDescent="0.25">
      <c r="A1337">
        <v>7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1</v>
      </c>
      <c r="K1337">
        <v>1209</v>
      </c>
      <c r="L1337">
        <v>0</v>
      </c>
    </row>
    <row r="1338" spans="1:12" x14ac:dyDescent="0.25">
      <c r="A1338">
        <v>1</v>
      </c>
      <c r="B1338">
        <v>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J1338" t="s">
        <v>123</v>
      </c>
      <c r="K1338">
        <v>1210</v>
      </c>
      <c r="L1338">
        <v>0</v>
      </c>
    </row>
    <row r="1339" spans="1:12" x14ac:dyDescent="0.25">
      <c r="A1339">
        <v>1</v>
      </c>
      <c r="B1339">
        <v>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 t="s">
        <v>124</v>
      </c>
      <c r="K1339">
        <v>1211</v>
      </c>
      <c r="L1339">
        <v>0</v>
      </c>
    </row>
    <row r="1340" spans="1:12" x14ac:dyDescent="0.25">
      <c r="A1340">
        <v>2</v>
      </c>
      <c r="B1340">
        <v>0</v>
      </c>
      <c r="C1340">
        <v>1</v>
      </c>
      <c r="D1340">
        <v>0</v>
      </c>
      <c r="E1340">
        <v>0</v>
      </c>
      <c r="F1340">
        <v>0</v>
      </c>
      <c r="G1340">
        <v>0</v>
      </c>
      <c r="H1340">
        <v>0</v>
      </c>
      <c r="K1340">
        <v>1212</v>
      </c>
      <c r="L1340">
        <v>0</v>
      </c>
    </row>
    <row r="1341" spans="1:12" x14ac:dyDescent="0.25">
      <c r="A1341">
        <v>3</v>
      </c>
      <c r="B1341">
        <v>0</v>
      </c>
      <c r="C1341">
        <v>0</v>
      </c>
      <c r="D1341">
        <v>1</v>
      </c>
      <c r="E1341">
        <v>0</v>
      </c>
      <c r="F1341">
        <v>0</v>
      </c>
      <c r="G1341">
        <v>0</v>
      </c>
      <c r="H1341">
        <v>0</v>
      </c>
      <c r="K1341">
        <v>1213</v>
      </c>
      <c r="L1341">
        <v>0</v>
      </c>
    </row>
    <row r="1342" spans="1:12" x14ac:dyDescent="0.25">
      <c r="A1342">
        <v>4</v>
      </c>
      <c r="B1342">
        <v>0</v>
      </c>
      <c r="C1342">
        <v>0</v>
      </c>
      <c r="D1342">
        <v>0</v>
      </c>
      <c r="E1342">
        <v>1</v>
      </c>
      <c r="F1342">
        <v>0</v>
      </c>
      <c r="G1342">
        <v>0</v>
      </c>
      <c r="H1342">
        <v>0</v>
      </c>
      <c r="K1342">
        <v>1214</v>
      </c>
      <c r="L1342">
        <v>0</v>
      </c>
    </row>
    <row r="1343" spans="1:12" x14ac:dyDescent="0.25">
      <c r="A1343">
        <v>5</v>
      </c>
      <c r="B1343">
        <v>0</v>
      </c>
      <c r="C1343">
        <v>0</v>
      </c>
      <c r="D1343">
        <v>0</v>
      </c>
      <c r="E1343">
        <v>0</v>
      </c>
      <c r="F1343">
        <v>1</v>
      </c>
      <c r="G1343">
        <v>0</v>
      </c>
      <c r="H1343">
        <v>0</v>
      </c>
      <c r="K1343">
        <v>1215</v>
      </c>
      <c r="L1343">
        <v>0</v>
      </c>
    </row>
    <row r="1344" spans="1:12" x14ac:dyDescent="0.25">
      <c r="A1344">
        <v>6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1</v>
      </c>
      <c r="H1344">
        <v>0</v>
      </c>
      <c r="K1344">
        <v>1216</v>
      </c>
      <c r="L1344">
        <v>0</v>
      </c>
    </row>
    <row r="1345" spans="1:12" x14ac:dyDescent="0.25">
      <c r="A1345">
        <v>7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1</v>
      </c>
      <c r="K1345">
        <v>1217</v>
      </c>
      <c r="L1345">
        <v>0</v>
      </c>
    </row>
    <row r="1346" spans="1:12" x14ac:dyDescent="0.25">
      <c r="A1346">
        <v>1</v>
      </c>
      <c r="B1346">
        <v>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K1346">
        <v>1218</v>
      </c>
      <c r="L1346">
        <v>0</v>
      </c>
    </row>
    <row r="1347" spans="1:12" x14ac:dyDescent="0.25">
      <c r="A1347">
        <v>3</v>
      </c>
      <c r="B1347">
        <v>0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v>0</v>
      </c>
      <c r="K1347">
        <v>1219</v>
      </c>
      <c r="L1347">
        <v>0</v>
      </c>
    </row>
    <row r="1348" spans="1:12" x14ac:dyDescent="0.25">
      <c r="A1348">
        <v>4</v>
      </c>
      <c r="B1348">
        <v>0</v>
      </c>
      <c r="C1348">
        <v>0</v>
      </c>
      <c r="D1348">
        <v>0</v>
      </c>
      <c r="E1348">
        <v>1</v>
      </c>
      <c r="F1348">
        <v>0</v>
      </c>
      <c r="G1348">
        <v>0</v>
      </c>
      <c r="H1348">
        <v>0</v>
      </c>
      <c r="K1348">
        <v>1220</v>
      </c>
      <c r="L1348">
        <v>0</v>
      </c>
    </row>
    <row r="1349" spans="1:12" x14ac:dyDescent="0.25">
      <c r="A1349">
        <v>5</v>
      </c>
      <c r="B1349">
        <v>0</v>
      </c>
      <c r="C1349">
        <v>0</v>
      </c>
      <c r="D1349">
        <v>0</v>
      </c>
      <c r="E1349">
        <v>0</v>
      </c>
      <c r="F1349">
        <v>1</v>
      </c>
      <c r="G1349">
        <v>0</v>
      </c>
      <c r="H1349">
        <v>0</v>
      </c>
      <c r="K1349">
        <v>1221</v>
      </c>
      <c r="L1349">
        <v>0</v>
      </c>
    </row>
    <row r="1350" spans="1:12" x14ac:dyDescent="0.25">
      <c r="A1350">
        <v>7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1</v>
      </c>
      <c r="J1350" t="s">
        <v>123</v>
      </c>
      <c r="K1350">
        <v>1222</v>
      </c>
      <c r="L1350">
        <v>0</v>
      </c>
    </row>
    <row r="1351" spans="1:12" x14ac:dyDescent="0.25">
      <c r="A1351">
        <v>7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1</v>
      </c>
      <c r="J1351" t="s">
        <v>124</v>
      </c>
      <c r="K1351">
        <v>1223</v>
      </c>
      <c r="L1351">
        <v>0</v>
      </c>
    </row>
    <row r="1352" spans="1:12" x14ac:dyDescent="0.25">
      <c r="A1352">
        <v>1</v>
      </c>
      <c r="B1352">
        <v>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K1352">
        <v>1224</v>
      </c>
      <c r="L1352">
        <v>0</v>
      </c>
    </row>
    <row r="1353" spans="1:12" x14ac:dyDescent="0.25">
      <c r="A1353">
        <v>3</v>
      </c>
      <c r="B1353">
        <v>0</v>
      </c>
      <c r="C1353">
        <v>0</v>
      </c>
      <c r="D1353">
        <v>1</v>
      </c>
      <c r="E1353">
        <v>0</v>
      </c>
      <c r="F1353">
        <v>0</v>
      </c>
      <c r="G1353">
        <v>0</v>
      </c>
      <c r="H1353">
        <v>0</v>
      </c>
      <c r="K1353">
        <v>1225</v>
      </c>
      <c r="L1353">
        <v>0</v>
      </c>
    </row>
    <row r="1354" spans="1:12" x14ac:dyDescent="0.25">
      <c r="A1354">
        <v>4</v>
      </c>
      <c r="B1354">
        <v>0</v>
      </c>
      <c r="C1354">
        <v>0</v>
      </c>
      <c r="D1354">
        <v>0</v>
      </c>
      <c r="E1354">
        <v>1</v>
      </c>
      <c r="F1354">
        <v>0</v>
      </c>
      <c r="G1354">
        <v>0</v>
      </c>
      <c r="H1354">
        <v>0</v>
      </c>
      <c r="K1354">
        <v>1226</v>
      </c>
      <c r="L1354">
        <v>0</v>
      </c>
    </row>
    <row r="1355" spans="1:12" x14ac:dyDescent="0.25">
      <c r="A1355">
        <v>5</v>
      </c>
      <c r="B1355">
        <v>0</v>
      </c>
      <c r="C1355">
        <v>0</v>
      </c>
      <c r="D1355">
        <v>0</v>
      </c>
      <c r="E1355">
        <v>0</v>
      </c>
      <c r="F1355">
        <v>1</v>
      </c>
      <c r="G1355">
        <v>0</v>
      </c>
      <c r="H1355">
        <v>0</v>
      </c>
      <c r="K1355">
        <v>1227</v>
      </c>
      <c r="L1355">
        <v>0</v>
      </c>
    </row>
    <row r="1356" spans="1:12" x14ac:dyDescent="0.25">
      <c r="A1356">
        <v>6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1</v>
      </c>
      <c r="H1356">
        <v>0</v>
      </c>
      <c r="K1356">
        <v>1228</v>
      </c>
      <c r="L1356">
        <v>0</v>
      </c>
    </row>
    <row r="1357" spans="1:12" x14ac:dyDescent="0.25">
      <c r="A1357">
        <v>7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1</v>
      </c>
      <c r="K1357">
        <v>1229</v>
      </c>
      <c r="L1357">
        <v>0</v>
      </c>
    </row>
    <row r="1358" spans="1:12" x14ac:dyDescent="0.25">
      <c r="A1358">
        <v>1</v>
      </c>
      <c r="B1358">
        <v>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K1358">
        <v>1230</v>
      </c>
      <c r="L1358">
        <v>0</v>
      </c>
    </row>
    <row r="1359" spans="1:12" x14ac:dyDescent="0.25">
      <c r="A1359">
        <v>5</v>
      </c>
      <c r="B1359">
        <v>0</v>
      </c>
      <c r="C1359">
        <v>0</v>
      </c>
      <c r="D1359">
        <v>0</v>
      </c>
      <c r="E1359">
        <v>0</v>
      </c>
      <c r="F1359">
        <v>1</v>
      </c>
      <c r="G1359">
        <v>0</v>
      </c>
      <c r="H1359">
        <v>0</v>
      </c>
      <c r="K1359">
        <v>1231</v>
      </c>
      <c r="L1359">
        <v>0</v>
      </c>
    </row>
    <row r="1360" spans="1:12" x14ac:dyDescent="0.25">
      <c r="A1360">
        <v>6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1</v>
      </c>
      <c r="H1360">
        <v>0</v>
      </c>
      <c r="K1360">
        <v>1232</v>
      </c>
      <c r="L1360">
        <v>0</v>
      </c>
    </row>
    <row r="1361" spans="1:12" x14ac:dyDescent="0.25">
      <c r="A1361">
        <v>7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1</v>
      </c>
      <c r="K1361">
        <v>1233</v>
      </c>
      <c r="L1361">
        <v>0</v>
      </c>
    </row>
    <row r="1362" spans="1:12" x14ac:dyDescent="0.25">
      <c r="A1362">
        <v>1</v>
      </c>
      <c r="B1362">
        <v>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K1362">
        <v>1234</v>
      </c>
      <c r="L1362">
        <v>0</v>
      </c>
    </row>
    <row r="1363" spans="1:12" x14ac:dyDescent="0.25">
      <c r="A1363">
        <v>3</v>
      </c>
      <c r="B1363">
        <v>0</v>
      </c>
      <c r="C1363">
        <v>0</v>
      </c>
      <c r="D1363">
        <v>1</v>
      </c>
      <c r="E1363">
        <v>0</v>
      </c>
      <c r="F1363">
        <v>0</v>
      </c>
      <c r="G1363">
        <v>0</v>
      </c>
      <c r="H1363">
        <v>0</v>
      </c>
      <c r="K1363">
        <v>1235</v>
      </c>
      <c r="L1363">
        <v>0</v>
      </c>
    </row>
    <row r="1364" spans="1:12" x14ac:dyDescent="0.25">
      <c r="A1364">
        <v>4</v>
      </c>
      <c r="B1364">
        <v>0</v>
      </c>
      <c r="C1364">
        <v>0</v>
      </c>
      <c r="D1364">
        <v>0</v>
      </c>
      <c r="E1364">
        <v>1</v>
      </c>
      <c r="F1364">
        <v>0</v>
      </c>
      <c r="G1364">
        <v>0</v>
      </c>
      <c r="H1364">
        <v>0</v>
      </c>
      <c r="K1364">
        <v>1236</v>
      </c>
      <c r="L1364">
        <v>0</v>
      </c>
    </row>
    <row r="1365" spans="1:12" x14ac:dyDescent="0.25">
      <c r="A1365">
        <v>5</v>
      </c>
      <c r="B1365">
        <v>0</v>
      </c>
      <c r="C1365">
        <v>0</v>
      </c>
      <c r="D1365">
        <v>0</v>
      </c>
      <c r="E1365">
        <v>0</v>
      </c>
      <c r="F1365">
        <v>1</v>
      </c>
      <c r="G1365">
        <v>0</v>
      </c>
      <c r="H1365">
        <v>0</v>
      </c>
      <c r="K1365">
        <v>1237</v>
      </c>
      <c r="L1365">
        <v>0</v>
      </c>
    </row>
    <row r="1366" spans="1:12" x14ac:dyDescent="0.25">
      <c r="A1366">
        <v>6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1</v>
      </c>
      <c r="H1366">
        <v>0</v>
      </c>
      <c r="K1366">
        <v>1238</v>
      </c>
      <c r="L1366">
        <v>0</v>
      </c>
    </row>
    <row r="1367" spans="1:12" x14ac:dyDescent="0.25">
      <c r="A1367">
        <v>7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1</v>
      </c>
      <c r="K1367">
        <v>1239</v>
      </c>
      <c r="L1367">
        <v>0</v>
      </c>
    </row>
    <row r="1368" spans="1:12" x14ac:dyDescent="0.25">
      <c r="A1368">
        <v>1</v>
      </c>
      <c r="B1368">
        <v>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K1368">
        <v>1240</v>
      </c>
      <c r="L1368">
        <v>0</v>
      </c>
    </row>
    <row r="1369" spans="1:12" x14ac:dyDescent="0.25">
      <c r="A1369">
        <v>3</v>
      </c>
      <c r="B1369">
        <v>0</v>
      </c>
      <c r="C1369">
        <v>0</v>
      </c>
      <c r="D1369">
        <v>1</v>
      </c>
      <c r="E1369">
        <v>0</v>
      </c>
      <c r="F1369">
        <v>0</v>
      </c>
      <c r="G1369">
        <v>0</v>
      </c>
      <c r="H1369">
        <v>0</v>
      </c>
      <c r="K1369">
        <v>1241</v>
      </c>
      <c r="L1369">
        <v>0</v>
      </c>
    </row>
    <row r="1370" spans="1:12" x14ac:dyDescent="0.25">
      <c r="A1370">
        <v>4</v>
      </c>
      <c r="B1370">
        <v>0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0</v>
      </c>
      <c r="K1370">
        <v>1242</v>
      </c>
      <c r="L1370">
        <v>0</v>
      </c>
    </row>
    <row r="1371" spans="1:12" x14ac:dyDescent="0.25">
      <c r="A1371">
        <v>5</v>
      </c>
      <c r="B1371">
        <v>0</v>
      </c>
      <c r="C1371">
        <v>0</v>
      </c>
      <c r="D1371">
        <v>0</v>
      </c>
      <c r="E1371">
        <v>0</v>
      </c>
      <c r="F1371">
        <v>1</v>
      </c>
      <c r="G1371">
        <v>0</v>
      </c>
      <c r="H1371">
        <v>0</v>
      </c>
      <c r="K1371">
        <v>1243</v>
      </c>
      <c r="L1371">
        <v>0</v>
      </c>
    </row>
    <row r="1372" spans="1:12" x14ac:dyDescent="0.25">
      <c r="A1372">
        <v>6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0</v>
      </c>
      <c r="K1372">
        <v>1244</v>
      </c>
      <c r="L1372">
        <v>0</v>
      </c>
    </row>
    <row r="1373" spans="1:12" x14ac:dyDescent="0.25">
      <c r="A1373">
        <v>7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1</v>
      </c>
      <c r="K1373">
        <v>1245</v>
      </c>
      <c r="L1373">
        <v>0</v>
      </c>
    </row>
    <row r="1374" spans="1:12" x14ac:dyDescent="0.25">
      <c r="A1374">
        <v>1</v>
      </c>
      <c r="B1374">
        <v>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K1374">
        <v>1246</v>
      </c>
      <c r="L1374">
        <v>0</v>
      </c>
    </row>
    <row r="1375" spans="1:12" x14ac:dyDescent="0.25">
      <c r="A1375">
        <v>2</v>
      </c>
      <c r="B1375">
        <v>0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K1375">
        <v>1247</v>
      </c>
      <c r="L1375">
        <v>0</v>
      </c>
    </row>
    <row r="1376" spans="1:12" x14ac:dyDescent="0.25">
      <c r="A1376">
        <v>3</v>
      </c>
      <c r="B1376">
        <v>0</v>
      </c>
      <c r="C1376">
        <v>0</v>
      </c>
      <c r="D1376">
        <v>1</v>
      </c>
      <c r="E1376">
        <v>0</v>
      </c>
      <c r="F1376">
        <v>0</v>
      </c>
      <c r="G1376">
        <v>0</v>
      </c>
      <c r="H1376">
        <v>0</v>
      </c>
      <c r="K1376">
        <v>1248</v>
      </c>
      <c r="L1376">
        <v>0</v>
      </c>
    </row>
    <row r="1377" spans="1:12" x14ac:dyDescent="0.25">
      <c r="A1377">
        <v>4</v>
      </c>
      <c r="B1377">
        <v>0</v>
      </c>
      <c r="C1377">
        <v>0</v>
      </c>
      <c r="D1377">
        <v>0</v>
      </c>
      <c r="E1377">
        <v>1</v>
      </c>
      <c r="F1377">
        <v>0</v>
      </c>
      <c r="G1377">
        <v>0</v>
      </c>
      <c r="H1377">
        <v>0</v>
      </c>
      <c r="K1377">
        <v>1249</v>
      </c>
      <c r="L1377">
        <v>0</v>
      </c>
    </row>
    <row r="1378" spans="1:12" x14ac:dyDescent="0.25">
      <c r="A1378">
        <v>5</v>
      </c>
      <c r="B1378">
        <v>0</v>
      </c>
      <c r="C1378">
        <v>0</v>
      </c>
      <c r="D1378">
        <v>0</v>
      </c>
      <c r="E1378">
        <v>0</v>
      </c>
      <c r="F1378">
        <v>1</v>
      </c>
      <c r="G1378">
        <v>0</v>
      </c>
      <c r="H1378">
        <v>0</v>
      </c>
      <c r="K1378">
        <v>1250</v>
      </c>
      <c r="L1378">
        <v>0</v>
      </c>
    </row>
    <row r="1379" spans="1:12" x14ac:dyDescent="0.25">
      <c r="A1379">
        <v>6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1</v>
      </c>
      <c r="H1379">
        <v>0</v>
      </c>
      <c r="K1379">
        <v>1251</v>
      </c>
      <c r="L1379">
        <v>0</v>
      </c>
    </row>
    <row r="1380" spans="1:12" x14ac:dyDescent="0.25">
      <c r="A1380">
        <v>7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1</v>
      </c>
      <c r="K1380">
        <v>1252</v>
      </c>
      <c r="L1380">
        <v>0</v>
      </c>
    </row>
    <row r="1381" spans="1:12" x14ac:dyDescent="0.25">
      <c r="A1381">
        <v>1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K1381">
        <v>1253</v>
      </c>
      <c r="L1381">
        <v>0</v>
      </c>
    </row>
    <row r="1382" spans="1:12" x14ac:dyDescent="0.25">
      <c r="A1382">
        <v>2</v>
      </c>
      <c r="B1382">
        <v>0</v>
      </c>
      <c r="C1382">
        <v>1</v>
      </c>
      <c r="D1382">
        <v>0</v>
      </c>
      <c r="E1382">
        <v>0</v>
      </c>
      <c r="F1382">
        <v>0</v>
      </c>
      <c r="G1382">
        <v>0</v>
      </c>
      <c r="H1382">
        <v>0</v>
      </c>
      <c r="K1382">
        <v>1254</v>
      </c>
      <c r="L1382">
        <v>0</v>
      </c>
    </row>
    <row r="1383" spans="1:12" x14ac:dyDescent="0.25">
      <c r="A1383">
        <v>3</v>
      </c>
      <c r="B1383">
        <v>0</v>
      </c>
      <c r="C1383">
        <v>0</v>
      </c>
      <c r="D1383">
        <v>1</v>
      </c>
      <c r="E1383">
        <v>0</v>
      </c>
      <c r="F1383">
        <v>0</v>
      </c>
      <c r="G1383">
        <v>0</v>
      </c>
      <c r="H1383">
        <v>0</v>
      </c>
      <c r="K1383">
        <v>1255</v>
      </c>
      <c r="L1383">
        <v>0</v>
      </c>
    </row>
    <row r="1384" spans="1:12" x14ac:dyDescent="0.25">
      <c r="A1384">
        <v>4</v>
      </c>
      <c r="B1384">
        <v>0</v>
      </c>
      <c r="C1384">
        <v>0</v>
      </c>
      <c r="D1384">
        <v>0</v>
      </c>
      <c r="E1384">
        <v>1</v>
      </c>
      <c r="F1384">
        <v>0</v>
      </c>
      <c r="G1384">
        <v>0</v>
      </c>
      <c r="H1384">
        <v>0</v>
      </c>
      <c r="K1384">
        <v>1256</v>
      </c>
      <c r="L1384">
        <v>0</v>
      </c>
    </row>
    <row r="1385" spans="1:12" x14ac:dyDescent="0.25">
      <c r="A1385">
        <v>5</v>
      </c>
      <c r="B1385">
        <v>0</v>
      </c>
      <c r="C1385">
        <v>0</v>
      </c>
      <c r="D1385">
        <v>0</v>
      </c>
      <c r="E1385">
        <v>0</v>
      </c>
      <c r="F1385">
        <v>1</v>
      </c>
      <c r="G1385">
        <v>0</v>
      </c>
      <c r="H1385">
        <v>0</v>
      </c>
      <c r="K1385">
        <v>1257</v>
      </c>
      <c r="L1385">
        <v>0</v>
      </c>
    </row>
    <row r="1386" spans="1:12" x14ac:dyDescent="0.25">
      <c r="A1386">
        <v>6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1</v>
      </c>
      <c r="H1386">
        <v>0</v>
      </c>
      <c r="K1386">
        <v>1258</v>
      </c>
      <c r="L1386">
        <v>0</v>
      </c>
    </row>
    <row r="1387" spans="1:12" x14ac:dyDescent="0.25">
      <c r="A1387">
        <v>7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1</v>
      </c>
      <c r="K1387">
        <v>1259</v>
      </c>
      <c r="L1387">
        <v>0</v>
      </c>
    </row>
    <row r="1388" spans="1:12" x14ac:dyDescent="0.25">
      <c r="A1388">
        <v>2</v>
      </c>
      <c r="B1388">
        <v>0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K1388">
        <v>1260</v>
      </c>
      <c r="L1388">
        <v>0</v>
      </c>
    </row>
    <row r="1389" spans="1:12" x14ac:dyDescent="0.25">
      <c r="A1389">
        <v>3</v>
      </c>
      <c r="B1389">
        <v>0</v>
      </c>
      <c r="C1389">
        <v>0</v>
      </c>
      <c r="D1389">
        <v>1</v>
      </c>
      <c r="E1389">
        <v>0</v>
      </c>
      <c r="F1389">
        <v>0</v>
      </c>
      <c r="G1389">
        <v>0</v>
      </c>
      <c r="H1389">
        <v>0</v>
      </c>
      <c r="K1389">
        <v>1261</v>
      </c>
      <c r="L1389">
        <v>0</v>
      </c>
    </row>
    <row r="1390" spans="1:12" x14ac:dyDescent="0.25">
      <c r="A1390">
        <v>4</v>
      </c>
      <c r="B1390">
        <v>0</v>
      </c>
      <c r="C1390">
        <v>0</v>
      </c>
      <c r="D1390">
        <v>0</v>
      </c>
      <c r="E1390">
        <v>1</v>
      </c>
      <c r="F1390">
        <v>0</v>
      </c>
      <c r="G1390">
        <v>0</v>
      </c>
      <c r="H1390">
        <v>0</v>
      </c>
      <c r="K1390">
        <v>1262</v>
      </c>
      <c r="L1390">
        <v>0</v>
      </c>
    </row>
    <row r="1391" spans="1:12" x14ac:dyDescent="0.25">
      <c r="A1391">
        <v>5</v>
      </c>
      <c r="B1391">
        <v>0</v>
      </c>
      <c r="C1391">
        <v>0</v>
      </c>
      <c r="D1391">
        <v>0</v>
      </c>
      <c r="E1391">
        <v>0</v>
      </c>
      <c r="F1391">
        <v>1</v>
      </c>
      <c r="G1391">
        <v>0</v>
      </c>
      <c r="H1391">
        <v>0</v>
      </c>
      <c r="K1391">
        <v>1263</v>
      </c>
      <c r="L1391">
        <v>0</v>
      </c>
    </row>
    <row r="1392" spans="1:12" x14ac:dyDescent="0.25">
      <c r="A1392">
        <v>6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1</v>
      </c>
      <c r="H1392">
        <v>0</v>
      </c>
      <c r="K1392">
        <v>1264</v>
      </c>
      <c r="L1392">
        <v>0</v>
      </c>
    </row>
    <row r="1393" spans="1:12" x14ac:dyDescent="0.25">
      <c r="A1393">
        <v>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1</v>
      </c>
      <c r="K1393">
        <v>1265</v>
      </c>
      <c r="L1393">
        <v>0</v>
      </c>
    </row>
    <row r="1394" spans="1:12" x14ac:dyDescent="0.25">
      <c r="A1394">
        <v>3</v>
      </c>
      <c r="B1394">
        <v>0</v>
      </c>
      <c r="C1394">
        <v>0</v>
      </c>
      <c r="D1394">
        <v>1</v>
      </c>
      <c r="E1394">
        <v>0</v>
      </c>
      <c r="F1394">
        <v>0</v>
      </c>
      <c r="G1394">
        <v>0</v>
      </c>
      <c r="H1394">
        <v>0</v>
      </c>
      <c r="K1394">
        <v>1266</v>
      </c>
      <c r="L1394">
        <v>0</v>
      </c>
    </row>
    <row r="1395" spans="1:12" x14ac:dyDescent="0.25">
      <c r="A1395">
        <v>4</v>
      </c>
      <c r="B1395">
        <v>0</v>
      </c>
      <c r="C1395">
        <v>0</v>
      </c>
      <c r="D1395">
        <v>0</v>
      </c>
      <c r="E1395">
        <v>1</v>
      </c>
      <c r="F1395">
        <v>0</v>
      </c>
      <c r="G1395">
        <v>0</v>
      </c>
      <c r="H1395">
        <v>0</v>
      </c>
      <c r="K1395">
        <v>1267</v>
      </c>
      <c r="L1395">
        <v>0</v>
      </c>
    </row>
    <row r="1396" spans="1:12" x14ac:dyDescent="0.25">
      <c r="A1396">
        <v>5</v>
      </c>
      <c r="B1396">
        <v>0</v>
      </c>
      <c r="C1396">
        <v>0</v>
      </c>
      <c r="D1396">
        <v>0</v>
      </c>
      <c r="E1396">
        <v>0</v>
      </c>
      <c r="F1396">
        <v>1</v>
      </c>
      <c r="G1396">
        <v>0</v>
      </c>
      <c r="H1396">
        <v>0</v>
      </c>
      <c r="K1396">
        <v>1268</v>
      </c>
      <c r="L1396">
        <v>0</v>
      </c>
    </row>
    <row r="1397" spans="1:12" x14ac:dyDescent="0.25">
      <c r="A1397">
        <v>6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1</v>
      </c>
      <c r="H1397">
        <v>0</v>
      </c>
      <c r="K1397">
        <v>1269</v>
      </c>
      <c r="L1397">
        <v>0</v>
      </c>
    </row>
    <row r="1398" spans="1:12" x14ac:dyDescent="0.25">
      <c r="A1398">
        <v>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1</v>
      </c>
      <c r="K1398">
        <v>1270</v>
      </c>
      <c r="L1398">
        <v>0</v>
      </c>
    </row>
    <row r="1399" spans="1:12" x14ac:dyDescent="0.25">
      <c r="A1399">
        <v>1</v>
      </c>
      <c r="B1399">
        <v>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K1399">
        <v>1271</v>
      </c>
      <c r="L1399">
        <v>0</v>
      </c>
    </row>
    <row r="1400" spans="1:12" x14ac:dyDescent="0.25">
      <c r="A1400">
        <v>4</v>
      </c>
      <c r="B1400">
        <v>0</v>
      </c>
      <c r="C1400">
        <v>0</v>
      </c>
      <c r="D1400">
        <v>0</v>
      </c>
      <c r="E1400">
        <v>1</v>
      </c>
      <c r="F1400">
        <v>0</v>
      </c>
      <c r="G1400">
        <v>0</v>
      </c>
      <c r="H1400">
        <v>0</v>
      </c>
      <c r="J1400" t="s">
        <v>123</v>
      </c>
      <c r="K1400">
        <v>1272</v>
      </c>
      <c r="L1400">
        <v>0</v>
      </c>
    </row>
    <row r="1401" spans="1:12" x14ac:dyDescent="0.25">
      <c r="A1401">
        <v>4</v>
      </c>
      <c r="B1401">
        <v>0</v>
      </c>
      <c r="C1401">
        <v>0</v>
      </c>
      <c r="D1401">
        <v>0</v>
      </c>
      <c r="E1401">
        <v>1</v>
      </c>
      <c r="F1401">
        <v>0</v>
      </c>
      <c r="G1401">
        <v>0</v>
      </c>
      <c r="H1401">
        <v>0</v>
      </c>
      <c r="J1401" t="s">
        <v>124</v>
      </c>
      <c r="K1401">
        <v>1273</v>
      </c>
      <c r="L1401">
        <v>0</v>
      </c>
    </row>
    <row r="1402" spans="1:12" x14ac:dyDescent="0.25">
      <c r="A1402">
        <v>5</v>
      </c>
      <c r="B1402">
        <v>0</v>
      </c>
      <c r="C1402">
        <v>0</v>
      </c>
      <c r="D1402">
        <v>0</v>
      </c>
      <c r="E1402">
        <v>0</v>
      </c>
      <c r="F1402">
        <v>1</v>
      </c>
      <c r="G1402">
        <v>0</v>
      </c>
      <c r="H1402">
        <v>0</v>
      </c>
      <c r="K1402">
        <v>1274</v>
      </c>
      <c r="L1402">
        <v>0</v>
      </c>
    </row>
    <row r="1403" spans="1:12" x14ac:dyDescent="0.25">
      <c r="A1403">
        <v>7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1</v>
      </c>
      <c r="K1403">
        <v>1275</v>
      </c>
      <c r="L1403">
        <v>0</v>
      </c>
    </row>
    <row r="1404" spans="1:12" x14ac:dyDescent="0.25">
      <c r="A1404">
        <v>1</v>
      </c>
      <c r="B1404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K1404">
        <v>1276</v>
      </c>
      <c r="L1404">
        <v>0</v>
      </c>
    </row>
    <row r="1405" spans="1:12" x14ac:dyDescent="0.25">
      <c r="A1405">
        <v>2</v>
      </c>
      <c r="B1405">
        <v>0</v>
      </c>
      <c r="C1405">
        <v>1</v>
      </c>
      <c r="D1405">
        <v>0</v>
      </c>
      <c r="E1405">
        <v>0</v>
      </c>
      <c r="F1405">
        <v>0</v>
      </c>
      <c r="G1405">
        <v>0</v>
      </c>
      <c r="H1405">
        <v>0</v>
      </c>
      <c r="K1405">
        <v>1277</v>
      </c>
      <c r="L1405">
        <v>0</v>
      </c>
    </row>
    <row r="1406" spans="1:12" x14ac:dyDescent="0.25">
      <c r="A1406">
        <v>3</v>
      </c>
      <c r="B1406">
        <v>0</v>
      </c>
      <c r="C1406">
        <v>0</v>
      </c>
      <c r="D1406">
        <v>1</v>
      </c>
      <c r="E1406">
        <v>0</v>
      </c>
      <c r="F1406">
        <v>0</v>
      </c>
      <c r="G1406">
        <v>0</v>
      </c>
      <c r="H1406">
        <v>0</v>
      </c>
      <c r="K1406">
        <v>1278</v>
      </c>
      <c r="L1406">
        <v>0</v>
      </c>
    </row>
    <row r="1407" spans="1:12" x14ac:dyDescent="0.25">
      <c r="A1407">
        <v>5</v>
      </c>
      <c r="B1407">
        <v>0</v>
      </c>
      <c r="C1407">
        <v>0</v>
      </c>
      <c r="D1407">
        <v>0</v>
      </c>
      <c r="E1407">
        <v>0</v>
      </c>
      <c r="F1407">
        <v>1</v>
      </c>
      <c r="G1407">
        <v>0</v>
      </c>
      <c r="H1407">
        <v>0</v>
      </c>
      <c r="J1407" t="s">
        <v>123</v>
      </c>
      <c r="K1407">
        <v>1279</v>
      </c>
      <c r="L1407">
        <v>0</v>
      </c>
    </row>
    <row r="1408" spans="1:12" x14ac:dyDescent="0.25">
      <c r="A1408">
        <v>5</v>
      </c>
      <c r="B1408">
        <v>0</v>
      </c>
      <c r="C1408">
        <v>0</v>
      </c>
      <c r="D1408">
        <v>0</v>
      </c>
      <c r="E1408">
        <v>0</v>
      </c>
      <c r="F1408">
        <v>1</v>
      </c>
      <c r="G1408">
        <v>0</v>
      </c>
      <c r="H1408">
        <v>0</v>
      </c>
      <c r="J1408" t="s">
        <v>124</v>
      </c>
      <c r="K1408">
        <v>1280</v>
      </c>
      <c r="L1408">
        <v>0</v>
      </c>
    </row>
    <row r="1409" spans="1:12" x14ac:dyDescent="0.25">
      <c r="A1409">
        <v>6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1</v>
      </c>
      <c r="H1409">
        <v>0</v>
      </c>
      <c r="K1409">
        <v>1281</v>
      </c>
      <c r="L1409">
        <v>0</v>
      </c>
    </row>
    <row r="1410" spans="1:12" x14ac:dyDescent="0.25">
      <c r="A1410">
        <v>7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1</v>
      </c>
      <c r="K1410">
        <v>1282</v>
      </c>
      <c r="L1410">
        <v>0</v>
      </c>
    </row>
    <row r="1411" spans="1:12" x14ac:dyDescent="0.25">
      <c r="A1411">
        <v>2</v>
      </c>
      <c r="B1411">
        <v>0</v>
      </c>
      <c r="C1411">
        <v>1</v>
      </c>
      <c r="D1411">
        <v>0</v>
      </c>
      <c r="E1411">
        <v>0</v>
      </c>
      <c r="F1411">
        <v>0</v>
      </c>
      <c r="G1411">
        <v>0</v>
      </c>
      <c r="H1411">
        <v>0</v>
      </c>
      <c r="J1411" t="s">
        <v>391</v>
      </c>
      <c r="K1411">
        <v>1283</v>
      </c>
      <c r="L1411">
        <v>0</v>
      </c>
    </row>
    <row r="1412" spans="1:12" x14ac:dyDescent="0.25">
      <c r="A1412">
        <v>2</v>
      </c>
      <c r="B1412">
        <v>0</v>
      </c>
      <c r="C1412">
        <v>1</v>
      </c>
      <c r="D1412">
        <v>0</v>
      </c>
      <c r="E1412">
        <v>0</v>
      </c>
      <c r="F1412">
        <v>0</v>
      </c>
      <c r="G1412">
        <v>0</v>
      </c>
      <c r="H1412">
        <v>0</v>
      </c>
      <c r="J1412" t="s">
        <v>124</v>
      </c>
      <c r="K1412">
        <v>1284</v>
      </c>
      <c r="L1412">
        <v>0</v>
      </c>
    </row>
    <row r="1413" spans="1:12" x14ac:dyDescent="0.25">
      <c r="A1413">
        <v>3</v>
      </c>
      <c r="B1413">
        <v>0</v>
      </c>
      <c r="C1413">
        <v>0</v>
      </c>
      <c r="D1413">
        <v>1</v>
      </c>
      <c r="E1413">
        <v>0</v>
      </c>
      <c r="F1413">
        <v>0</v>
      </c>
      <c r="G1413">
        <v>0</v>
      </c>
      <c r="H1413">
        <v>0</v>
      </c>
      <c r="K1413">
        <v>1285</v>
      </c>
      <c r="L1413">
        <v>0</v>
      </c>
    </row>
    <row r="1414" spans="1:12" x14ac:dyDescent="0.25">
      <c r="A1414">
        <v>4</v>
      </c>
      <c r="B1414">
        <v>0</v>
      </c>
      <c r="C1414">
        <v>0</v>
      </c>
      <c r="D1414">
        <v>0</v>
      </c>
      <c r="E1414">
        <v>1</v>
      </c>
      <c r="F1414">
        <v>0</v>
      </c>
      <c r="G1414">
        <v>0</v>
      </c>
      <c r="H1414">
        <v>0</v>
      </c>
      <c r="K1414">
        <v>1286</v>
      </c>
      <c r="L1414">
        <v>0</v>
      </c>
    </row>
    <row r="1415" spans="1:12" x14ac:dyDescent="0.25">
      <c r="A1415">
        <v>5</v>
      </c>
      <c r="B1415">
        <v>0</v>
      </c>
      <c r="C1415">
        <v>0</v>
      </c>
      <c r="D1415">
        <v>0</v>
      </c>
      <c r="E1415">
        <v>0</v>
      </c>
      <c r="F1415">
        <v>1</v>
      </c>
      <c r="G1415">
        <v>0</v>
      </c>
      <c r="H1415">
        <v>0</v>
      </c>
      <c r="K1415">
        <v>1287</v>
      </c>
      <c r="L1415">
        <v>0</v>
      </c>
    </row>
    <row r="1416" spans="1:12" x14ac:dyDescent="0.25">
      <c r="A1416">
        <v>6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1</v>
      </c>
      <c r="H1416">
        <v>0</v>
      </c>
      <c r="K1416">
        <v>1288</v>
      </c>
      <c r="L1416">
        <v>0</v>
      </c>
    </row>
    <row r="1417" spans="1:12" x14ac:dyDescent="0.25">
      <c r="A1417">
        <v>7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1</v>
      </c>
      <c r="K1417">
        <v>1289</v>
      </c>
      <c r="L1417">
        <v>1</v>
      </c>
    </row>
    <row r="1418" spans="1:12" x14ac:dyDescent="0.25">
      <c r="A1418">
        <v>1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K1418">
        <v>1290</v>
      </c>
      <c r="L1418">
        <v>0</v>
      </c>
    </row>
    <row r="1419" spans="1:12" x14ac:dyDescent="0.25">
      <c r="A1419">
        <v>2</v>
      </c>
      <c r="B1419">
        <v>0</v>
      </c>
      <c r="C1419">
        <v>1</v>
      </c>
      <c r="D1419">
        <v>0</v>
      </c>
      <c r="E1419">
        <v>0</v>
      </c>
      <c r="F1419">
        <v>0</v>
      </c>
      <c r="G1419">
        <v>0</v>
      </c>
      <c r="H1419">
        <v>0</v>
      </c>
      <c r="K1419">
        <v>1291</v>
      </c>
      <c r="L1419">
        <v>0</v>
      </c>
    </row>
    <row r="1420" spans="1:12" x14ac:dyDescent="0.25">
      <c r="A1420">
        <v>3</v>
      </c>
      <c r="B1420">
        <v>0</v>
      </c>
      <c r="C1420">
        <v>0</v>
      </c>
      <c r="D1420">
        <v>1</v>
      </c>
      <c r="E1420">
        <v>0</v>
      </c>
      <c r="F1420">
        <v>0</v>
      </c>
      <c r="G1420">
        <v>0</v>
      </c>
      <c r="H1420">
        <v>0</v>
      </c>
      <c r="K1420">
        <v>1292</v>
      </c>
      <c r="L1420">
        <v>0</v>
      </c>
    </row>
    <row r="1421" spans="1:12" x14ac:dyDescent="0.25">
      <c r="A1421">
        <v>4</v>
      </c>
      <c r="B1421">
        <v>0</v>
      </c>
      <c r="C1421">
        <v>0</v>
      </c>
      <c r="D1421">
        <v>0</v>
      </c>
      <c r="E1421">
        <v>1</v>
      </c>
      <c r="F1421">
        <v>0</v>
      </c>
      <c r="G1421">
        <v>0</v>
      </c>
      <c r="H1421">
        <v>0</v>
      </c>
      <c r="K1421">
        <v>1293</v>
      </c>
      <c r="L1421">
        <v>0</v>
      </c>
    </row>
    <row r="1422" spans="1:12" x14ac:dyDescent="0.25">
      <c r="A1422">
        <v>5</v>
      </c>
      <c r="B1422">
        <v>0</v>
      </c>
      <c r="C1422">
        <v>0</v>
      </c>
      <c r="D1422">
        <v>0</v>
      </c>
      <c r="E1422">
        <v>0</v>
      </c>
      <c r="F1422">
        <v>1</v>
      </c>
      <c r="G1422">
        <v>0</v>
      </c>
      <c r="H1422">
        <v>0</v>
      </c>
      <c r="K1422">
        <v>1294</v>
      </c>
      <c r="L1422">
        <v>0</v>
      </c>
    </row>
    <row r="1423" spans="1:12" x14ac:dyDescent="0.25">
      <c r="A1423">
        <v>2</v>
      </c>
      <c r="B1423">
        <v>0</v>
      </c>
      <c r="C1423">
        <v>1</v>
      </c>
      <c r="D1423">
        <v>0</v>
      </c>
      <c r="E1423">
        <v>0</v>
      </c>
      <c r="F1423">
        <v>0</v>
      </c>
      <c r="G1423">
        <v>0</v>
      </c>
      <c r="H1423">
        <v>0</v>
      </c>
      <c r="K1423">
        <v>1295</v>
      </c>
      <c r="L1423">
        <v>0</v>
      </c>
    </row>
    <row r="1424" spans="1:12" x14ac:dyDescent="0.25">
      <c r="A1424">
        <v>3</v>
      </c>
      <c r="B1424">
        <v>0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0</v>
      </c>
      <c r="K1424">
        <v>1296</v>
      </c>
      <c r="L1424">
        <v>0</v>
      </c>
    </row>
    <row r="1425" spans="1:12" x14ac:dyDescent="0.25">
      <c r="A1425">
        <v>4</v>
      </c>
      <c r="B1425">
        <v>0</v>
      </c>
      <c r="C1425">
        <v>0</v>
      </c>
      <c r="D1425">
        <v>0</v>
      </c>
      <c r="E1425">
        <v>1</v>
      </c>
      <c r="F1425">
        <v>0</v>
      </c>
      <c r="G1425">
        <v>0</v>
      </c>
      <c r="H1425">
        <v>0</v>
      </c>
      <c r="J1425" t="s">
        <v>123</v>
      </c>
      <c r="K1425">
        <v>1297</v>
      </c>
      <c r="L1425">
        <v>0</v>
      </c>
    </row>
    <row r="1426" spans="1:12" x14ac:dyDescent="0.25">
      <c r="A1426">
        <v>4</v>
      </c>
      <c r="B1426">
        <v>0</v>
      </c>
      <c r="C1426">
        <v>0</v>
      </c>
      <c r="D1426">
        <v>0</v>
      </c>
      <c r="E1426">
        <v>1</v>
      </c>
      <c r="F1426">
        <v>0</v>
      </c>
      <c r="G1426">
        <v>0</v>
      </c>
      <c r="H1426">
        <v>0</v>
      </c>
      <c r="J1426" t="s">
        <v>124</v>
      </c>
      <c r="K1426">
        <v>1298</v>
      </c>
      <c r="L1426">
        <v>0</v>
      </c>
    </row>
    <row r="1427" spans="1:12" x14ac:dyDescent="0.25">
      <c r="A1427">
        <v>5</v>
      </c>
      <c r="B1427">
        <v>0</v>
      </c>
      <c r="C1427">
        <v>0</v>
      </c>
      <c r="D1427">
        <v>0</v>
      </c>
      <c r="E1427">
        <v>0</v>
      </c>
      <c r="F1427">
        <v>1</v>
      </c>
      <c r="G1427">
        <v>0</v>
      </c>
      <c r="H1427">
        <v>0</v>
      </c>
      <c r="K1427">
        <v>1299</v>
      </c>
      <c r="L1427">
        <v>0</v>
      </c>
    </row>
    <row r="1428" spans="1:12" x14ac:dyDescent="0.25">
      <c r="A1428">
        <v>1</v>
      </c>
      <c r="B1428">
        <v>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J1428" t="s">
        <v>123</v>
      </c>
      <c r="K1428">
        <v>1300</v>
      </c>
      <c r="L1428">
        <v>0</v>
      </c>
    </row>
    <row r="1429" spans="1:12" x14ac:dyDescent="0.25">
      <c r="A1429">
        <v>1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J1429" t="s">
        <v>124</v>
      </c>
      <c r="K1429">
        <v>1301</v>
      </c>
      <c r="L1429">
        <v>0</v>
      </c>
    </row>
    <row r="1430" spans="1:12" x14ac:dyDescent="0.25">
      <c r="A1430">
        <v>2</v>
      </c>
      <c r="B1430">
        <v>0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K1430">
        <v>1302</v>
      </c>
      <c r="L1430">
        <v>0</v>
      </c>
    </row>
    <row r="1431" spans="1:12" x14ac:dyDescent="0.25">
      <c r="A1431">
        <v>5</v>
      </c>
      <c r="B1431">
        <v>0</v>
      </c>
      <c r="C1431">
        <v>0</v>
      </c>
      <c r="D1431">
        <v>0</v>
      </c>
      <c r="E1431">
        <v>0</v>
      </c>
      <c r="F1431">
        <v>1</v>
      </c>
      <c r="G1431">
        <v>0</v>
      </c>
      <c r="H1431">
        <v>0</v>
      </c>
      <c r="K1431">
        <v>1303</v>
      </c>
      <c r="L1431">
        <v>0</v>
      </c>
    </row>
    <row r="1432" spans="1:12" x14ac:dyDescent="0.25">
      <c r="A1432">
        <v>6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1</v>
      </c>
      <c r="H1432">
        <v>0</v>
      </c>
      <c r="K1432">
        <v>1304</v>
      </c>
      <c r="L1432">
        <v>0</v>
      </c>
    </row>
    <row r="1433" spans="1:12" x14ac:dyDescent="0.25">
      <c r="A1433">
        <v>7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1</v>
      </c>
      <c r="K1433">
        <v>1305</v>
      </c>
      <c r="L1433">
        <v>0</v>
      </c>
    </row>
    <row r="1434" spans="1:12" x14ac:dyDescent="0.25">
      <c r="A1434">
        <v>1</v>
      </c>
      <c r="B1434">
        <v>1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K1434">
        <v>1306</v>
      </c>
      <c r="L1434">
        <v>0</v>
      </c>
    </row>
    <row r="1435" spans="1:12" x14ac:dyDescent="0.25">
      <c r="A1435">
        <v>2</v>
      </c>
      <c r="B1435">
        <v>0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K1435">
        <v>1307</v>
      </c>
      <c r="L1435">
        <v>0</v>
      </c>
    </row>
    <row r="1436" spans="1:12" x14ac:dyDescent="0.25">
      <c r="A1436">
        <v>3</v>
      </c>
      <c r="B1436">
        <v>0</v>
      </c>
      <c r="C1436">
        <v>0</v>
      </c>
      <c r="D1436">
        <v>1</v>
      </c>
      <c r="E1436">
        <v>0</v>
      </c>
      <c r="F1436">
        <v>0</v>
      </c>
      <c r="G1436">
        <v>0</v>
      </c>
      <c r="H1436">
        <v>0</v>
      </c>
      <c r="K1436">
        <v>1308</v>
      </c>
      <c r="L1436">
        <v>0</v>
      </c>
    </row>
    <row r="1437" spans="1:12" x14ac:dyDescent="0.25">
      <c r="A1437">
        <v>4</v>
      </c>
      <c r="B1437">
        <v>0</v>
      </c>
      <c r="C1437">
        <v>0</v>
      </c>
      <c r="D1437">
        <v>0</v>
      </c>
      <c r="E1437">
        <v>1</v>
      </c>
      <c r="F1437">
        <v>0</v>
      </c>
      <c r="G1437">
        <v>0</v>
      </c>
      <c r="H1437">
        <v>0</v>
      </c>
      <c r="K1437">
        <v>1309</v>
      </c>
      <c r="L1437">
        <v>0</v>
      </c>
    </row>
    <row r="1438" spans="1:12" x14ac:dyDescent="0.25">
      <c r="A1438">
        <v>5</v>
      </c>
      <c r="B1438">
        <v>0</v>
      </c>
      <c r="C1438">
        <v>0</v>
      </c>
      <c r="D1438">
        <v>0</v>
      </c>
      <c r="E1438">
        <v>0</v>
      </c>
      <c r="F1438">
        <v>1</v>
      </c>
      <c r="G1438">
        <v>0</v>
      </c>
      <c r="H1438">
        <v>0</v>
      </c>
      <c r="K1438">
        <v>1310</v>
      </c>
      <c r="L1438">
        <v>0</v>
      </c>
    </row>
    <row r="1439" spans="1:12" x14ac:dyDescent="0.25">
      <c r="A1439">
        <v>7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1</v>
      </c>
      <c r="K1439">
        <v>1311</v>
      </c>
      <c r="L1439">
        <v>0</v>
      </c>
    </row>
    <row r="1440" spans="1:12" x14ac:dyDescent="0.25">
      <c r="A1440">
        <v>1</v>
      </c>
      <c r="B1440">
        <v>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K1440">
        <v>1312</v>
      </c>
      <c r="L1440">
        <v>0</v>
      </c>
    </row>
    <row r="1441" spans="1:12" x14ac:dyDescent="0.25">
      <c r="A1441">
        <v>2</v>
      </c>
      <c r="B1441">
        <v>0</v>
      </c>
      <c r="C1441">
        <v>1</v>
      </c>
      <c r="D1441">
        <v>0</v>
      </c>
      <c r="E1441">
        <v>0</v>
      </c>
      <c r="F1441">
        <v>0</v>
      </c>
      <c r="G1441">
        <v>0</v>
      </c>
      <c r="H1441">
        <v>0</v>
      </c>
      <c r="K1441">
        <v>1313</v>
      </c>
      <c r="L1441">
        <v>0</v>
      </c>
    </row>
    <row r="1442" spans="1:12" x14ac:dyDescent="0.25">
      <c r="A1442">
        <v>4</v>
      </c>
      <c r="B1442">
        <v>0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0</v>
      </c>
      <c r="K1442">
        <v>1314</v>
      </c>
      <c r="L1442">
        <v>0</v>
      </c>
    </row>
    <row r="1443" spans="1:12" x14ac:dyDescent="0.25">
      <c r="A1443">
        <v>5</v>
      </c>
      <c r="B1443">
        <v>0</v>
      </c>
      <c r="C1443">
        <v>0</v>
      </c>
      <c r="D1443">
        <v>0</v>
      </c>
      <c r="E1443">
        <v>0</v>
      </c>
      <c r="F1443">
        <v>1</v>
      </c>
      <c r="G1443">
        <v>0</v>
      </c>
      <c r="H1443">
        <v>0</v>
      </c>
      <c r="K1443">
        <v>1315</v>
      </c>
      <c r="L1443">
        <v>0</v>
      </c>
    </row>
    <row r="1444" spans="1:12" x14ac:dyDescent="0.25">
      <c r="A1444">
        <v>6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1</v>
      </c>
      <c r="H1444">
        <v>0</v>
      </c>
      <c r="K1444">
        <v>1316</v>
      </c>
      <c r="L1444">
        <v>0</v>
      </c>
    </row>
    <row r="1445" spans="1:12" x14ac:dyDescent="0.25">
      <c r="A1445">
        <v>7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1</v>
      </c>
      <c r="K1445">
        <v>1317</v>
      </c>
      <c r="L1445">
        <v>0</v>
      </c>
    </row>
    <row r="1446" spans="1:12" x14ac:dyDescent="0.25">
      <c r="A1446">
        <v>1</v>
      </c>
      <c r="B1446">
        <v>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K1446">
        <v>1318</v>
      </c>
      <c r="L1446">
        <v>0</v>
      </c>
    </row>
    <row r="1447" spans="1:12" x14ac:dyDescent="0.25">
      <c r="A1447">
        <v>2</v>
      </c>
      <c r="B1447">
        <v>0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K1447">
        <v>1319</v>
      </c>
      <c r="L1447">
        <v>0</v>
      </c>
    </row>
    <row r="1448" spans="1:12" x14ac:dyDescent="0.25">
      <c r="A1448">
        <v>3</v>
      </c>
      <c r="B1448">
        <v>0</v>
      </c>
      <c r="C1448">
        <v>0</v>
      </c>
      <c r="D1448">
        <v>1</v>
      </c>
      <c r="E1448">
        <v>0</v>
      </c>
      <c r="F1448">
        <v>0</v>
      </c>
      <c r="G1448">
        <v>0</v>
      </c>
      <c r="H1448">
        <v>0</v>
      </c>
      <c r="K1448">
        <v>1320</v>
      </c>
      <c r="L1448">
        <v>0</v>
      </c>
    </row>
    <row r="1449" spans="1:12" x14ac:dyDescent="0.25">
      <c r="A1449">
        <v>4</v>
      </c>
      <c r="B1449">
        <v>0</v>
      </c>
      <c r="C1449">
        <v>0</v>
      </c>
      <c r="D1449">
        <v>0</v>
      </c>
      <c r="E1449">
        <v>1</v>
      </c>
      <c r="F1449">
        <v>0</v>
      </c>
      <c r="G1449">
        <v>0</v>
      </c>
      <c r="H1449">
        <v>0</v>
      </c>
      <c r="K1449">
        <v>1321</v>
      </c>
      <c r="L1449">
        <v>0</v>
      </c>
    </row>
    <row r="1450" spans="1:12" x14ac:dyDescent="0.25">
      <c r="A1450">
        <v>5</v>
      </c>
      <c r="B1450">
        <v>0</v>
      </c>
      <c r="C1450">
        <v>0</v>
      </c>
      <c r="D1450">
        <v>0</v>
      </c>
      <c r="E1450">
        <v>0</v>
      </c>
      <c r="F1450">
        <v>1</v>
      </c>
      <c r="G1450">
        <v>0</v>
      </c>
      <c r="H1450">
        <v>0</v>
      </c>
      <c r="K1450">
        <v>1322</v>
      </c>
      <c r="L1450">
        <v>0</v>
      </c>
    </row>
    <row r="1451" spans="1:12" x14ac:dyDescent="0.25">
      <c r="A1451">
        <v>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K1451">
        <v>1323</v>
      </c>
      <c r="L1451">
        <v>1</v>
      </c>
    </row>
    <row r="1452" spans="1:12" x14ac:dyDescent="0.25">
      <c r="A1452">
        <v>1</v>
      </c>
      <c r="B1452">
        <v>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K1452">
        <v>1324</v>
      </c>
      <c r="L1452">
        <v>0</v>
      </c>
    </row>
    <row r="1453" spans="1:12" x14ac:dyDescent="0.25">
      <c r="A1453">
        <v>2</v>
      </c>
      <c r="B1453">
        <v>0</v>
      </c>
      <c r="C1453">
        <v>1</v>
      </c>
      <c r="D1453">
        <v>0</v>
      </c>
      <c r="E1453">
        <v>0</v>
      </c>
      <c r="F1453">
        <v>0</v>
      </c>
      <c r="G1453">
        <v>0</v>
      </c>
      <c r="H1453">
        <v>0</v>
      </c>
      <c r="K1453">
        <v>1325</v>
      </c>
      <c r="L1453">
        <v>0</v>
      </c>
    </row>
    <row r="1454" spans="1:12" x14ac:dyDescent="0.25">
      <c r="A1454">
        <v>3</v>
      </c>
      <c r="B1454">
        <v>0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v>0</v>
      </c>
      <c r="K1454">
        <v>1326</v>
      </c>
      <c r="L1454">
        <v>0</v>
      </c>
    </row>
    <row r="1455" spans="1:12" x14ac:dyDescent="0.25">
      <c r="A1455">
        <v>4</v>
      </c>
      <c r="B1455">
        <v>0</v>
      </c>
      <c r="C1455">
        <v>0</v>
      </c>
      <c r="D1455">
        <v>0</v>
      </c>
      <c r="E1455">
        <v>1</v>
      </c>
      <c r="F1455">
        <v>0</v>
      </c>
      <c r="G1455">
        <v>0</v>
      </c>
      <c r="H1455">
        <v>0</v>
      </c>
      <c r="K1455">
        <v>1327</v>
      </c>
      <c r="L1455">
        <v>0</v>
      </c>
    </row>
    <row r="1456" spans="1:12" x14ac:dyDescent="0.25">
      <c r="A1456">
        <v>5</v>
      </c>
      <c r="B1456">
        <v>0</v>
      </c>
      <c r="C1456">
        <v>0</v>
      </c>
      <c r="D1456">
        <v>0</v>
      </c>
      <c r="E1456">
        <v>0</v>
      </c>
      <c r="F1456">
        <v>1</v>
      </c>
      <c r="G1456">
        <v>0</v>
      </c>
      <c r="H1456">
        <v>0</v>
      </c>
      <c r="K1456">
        <v>1328</v>
      </c>
      <c r="L1456">
        <v>0</v>
      </c>
    </row>
    <row r="1457" spans="1:12" x14ac:dyDescent="0.25">
      <c r="A1457">
        <v>6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1</v>
      </c>
      <c r="H1457">
        <v>0</v>
      </c>
      <c r="K1457">
        <v>1329</v>
      </c>
      <c r="L1457">
        <v>0</v>
      </c>
    </row>
    <row r="1458" spans="1:12" x14ac:dyDescent="0.25">
      <c r="A1458">
        <v>7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1</v>
      </c>
      <c r="K1458">
        <v>1330</v>
      </c>
      <c r="L1458">
        <v>0</v>
      </c>
    </row>
    <row r="1459" spans="1:12" x14ac:dyDescent="0.25">
      <c r="A1459">
        <v>1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K1459">
        <v>1331</v>
      </c>
      <c r="L1459">
        <v>0</v>
      </c>
    </row>
    <row r="1460" spans="1:12" x14ac:dyDescent="0.25">
      <c r="A1460">
        <v>3</v>
      </c>
      <c r="B1460">
        <v>0</v>
      </c>
      <c r="C1460">
        <v>0</v>
      </c>
      <c r="D1460">
        <v>1</v>
      </c>
      <c r="E1460">
        <v>0</v>
      </c>
      <c r="F1460">
        <v>0</v>
      </c>
      <c r="G1460">
        <v>0</v>
      </c>
      <c r="H1460">
        <v>0</v>
      </c>
      <c r="K1460">
        <v>1332</v>
      </c>
      <c r="L1460">
        <v>0</v>
      </c>
    </row>
    <row r="1461" spans="1:12" x14ac:dyDescent="0.25">
      <c r="A1461">
        <v>4</v>
      </c>
      <c r="B1461">
        <v>0</v>
      </c>
      <c r="C1461">
        <v>0</v>
      </c>
      <c r="D1461">
        <v>0</v>
      </c>
      <c r="E1461">
        <v>1</v>
      </c>
      <c r="F1461">
        <v>0</v>
      </c>
      <c r="G1461">
        <v>0</v>
      </c>
      <c r="H1461">
        <v>0</v>
      </c>
      <c r="K1461">
        <v>1333</v>
      </c>
      <c r="L1461">
        <v>0</v>
      </c>
    </row>
    <row r="1462" spans="1:12" x14ac:dyDescent="0.25">
      <c r="A1462">
        <v>5</v>
      </c>
      <c r="B1462">
        <v>0</v>
      </c>
      <c r="C1462">
        <v>0</v>
      </c>
      <c r="D1462">
        <v>0</v>
      </c>
      <c r="E1462">
        <v>0</v>
      </c>
      <c r="F1462">
        <v>1</v>
      </c>
      <c r="G1462">
        <v>0</v>
      </c>
      <c r="H1462">
        <v>0</v>
      </c>
      <c r="K1462">
        <v>1334</v>
      </c>
      <c r="L1462">
        <v>0</v>
      </c>
    </row>
    <row r="1463" spans="1:12" x14ac:dyDescent="0.25">
      <c r="A1463">
        <v>6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1</v>
      </c>
      <c r="H1463">
        <v>0</v>
      </c>
      <c r="K1463">
        <v>1335</v>
      </c>
      <c r="L1463">
        <v>0</v>
      </c>
    </row>
    <row r="1464" spans="1:12" x14ac:dyDescent="0.25">
      <c r="A1464">
        <v>7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1</v>
      </c>
      <c r="K1464">
        <v>1336</v>
      </c>
      <c r="L1464">
        <v>0</v>
      </c>
    </row>
    <row r="1465" spans="1:12" x14ac:dyDescent="0.25">
      <c r="A1465">
        <v>1</v>
      </c>
      <c r="B1465">
        <v>1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K1465">
        <v>1337</v>
      </c>
      <c r="L1465">
        <v>0</v>
      </c>
    </row>
    <row r="1466" spans="1:12" x14ac:dyDescent="0.25">
      <c r="A1466">
        <v>2</v>
      </c>
      <c r="B1466">
        <v>0</v>
      </c>
      <c r="C1466">
        <v>1</v>
      </c>
      <c r="D1466">
        <v>0</v>
      </c>
      <c r="E1466">
        <v>0</v>
      </c>
      <c r="F1466">
        <v>0</v>
      </c>
      <c r="G1466">
        <v>0</v>
      </c>
      <c r="H1466">
        <v>0</v>
      </c>
      <c r="K1466">
        <v>1338</v>
      </c>
      <c r="L1466">
        <v>0</v>
      </c>
    </row>
    <row r="1467" spans="1:12" x14ac:dyDescent="0.25">
      <c r="A1467">
        <v>3</v>
      </c>
      <c r="B1467">
        <v>0</v>
      </c>
      <c r="C1467">
        <v>0</v>
      </c>
      <c r="D1467">
        <v>1</v>
      </c>
      <c r="E1467">
        <v>0</v>
      </c>
      <c r="F1467">
        <v>0</v>
      </c>
      <c r="G1467">
        <v>0</v>
      </c>
      <c r="H1467">
        <v>0</v>
      </c>
      <c r="K1467">
        <v>1339</v>
      </c>
      <c r="L1467">
        <v>0</v>
      </c>
    </row>
    <row r="1468" spans="1:12" x14ac:dyDescent="0.25">
      <c r="A1468">
        <v>4</v>
      </c>
      <c r="B1468">
        <v>0</v>
      </c>
      <c r="C1468">
        <v>0</v>
      </c>
      <c r="D1468">
        <v>0</v>
      </c>
      <c r="E1468">
        <v>1</v>
      </c>
      <c r="F1468">
        <v>0</v>
      </c>
      <c r="G1468">
        <v>0</v>
      </c>
      <c r="H1468">
        <v>0</v>
      </c>
      <c r="K1468">
        <v>1340</v>
      </c>
      <c r="L1468">
        <v>0</v>
      </c>
    </row>
    <row r="1469" spans="1:12" x14ac:dyDescent="0.25">
      <c r="A1469">
        <v>6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1</v>
      </c>
      <c r="H1469">
        <v>0</v>
      </c>
      <c r="K1469">
        <v>1341</v>
      </c>
      <c r="L1469">
        <v>0</v>
      </c>
    </row>
    <row r="1470" spans="1:12" x14ac:dyDescent="0.25">
      <c r="A1470">
        <v>7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1</v>
      </c>
      <c r="J1470" t="s">
        <v>330</v>
      </c>
      <c r="K1470">
        <v>1342</v>
      </c>
      <c r="L1470">
        <v>0</v>
      </c>
    </row>
    <row r="1471" spans="1:12" x14ac:dyDescent="0.25">
      <c r="A1471">
        <v>1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K1471">
        <v>1343</v>
      </c>
      <c r="L1471">
        <v>0</v>
      </c>
    </row>
    <row r="1472" spans="1:12" x14ac:dyDescent="0.25">
      <c r="A1472">
        <v>2</v>
      </c>
      <c r="B1472">
        <v>0</v>
      </c>
      <c r="C1472">
        <v>1</v>
      </c>
      <c r="D1472">
        <v>0</v>
      </c>
      <c r="E1472">
        <v>0</v>
      </c>
      <c r="F1472">
        <v>0</v>
      </c>
      <c r="G1472">
        <v>0</v>
      </c>
      <c r="H1472">
        <v>0</v>
      </c>
      <c r="J1472" t="s">
        <v>123</v>
      </c>
      <c r="K1472">
        <v>1344</v>
      </c>
      <c r="L1472">
        <v>0</v>
      </c>
    </row>
    <row r="1473" spans="1:12" x14ac:dyDescent="0.25">
      <c r="A1473">
        <v>2</v>
      </c>
      <c r="B1473">
        <v>0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J1473" t="s">
        <v>124</v>
      </c>
      <c r="K1473">
        <v>1345</v>
      </c>
      <c r="L1473">
        <v>0</v>
      </c>
    </row>
    <row r="1474" spans="1:12" x14ac:dyDescent="0.25">
      <c r="A1474">
        <v>3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0</v>
      </c>
      <c r="H1474">
        <v>0</v>
      </c>
      <c r="K1474">
        <v>1346</v>
      </c>
      <c r="L1474">
        <v>0</v>
      </c>
    </row>
    <row r="1475" spans="1:12" x14ac:dyDescent="0.25">
      <c r="A1475">
        <v>4</v>
      </c>
      <c r="B1475">
        <v>0</v>
      </c>
      <c r="C1475">
        <v>0</v>
      </c>
      <c r="D1475">
        <v>0</v>
      </c>
      <c r="E1475">
        <v>1</v>
      </c>
      <c r="F1475">
        <v>0</v>
      </c>
      <c r="G1475">
        <v>0</v>
      </c>
      <c r="H1475">
        <v>0</v>
      </c>
      <c r="K1475">
        <v>1347</v>
      </c>
      <c r="L1475">
        <v>0</v>
      </c>
    </row>
    <row r="1476" spans="1:12" x14ac:dyDescent="0.25">
      <c r="A1476">
        <v>5</v>
      </c>
      <c r="B1476">
        <v>0</v>
      </c>
      <c r="C1476">
        <v>0</v>
      </c>
      <c r="D1476">
        <v>0</v>
      </c>
      <c r="E1476">
        <v>0</v>
      </c>
      <c r="F1476">
        <v>1</v>
      </c>
      <c r="G1476">
        <v>0</v>
      </c>
      <c r="H1476">
        <v>0</v>
      </c>
      <c r="K1476">
        <v>1348</v>
      </c>
      <c r="L1476">
        <v>0</v>
      </c>
    </row>
    <row r="1477" spans="1:12" x14ac:dyDescent="0.25">
      <c r="A1477">
        <v>6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1</v>
      </c>
      <c r="H1477">
        <v>0</v>
      </c>
      <c r="K1477">
        <v>1349</v>
      </c>
      <c r="L1477">
        <v>0</v>
      </c>
    </row>
    <row r="1478" spans="1:12" x14ac:dyDescent="0.25">
      <c r="A1478">
        <v>7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1</v>
      </c>
      <c r="K1478">
        <v>1350</v>
      </c>
      <c r="L1478">
        <v>0</v>
      </c>
    </row>
    <row r="1479" spans="1:12" x14ac:dyDescent="0.25">
      <c r="A1479">
        <v>1</v>
      </c>
      <c r="B1479">
        <v>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K1479">
        <v>1351</v>
      </c>
      <c r="L1479">
        <v>0</v>
      </c>
    </row>
    <row r="1480" spans="1:12" x14ac:dyDescent="0.25">
      <c r="A1480">
        <v>2</v>
      </c>
      <c r="B1480">
        <v>0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K1480">
        <v>1352</v>
      </c>
      <c r="L1480">
        <v>0</v>
      </c>
    </row>
    <row r="1481" spans="1:12" x14ac:dyDescent="0.25">
      <c r="A1481">
        <v>4</v>
      </c>
      <c r="B1481">
        <v>0</v>
      </c>
      <c r="C1481">
        <v>0</v>
      </c>
      <c r="D1481">
        <v>0</v>
      </c>
      <c r="E1481">
        <v>1</v>
      </c>
      <c r="F1481">
        <v>0</v>
      </c>
      <c r="G1481">
        <v>0</v>
      </c>
      <c r="H1481">
        <v>0</v>
      </c>
      <c r="J1481" t="s">
        <v>123</v>
      </c>
      <c r="K1481">
        <v>1353</v>
      </c>
      <c r="L1481">
        <v>0</v>
      </c>
    </row>
    <row r="1482" spans="1:12" x14ac:dyDescent="0.25">
      <c r="A1482">
        <v>4</v>
      </c>
      <c r="B1482">
        <v>0</v>
      </c>
      <c r="C1482">
        <v>0</v>
      </c>
      <c r="D1482">
        <v>0</v>
      </c>
      <c r="E1482">
        <v>1</v>
      </c>
      <c r="F1482">
        <v>0</v>
      </c>
      <c r="G1482">
        <v>0</v>
      </c>
      <c r="H1482">
        <v>0</v>
      </c>
      <c r="J1482" t="s">
        <v>124</v>
      </c>
      <c r="K1482">
        <v>1354</v>
      </c>
      <c r="L1482">
        <v>0</v>
      </c>
    </row>
    <row r="1483" spans="1:12" x14ac:dyDescent="0.25">
      <c r="A1483">
        <v>6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1</v>
      </c>
      <c r="H1483">
        <v>0</v>
      </c>
      <c r="K1483">
        <v>1355</v>
      </c>
      <c r="L1483">
        <v>0</v>
      </c>
    </row>
    <row r="1484" spans="1:12" x14ac:dyDescent="0.25">
      <c r="A1484">
        <v>7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1</v>
      </c>
      <c r="K1484">
        <v>1356</v>
      </c>
      <c r="L1484">
        <v>0</v>
      </c>
    </row>
    <row r="1485" spans="1:12" x14ac:dyDescent="0.25">
      <c r="A1485">
        <v>1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K1485">
        <v>1357</v>
      </c>
      <c r="L1485">
        <v>0</v>
      </c>
    </row>
    <row r="1486" spans="1:12" x14ac:dyDescent="0.25">
      <c r="A1486">
        <v>4</v>
      </c>
      <c r="B1486">
        <v>0</v>
      </c>
      <c r="C1486">
        <v>0</v>
      </c>
      <c r="D1486">
        <v>0</v>
      </c>
      <c r="E1486">
        <v>1</v>
      </c>
      <c r="F1486">
        <v>0</v>
      </c>
      <c r="G1486">
        <v>0</v>
      </c>
      <c r="H1486">
        <v>0</v>
      </c>
      <c r="J1486" t="s">
        <v>123</v>
      </c>
      <c r="K1486">
        <v>1358</v>
      </c>
      <c r="L1486">
        <v>0</v>
      </c>
    </row>
    <row r="1487" spans="1:12" x14ac:dyDescent="0.25">
      <c r="A1487">
        <v>4</v>
      </c>
      <c r="B1487">
        <v>0</v>
      </c>
      <c r="C1487">
        <v>0</v>
      </c>
      <c r="D1487">
        <v>0</v>
      </c>
      <c r="E1487">
        <v>1</v>
      </c>
      <c r="F1487">
        <v>0</v>
      </c>
      <c r="G1487">
        <v>0</v>
      </c>
      <c r="H1487">
        <v>0</v>
      </c>
      <c r="J1487" t="s">
        <v>124</v>
      </c>
      <c r="K1487">
        <v>1359</v>
      </c>
      <c r="L1487">
        <v>0</v>
      </c>
    </row>
    <row r="1488" spans="1:12" x14ac:dyDescent="0.25">
      <c r="A1488">
        <v>5</v>
      </c>
      <c r="B1488">
        <v>0</v>
      </c>
      <c r="C1488">
        <v>0</v>
      </c>
      <c r="D1488">
        <v>0</v>
      </c>
      <c r="E1488">
        <v>0</v>
      </c>
      <c r="F1488">
        <v>1</v>
      </c>
      <c r="G1488">
        <v>0</v>
      </c>
      <c r="H1488">
        <v>0</v>
      </c>
      <c r="K1488">
        <v>1360</v>
      </c>
      <c r="L1488">
        <v>0</v>
      </c>
    </row>
    <row r="1489" spans="1:12" x14ac:dyDescent="0.25">
      <c r="A1489">
        <v>6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1</v>
      </c>
      <c r="H1489">
        <v>0</v>
      </c>
      <c r="J1489" t="s">
        <v>123</v>
      </c>
      <c r="K1489">
        <v>1361</v>
      </c>
      <c r="L1489">
        <v>0</v>
      </c>
    </row>
    <row r="1490" spans="1:12" x14ac:dyDescent="0.25">
      <c r="A1490">
        <v>6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1</v>
      </c>
      <c r="H1490">
        <v>0</v>
      </c>
      <c r="J1490" t="s">
        <v>124</v>
      </c>
      <c r="K1490">
        <v>1362</v>
      </c>
      <c r="L1490">
        <v>0</v>
      </c>
    </row>
    <row r="1491" spans="1:12" x14ac:dyDescent="0.25">
      <c r="A1491">
        <v>7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1</v>
      </c>
      <c r="K1491">
        <v>1363</v>
      </c>
      <c r="L1491">
        <v>0</v>
      </c>
    </row>
    <row r="1492" spans="1:12" x14ac:dyDescent="0.25">
      <c r="A1492">
        <v>1</v>
      </c>
      <c r="B1492">
        <v>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K1492">
        <v>1364</v>
      </c>
      <c r="L1492">
        <v>0</v>
      </c>
    </row>
    <row r="1493" spans="1:12" x14ac:dyDescent="0.25">
      <c r="A1493">
        <v>5</v>
      </c>
      <c r="B1493">
        <v>0</v>
      </c>
      <c r="C1493">
        <v>0</v>
      </c>
      <c r="D1493">
        <v>0</v>
      </c>
      <c r="E1493">
        <v>0</v>
      </c>
      <c r="F1493">
        <v>1</v>
      </c>
      <c r="G1493">
        <v>0</v>
      </c>
      <c r="H1493">
        <v>0</v>
      </c>
      <c r="K1493">
        <v>1365</v>
      </c>
      <c r="L1493">
        <v>0</v>
      </c>
    </row>
    <row r="1494" spans="1:12" x14ac:dyDescent="0.25">
      <c r="A1494">
        <v>6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1</v>
      </c>
      <c r="H1494">
        <v>0</v>
      </c>
      <c r="K1494">
        <v>1366</v>
      </c>
      <c r="L1494">
        <v>0</v>
      </c>
    </row>
    <row r="1495" spans="1:12" x14ac:dyDescent="0.25">
      <c r="A1495">
        <v>7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1</v>
      </c>
      <c r="K1495">
        <v>1367</v>
      </c>
      <c r="L1495">
        <v>0</v>
      </c>
    </row>
    <row r="1496" spans="1:12" x14ac:dyDescent="0.25">
      <c r="A1496">
        <v>2</v>
      </c>
      <c r="B1496">
        <v>0</v>
      </c>
      <c r="C1496">
        <v>1</v>
      </c>
      <c r="D1496">
        <v>0</v>
      </c>
      <c r="E1496">
        <v>0</v>
      </c>
      <c r="F1496">
        <v>0</v>
      </c>
      <c r="G1496">
        <v>0</v>
      </c>
      <c r="H1496">
        <v>0</v>
      </c>
      <c r="K1496">
        <v>1368</v>
      </c>
      <c r="L1496">
        <v>0</v>
      </c>
    </row>
    <row r="1497" spans="1:12" x14ac:dyDescent="0.25">
      <c r="A1497">
        <v>4</v>
      </c>
      <c r="B1497">
        <v>0</v>
      </c>
      <c r="C1497">
        <v>0</v>
      </c>
      <c r="D1497">
        <v>0</v>
      </c>
      <c r="E1497">
        <v>1</v>
      </c>
      <c r="F1497">
        <v>0</v>
      </c>
      <c r="G1497">
        <v>0</v>
      </c>
      <c r="H1497">
        <v>0</v>
      </c>
      <c r="J1497" t="s">
        <v>123</v>
      </c>
      <c r="K1497">
        <v>1369</v>
      </c>
      <c r="L1497">
        <v>0</v>
      </c>
    </row>
    <row r="1498" spans="1:12" x14ac:dyDescent="0.25">
      <c r="A1498">
        <v>4</v>
      </c>
      <c r="B1498">
        <v>0</v>
      </c>
      <c r="C1498">
        <v>0</v>
      </c>
      <c r="D1498">
        <v>0</v>
      </c>
      <c r="E1498">
        <v>1</v>
      </c>
      <c r="F1498">
        <v>0</v>
      </c>
      <c r="G1498">
        <v>0</v>
      </c>
      <c r="H1498">
        <v>0</v>
      </c>
      <c r="J1498" t="s">
        <v>124</v>
      </c>
      <c r="K1498">
        <v>1370</v>
      </c>
      <c r="L1498">
        <v>0</v>
      </c>
    </row>
    <row r="1499" spans="1:12" x14ac:dyDescent="0.25">
      <c r="A1499">
        <v>5</v>
      </c>
      <c r="B1499">
        <v>0</v>
      </c>
      <c r="C1499">
        <v>0</v>
      </c>
      <c r="D1499">
        <v>0</v>
      </c>
      <c r="E1499">
        <v>0</v>
      </c>
      <c r="F1499">
        <v>1</v>
      </c>
      <c r="G1499">
        <v>0</v>
      </c>
      <c r="H1499">
        <v>0</v>
      </c>
      <c r="K1499">
        <v>1371</v>
      </c>
      <c r="L1499">
        <v>0</v>
      </c>
    </row>
    <row r="1500" spans="1:12" x14ac:dyDescent="0.25">
      <c r="A1500">
        <v>6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1</v>
      </c>
      <c r="H1500">
        <v>0</v>
      </c>
      <c r="K1500">
        <v>1372</v>
      </c>
      <c r="L1500">
        <v>0</v>
      </c>
    </row>
    <row r="1501" spans="1:12" x14ac:dyDescent="0.25">
      <c r="A1501">
        <v>7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1</v>
      </c>
      <c r="K1501">
        <v>1373</v>
      </c>
      <c r="L1501">
        <v>0</v>
      </c>
    </row>
    <row r="1502" spans="1:12" x14ac:dyDescent="0.25">
      <c r="A1502">
        <v>1</v>
      </c>
      <c r="B1502">
        <v>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K1502">
        <v>1374</v>
      </c>
      <c r="L1502">
        <v>0</v>
      </c>
    </row>
    <row r="1503" spans="1:12" x14ac:dyDescent="0.25">
      <c r="A1503">
        <v>3</v>
      </c>
      <c r="B1503">
        <v>0</v>
      </c>
      <c r="C1503">
        <v>0</v>
      </c>
      <c r="D1503">
        <v>1</v>
      </c>
      <c r="E1503">
        <v>0</v>
      </c>
      <c r="F1503">
        <v>0</v>
      </c>
      <c r="G1503">
        <v>0</v>
      </c>
      <c r="H1503">
        <v>0</v>
      </c>
      <c r="K1503">
        <v>1375</v>
      </c>
      <c r="L1503">
        <v>0</v>
      </c>
    </row>
    <row r="1504" spans="1:12" x14ac:dyDescent="0.25">
      <c r="A1504">
        <v>4</v>
      </c>
      <c r="B1504">
        <v>0</v>
      </c>
      <c r="C1504">
        <v>0</v>
      </c>
      <c r="D1504">
        <v>0</v>
      </c>
      <c r="E1504">
        <v>1</v>
      </c>
      <c r="F1504">
        <v>0</v>
      </c>
      <c r="G1504">
        <v>0</v>
      </c>
      <c r="H1504">
        <v>0</v>
      </c>
      <c r="K1504">
        <v>1376</v>
      </c>
      <c r="L1504">
        <v>0</v>
      </c>
    </row>
    <row r="1505" spans="1:12" x14ac:dyDescent="0.25">
      <c r="A1505">
        <v>5</v>
      </c>
      <c r="B1505">
        <v>0</v>
      </c>
      <c r="C1505">
        <v>0</v>
      </c>
      <c r="D1505">
        <v>0</v>
      </c>
      <c r="E1505">
        <v>0</v>
      </c>
      <c r="F1505">
        <v>1</v>
      </c>
      <c r="G1505">
        <v>0</v>
      </c>
      <c r="H1505">
        <v>0</v>
      </c>
      <c r="K1505">
        <v>1377</v>
      </c>
      <c r="L1505">
        <v>0</v>
      </c>
    </row>
    <row r="1506" spans="1:12" x14ac:dyDescent="0.25">
      <c r="A1506">
        <v>6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1</v>
      </c>
      <c r="H1506">
        <v>0</v>
      </c>
      <c r="K1506">
        <v>1378</v>
      </c>
      <c r="L1506">
        <v>0</v>
      </c>
    </row>
    <row r="1507" spans="1:12" x14ac:dyDescent="0.25">
      <c r="A1507">
        <v>7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1</v>
      </c>
      <c r="K1507">
        <v>1379</v>
      </c>
      <c r="L1507">
        <v>0</v>
      </c>
    </row>
    <row r="1508" spans="1:12" x14ac:dyDescent="0.25">
      <c r="A1508">
        <v>1</v>
      </c>
      <c r="B1508">
        <v>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K1508">
        <v>1380</v>
      </c>
      <c r="L1508">
        <v>0</v>
      </c>
    </row>
    <row r="1509" spans="1:12" x14ac:dyDescent="0.25">
      <c r="A1509">
        <v>2</v>
      </c>
      <c r="B1509">
        <v>0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K1509">
        <v>1381</v>
      </c>
      <c r="L1509">
        <v>0</v>
      </c>
    </row>
    <row r="1510" spans="1:12" x14ac:dyDescent="0.25">
      <c r="A1510">
        <v>3</v>
      </c>
      <c r="B1510">
        <v>0</v>
      </c>
      <c r="C1510">
        <v>0</v>
      </c>
      <c r="D1510">
        <v>1</v>
      </c>
      <c r="E1510">
        <v>0</v>
      </c>
      <c r="F1510">
        <v>0</v>
      </c>
      <c r="G1510">
        <v>0</v>
      </c>
      <c r="H1510">
        <v>0</v>
      </c>
      <c r="K1510">
        <v>1382</v>
      </c>
      <c r="L1510">
        <v>0</v>
      </c>
    </row>
    <row r="1511" spans="1:12" x14ac:dyDescent="0.25">
      <c r="A1511">
        <v>4</v>
      </c>
      <c r="B1511">
        <v>0</v>
      </c>
      <c r="C1511">
        <v>0</v>
      </c>
      <c r="D1511">
        <v>0</v>
      </c>
      <c r="E1511">
        <v>1</v>
      </c>
      <c r="F1511">
        <v>0</v>
      </c>
      <c r="G1511">
        <v>0</v>
      </c>
      <c r="H1511">
        <v>0</v>
      </c>
      <c r="K1511">
        <v>1383</v>
      </c>
      <c r="L1511">
        <v>0</v>
      </c>
    </row>
    <row r="1512" spans="1:12" x14ac:dyDescent="0.25">
      <c r="A1512">
        <v>5</v>
      </c>
      <c r="B1512">
        <v>0</v>
      </c>
      <c r="C1512">
        <v>0</v>
      </c>
      <c r="D1512">
        <v>0</v>
      </c>
      <c r="E1512">
        <v>0</v>
      </c>
      <c r="F1512">
        <v>1</v>
      </c>
      <c r="G1512">
        <v>0</v>
      </c>
      <c r="H1512">
        <v>0</v>
      </c>
      <c r="K1512">
        <v>1384</v>
      </c>
      <c r="L1512">
        <v>0</v>
      </c>
    </row>
    <row r="1513" spans="1:12" x14ac:dyDescent="0.25">
      <c r="A1513">
        <v>6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v>0</v>
      </c>
      <c r="K1513">
        <v>1385</v>
      </c>
      <c r="L1513">
        <v>0</v>
      </c>
    </row>
    <row r="1514" spans="1:12" x14ac:dyDescent="0.25">
      <c r="A1514">
        <v>7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1</v>
      </c>
      <c r="K1514">
        <v>1386</v>
      </c>
      <c r="L1514">
        <v>0</v>
      </c>
    </row>
    <row r="1515" spans="1:12" x14ac:dyDescent="0.25">
      <c r="A1515">
        <v>1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K1515">
        <v>1387</v>
      </c>
      <c r="L1515">
        <v>0</v>
      </c>
    </row>
    <row r="1516" spans="1:12" x14ac:dyDescent="0.25">
      <c r="A1516">
        <v>2</v>
      </c>
      <c r="B1516">
        <v>0</v>
      </c>
      <c r="C1516">
        <v>1</v>
      </c>
      <c r="D1516">
        <v>0</v>
      </c>
      <c r="E1516">
        <v>0</v>
      </c>
      <c r="F1516">
        <v>0</v>
      </c>
      <c r="G1516">
        <v>0</v>
      </c>
      <c r="H1516">
        <v>0</v>
      </c>
      <c r="K1516">
        <v>1388</v>
      </c>
      <c r="L1516">
        <v>0</v>
      </c>
    </row>
    <row r="1517" spans="1:12" x14ac:dyDescent="0.25">
      <c r="A1517">
        <v>3</v>
      </c>
      <c r="B1517">
        <v>0</v>
      </c>
      <c r="C1517">
        <v>0</v>
      </c>
      <c r="D1517">
        <v>1</v>
      </c>
      <c r="E1517">
        <v>0</v>
      </c>
      <c r="F1517">
        <v>0</v>
      </c>
      <c r="G1517">
        <v>0</v>
      </c>
      <c r="H1517">
        <v>0</v>
      </c>
      <c r="K1517">
        <v>1389</v>
      </c>
      <c r="L1517">
        <v>0</v>
      </c>
    </row>
    <row r="1518" spans="1:12" x14ac:dyDescent="0.25">
      <c r="A1518">
        <v>4</v>
      </c>
      <c r="B1518">
        <v>0</v>
      </c>
      <c r="C1518">
        <v>0</v>
      </c>
      <c r="D1518">
        <v>0</v>
      </c>
      <c r="E1518">
        <v>1</v>
      </c>
      <c r="F1518">
        <v>0</v>
      </c>
      <c r="G1518">
        <v>0</v>
      </c>
      <c r="H1518">
        <v>0</v>
      </c>
      <c r="K1518">
        <v>1390</v>
      </c>
      <c r="L1518">
        <v>0</v>
      </c>
    </row>
    <row r="1519" spans="1:12" x14ac:dyDescent="0.25">
      <c r="A1519">
        <v>5</v>
      </c>
      <c r="B1519">
        <v>0</v>
      </c>
      <c r="C1519">
        <v>0</v>
      </c>
      <c r="D1519">
        <v>0</v>
      </c>
      <c r="E1519">
        <v>0</v>
      </c>
      <c r="F1519">
        <v>1</v>
      </c>
      <c r="G1519">
        <v>0</v>
      </c>
      <c r="H1519">
        <v>0</v>
      </c>
      <c r="K1519">
        <v>1391</v>
      </c>
      <c r="L1519">
        <v>0</v>
      </c>
    </row>
    <row r="1520" spans="1:12" x14ac:dyDescent="0.25">
      <c r="A1520">
        <v>6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1</v>
      </c>
      <c r="H1520">
        <v>0</v>
      </c>
      <c r="K1520">
        <v>1392</v>
      </c>
      <c r="L1520">
        <v>0</v>
      </c>
    </row>
    <row r="1521" spans="1:12" x14ac:dyDescent="0.25">
      <c r="A1521">
        <v>7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1</v>
      </c>
      <c r="K1521">
        <v>1393</v>
      </c>
      <c r="L1521">
        <v>0</v>
      </c>
    </row>
    <row r="1522" spans="1:12" x14ac:dyDescent="0.25">
      <c r="A1522">
        <v>2</v>
      </c>
      <c r="B1522">
        <v>0</v>
      </c>
      <c r="C1522">
        <v>1</v>
      </c>
      <c r="D1522">
        <v>0</v>
      </c>
      <c r="E1522">
        <v>0</v>
      </c>
      <c r="F1522">
        <v>0</v>
      </c>
      <c r="G1522">
        <v>0</v>
      </c>
      <c r="H1522">
        <v>0</v>
      </c>
      <c r="K1522">
        <v>1394</v>
      </c>
      <c r="L1522">
        <v>0</v>
      </c>
    </row>
    <row r="1523" spans="1:12" x14ac:dyDescent="0.25">
      <c r="A1523">
        <v>3</v>
      </c>
      <c r="B1523">
        <v>0</v>
      </c>
      <c r="C1523">
        <v>0</v>
      </c>
      <c r="D1523">
        <v>1</v>
      </c>
      <c r="E1523">
        <v>0</v>
      </c>
      <c r="F1523">
        <v>0</v>
      </c>
      <c r="G1523">
        <v>0</v>
      </c>
      <c r="H1523">
        <v>0</v>
      </c>
      <c r="K1523">
        <v>1395</v>
      </c>
      <c r="L1523">
        <v>0</v>
      </c>
    </row>
    <row r="1524" spans="1:12" x14ac:dyDescent="0.25">
      <c r="A1524">
        <v>4</v>
      </c>
      <c r="B1524">
        <v>0</v>
      </c>
      <c r="C1524">
        <v>0</v>
      </c>
      <c r="D1524">
        <v>0</v>
      </c>
      <c r="E1524">
        <v>1</v>
      </c>
      <c r="F1524">
        <v>0</v>
      </c>
      <c r="G1524">
        <v>0</v>
      </c>
      <c r="H1524">
        <v>0</v>
      </c>
      <c r="K1524">
        <v>1396</v>
      </c>
      <c r="L1524">
        <v>0</v>
      </c>
    </row>
    <row r="1525" spans="1:12" x14ac:dyDescent="0.25">
      <c r="A1525">
        <v>6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1</v>
      </c>
      <c r="H1525">
        <v>0</v>
      </c>
      <c r="J1525" t="s">
        <v>123</v>
      </c>
      <c r="K1525">
        <v>1397</v>
      </c>
      <c r="L1525">
        <v>0</v>
      </c>
    </row>
    <row r="1526" spans="1:12" x14ac:dyDescent="0.25">
      <c r="A1526">
        <v>6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1</v>
      </c>
      <c r="H1526">
        <v>0</v>
      </c>
      <c r="J1526" t="s">
        <v>124</v>
      </c>
      <c r="K1526">
        <v>1398</v>
      </c>
      <c r="L1526">
        <v>0</v>
      </c>
    </row>
    <row r="1527" spans="1:12" x14ac:dyDescent="0.25">
      <c r="A1527">
        <v>7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1</v>
      </c>
      <c r="J1527" t="s">
        <v>349</v>
      </c>
      <c r="K1527">
        <v>1399</v>
      </c>
      <c r="L1527">
        <v>0</v>
      </c>
    </row>
    <row r="1528" spans="1:12" x14ac:dyDescent="0.25">
      <c r="A1528">
        <v>1</v>
      </c>
      <c r="B1528">
        <v>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K1528">
        <v>1400</v>
      </c>
      <c r="L1528">
        <v>0</v>
      </c>
    </row>
    <row r="1529" spans="1:12" x14ac:dyDescent="0.25">
      <c r="A1529">
        <v>5</v>
      </c>
      <c r="B1529">
        <v>0</v>
      </c>
      <c r="C1529">
        <v>0</v>
      </c>
      <c r="D1529">
        <v>0</v>
      </c>
      <c r="E1529">
        <v>0</v>
      </c>
      <c r="F1529">
        <v>1</v>
      </c>
      <c r="G1529">
        <v>0</v>
      </c>
      <c r="H1529">
        <v>0</v>
      </c>
      <c r="J1529" t="s">
        <v>123</v>
      </c>
      <c r="K1529">
        <v>1401</v>
      </c>
      <c r="L1529">
        <v>0</v>
      </c>
    </row>
    <row r="1530" spans="1:12" x14ac:dyDescent="0.25">
      <c r="A1530">
        <v>5</v>
      </c>
      <c r="B1530">
        <v>0</v>
      </c>
      <c r="C1530">
        <v>0</v>
      </c>
      <c r="D1530">
        <v>0</v>
      </c>
      <c r="E1530">
        <v>0</v>
      </c>
      <c r="F1530">
        <v>1</v>
      </c>
      <c r="G1530">
        <v>0</v>
      </c>
      <c r="H1530">
        <v>0</v>
      </c>
      <c r="J1530" t="s">
        <v>124</v>
      </c>
      <c r="K1530">
        <v>1402</v>
      </c>
      <c r="L1530">
        <v>0</v>
      </c>
    </row>
    <row r="1531" spans="1:12" x14ac:dyDescent="0.25">
      <c r="A1531">
        <v>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1</v>
      </c>
      <c r="H1531">
        <v>0</v>
      </c>
      <c r="K1531">
        <v>1403</v>
      </c>
      <c r="L1531">
        <v>0</v>
      </c>
    </row>
    <row r="1532" spans="1:12" x14ac:dyDescent="0.25">
      <c r="A1532">
        <v>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1</v>
      </c>
      <c r="K1532">
        <v>1404</v>
      </c>
      <c r="L1532">
        <v>0</v>
      </c>
    </row>
    <row r="1533" spans="1:12" x14ac:dyDescent="0.25">
      <c r="A1533">
        <v>1</v>
      </c>
      <c r="B1533">
        <v>1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K1533">
        <v>1405</v>
      </c>
      <c r="L1533">
        <v>0</v>
      </c>
    </row>
    <row r="1534" spans="1:12" x14ac:dyDescent="0.25">
      <c r="A1534">
        <v>3</v>
      </c>
      <c r="B1534">
        <v>0</v>
      </c>
      <c r="C1534">
        <v>0</v>
      </c>
      <c r="D1534">
        <v>1</v>
      </c>
      <c r="E1534">
        <v>0</v>
      </c>
      <c r="F1534">
        <v>0</v>
      </c>
      <c r="G1534">
        <v>0</v>
      </c>
      <c r="H1534">
        <v>0</v>
      </c>
      <c r="J1534" t="s">
        <v>204</v>
      </c>
      <c r="K1534">
        <v>1406</v>
      </c>
      <c r="L1534">
        <v>0</v>
      </c>
    </row>
    <row r="1535" spans="1:12" x14ac:dyDescent="0.25">
      <c r="A1535">
        <v>4</v>
      </c>
      <c r="B1535">
        <v>0</v>
      </c>
      <c r="C1535">
        <v>0</v>
      </c>
      <c r="D1535">
        <v>0</v>
      </c>
      <c r="E1535">
        <v>1</v>
      </c>
      <c r="F1535">
        <v>0</v>
      </c>
      <c r="G1535">
        <v>0</v>
      </c>
      <c r="H1535">
        <v>0</v>
      </c>
      <c r="K1535">
        <v>1407</v>
      </c>
      <c r="L1535">
        <v>0</v>
      </c>
    </row>
    <row r="1536" spans="1:12" x14ac:dyDescent="0.25">
      <c r="A1536">
        <v>5</v>
      </c>
      <c r="B1536">
        <v>0</v>
      </c>
      <c r="C1536">
        <v>0</v>
      </c>
      <c r="D1536">
        <v>0</v>
      </c>
      <c r="E1536">
        <v>0</v>
      </c>
      <c r="F1536">
        <v>1</v>
      </c>
      <c r="G1536">
        <v>0</v>
      </c>
      <c r="H1536">
        <v>0</v>
      </c>
      <c r="K1536">
        <v>1408</v>
      </c>
      <c r="L1536">
        <v>0</v>
      </c>
    </row>
    <row r="1537" spans="1:12" x14ac:dyDescent="0.25">
      <c r="A1537">
        <v>6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1</v>
      </c>
      <c r="H1537">
        <v>0</v>
      </c>
      <c r="K1537">
        <v>1409</v>
      </c>
      <c r="L1537">
        <v>0</v>
      </c>
    </row>
    <row r="1538" spans="1:12" x14ac:dyDescent="0.25">
      <c r="A1538">
        <v>7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1</v>
      </c>
      <c r="K1538">
        <v>1410</v>
      </c>
      <c r="L1538">
        <v>0</v>
      </c>
    </row>
    <row r="1539" spans="1:12" x14ac:dyDescent="0.25">
      <c r="A1539">
        <v>1</v>
      </c>
      <c r="B1539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K1539">
        <v>1411</v>
      </c>
      <c r="L1539">
        <v>0</v>
      </c>
    </row>
    <row r="1540" spans="1:12" x14ac:dyDescent="0.25">
      <c r="A1540">
        <v>2</v>
      </c>
      <c r="B1540">
        <v>0</v>
      </c>
      <c r="C1540">
        <v>1</v>
      </c>
      <c r="D1540">
        <v>0</v>
      </c>
      <c r="E1540">
        <v>0</v>
      </c>
      <c r="F1540">
        <v>0</v>
      </c>
      <c r="G1540">
        <v>0</v>
      </c>
      <c r="H1540">
        <v>0</v>
      </c>
      <c r="K1540">
        <v>1412</v>
      </c>
      <c r="L1540">
        <v>0</v>
      </c>
    </row>
    <row r="1541" spans="1:12" x14ac:dyDescent="0.25">
      <c r="A1541">
        <v>3</v>
      </c>
      <c r="B1541">
        <v>0</v>
      </c>
      <c r="C1541">
        <v>0</v>
      </c>
      <c r="D1541">
        <v>1</v>
      </c>
      <c r="E1541">
        <v>0</v>
      </c>
      <c r="F1541">
        <v>0</v>
      </c>
      <c r="G1541">
        <v>0</v>
      </c>
      <c r="H1541">
        <v>0</v>
      </c>
      <c r="K1541">
        <v>1413</v>
      </c>
      <c r="L1541">
        <v>0</v>
      </c>
    </row>
    <row r="1542" spans="1:12" x14ac:dyDescent="0.25">
      <c r="A1542">
        <v>4</v>
      </c>
      <c r="B1542">
        <v>0</v>
      </c>
      <c r="C1542">
        <v>0</v>
      </c>
      <c r="D1542">
        <v>0</v>
      </c>
      <c r="E1542">
        <v>1</v>
      </c>
      <c r="F1542">
        <v>0</v>
      </c>
      <c r="G1542">
        <v>0</v>
      </c>
      <c r="H1542">
        <v>0</v>
      </c>
      <c r="K1542">
        <v>1414</v>
      </c>
      <c r="L1542">
        <v>0</v>
      </c>
    </row>
    <row r="1543" spans="1:12" x14ac:dyDescent="0.25">
      <c r="A1543">
        <v>5</v>
      </c>
      <c r="B1543">
        <v>0</v>
      </c>
      <c r="C1543">
        <v>0</v>
      </c>
      <c r="D1543">
        <v>0</v>
      </c>
      <c r="E1543">
        <v>0</v>
      </c>
      <c r="F1543">
        <v>1</v>
      </c>
      <c r="G1543">
        <v>0</v>
      </c>
      <c r="H1543">
        <v>0</v>
      </c>
      <c r="K1543">
        <v>1415</v>
      </c>
      <c r="L1543">
        <v>0</v>
      </c>
    </row>
    <row r="1544" spans="1:12" x14ac:dyDescent="0.25">
      <c r="A1544">
        <v>6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1</v>
      </c>
      <c r="H1544">
        <v>0</v>
      </c>
      <c r="K1544">
        <v>1416</v>
      </c>
      <c r="L1544">
        <v>0</v>
      </c>
    </row>
    <row r="1545" spans="1:12" x14ac:dyDescent="0.25">
      <c r="A1545">
        <v>1</v>
      </c>
      <c r="B1545">
        <v>1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K1545">
        <v>1417</v>
      </c>
      <c r="L1545">
        <v>0</v>
      </c>
    </row>
    <row r="1546" spans="1:12" x14ac:dyDescent="0.25">
      <c r="A1546">
        <v>2</v>
      </c>
      <c r="B1546">
        <v>0</v>
      </c>
      <c r="C1546">
        <v>1</v>
      </c>
      <c r="D1546">
        <v>0</v>
      </c>
      <c r="E1546">
        <v>0</v>
      </c>
      <c r="F1546">
        <v>0</v>
      </c>
      <c r="G1546">
        <v>0</v>
      </c>
      <c r="H1546">
        <v>0</v>
      </c>
      <c r="K1546">
        <v>1418</v>
      </c>
      <c r="L1546">
        <v>0</v>
      </c>
    </row>
    <row r="1547" spans="1:12" x14ac:dyDescent="0.25">
      <c r="A1547">
        <v>3</v>
      </c>
      <c r="B1547">
        <v>0</v>
      </c>
      <c r="C1547">
        <v>0</v>
      </c>
      <c r="D1547">
        <v>1</v>
      </c>
      <c r="E1547">
        <v>0</v>
      </c>
      <c r="F1547">
        <v>0</v>
      </c>
      <c r="G1547">
        <v>0</v>
      </c>
      <c r="H1547">
        <v>0</v>
      </c>
      <c r="K1547">
        <v>1419</v>
      </c>
      <c r="L1547">
        <v>0</v>
      </c>
    </row>
    <row r="1548" spans="1:12" x14ac:dyDescent="0.25">
      <c r="A1548">
        <v>4</v>
      </c>
      <c r="B1548">
        <v>0</v>
      </c>
      <c r="C1548">
        <v>0</v>
      </c>
      <c r="D1548">
        <v>0</v>
      </c>
      <c r="E1548">
        <v>1</v>
      </c>
      <c r="F1548">
        <v>0</v>
      </c>
      <c r="G1548">
        <v>0</v>
      </c>
      <c r="H1548">
        <v>0</v>
      </c>
      <c r="K1548">
        <v>1420</v>
      </c>
      <c r="L1548">
        <v>0</v>
      </c>
    </row>
    <row r="1549" spans="1:12" x14ac:dyDescent="0.25">
      <c r="A1549">
        <v>5</v>
      </c>
      <c r="B1549">
        <v>0</v>
      </c>
      <c r="C1549">
        <v>0</v>
      </c>
      <c r="D1549">
        <v>0</v>
      </c>
      <c r="E1549">
        <v>0</v>
      </c>
      <c r="F1549">
        <v>1</v>
      </c>
      <c r="G1549">
        <v>0</v>
      </c>
      <c r="H1549">
        <v>0</v>
      </c>
      <c r="K1549">
        <v>1421</v>
      </c>
      <c r="L1549">
        <v>0</v>
      </c>
    </row>
    <row r="1550" spans="1:12" x14ac:dyDescent="0.25">
      <c r="A1550">
        <v>6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1</v>
      </c>
      <c r="H1550">
        <v>0</v>
      </c>
      <c r="K1550">
        <v>1422</v>
      </c>
      <c r="L1550">
        <v>0</v>
      </c>
    </row>
    <row r="1551" spans="1:12" x14ac:dyDescent="0.25">
      <c r="A1551">
        <v>7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1</v>
      </c>
      <c r="K1551">
        <v>1423</v>
      </c>
      <c r="L1551">
        <v>0</v>
      </c>
    </row>
    <row r="1552" spans="1:12" x14ac:dyDescent="0.25">
      <c r="A1552">
        <v>1</v>
      </c>
      <c r="B1552">
        <v>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K1552">
        <v>1424</v>
      </c>
      <c r="L1552">
        <v>0</v>
      </c>
    </row>
    <row r="1553" spans="1:12" x14ac:dyDescent="0.25">
      <c r="A1553">
        <v>2</v>
      </c>
      <c r="B1553">
        <v>0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0</v>
      </c>
      <c r="K1553">
        <v>1425</v>
      </c>
      <c r="L1553">
        <v>0</v>
      </c>
    </row>
    <row r="1554" spans="1:12" x14ac:dyDescent="0.25">
      <c r="A1554">
        <v>3</v>
      </c>
      <c r="B1554">
        <v>0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v>0</v>
      </c>
      <c r="K1554">
        <v>1426</v>
      </c>
      <c r="L1554">
        <v>0</v>
      </c>
    </row>
    <row r="1555" spans="1:12" x14ac:dyDescent="0.25">
      <c r="A1555">
        <v>5</v>
      </c>
      <c r="B1555">
        <v>0</v>
      </c>
      <c r="C1555">
        <v>0</v>
      </c>
      <c r="D1555">
        <v>0</v>
      </c>
      <c r="E1555">
        <v>0</v>
      </c>
      <c r="F1555">
        <v>1</v>
      </c>
      <c r="G1555">
        <v>0</v>
      </c>
      <c r="H1555">
        <v>0</v>
      </c>
      <c r="J1555" t="s">
        <v>123</v>
      </c>
      <c r="K1555">
        <v>1427</v>
      </c>
      <c r="L1555">
        <v>0</v>
      </c>
    </row>
    <row r="1556" spans="1:12" x14ac:dyDescent="0.25">
      <c r="A1556">
        <v>5</v>
      </c>
      <c r="B1556">
        <v>0</v>
      </c>
      <c r="C1556">
        <v>0</v>
      </c>
      <c r="D1556">
        <v>0</v>
      </c>
      <c r="E1556">
        <v>0</v>
      </c>
      <c r="F1556">
        <v>1</v>
      </c>
      <c r="G1556">
        <v>0</v>
      </c>
      <c r="H1556">
        <v>0</v>
      </c>
      <c r="J1556" t="s">
        <v>124</v>
      </c>
      <c r="K1556">
        <v>1428</v>
      </c>
      <c r="L1556">
        <v>0</v>
      </c>
    </row>
    <row r="1557" spans="1:12" x14ac:dyDescent="0.25">
      <c r="A1557">
        <v>2</v>
      </c>
      <c r="B1557">
        <v>0</v>
      </c>
      <c r="C1557">
        <v>1</v>
      </c>
      <c r="D1557">
        <v>0</v>
      </c>
      <c r="E1557">
        <v>0</v>
      </c>
      <c r="F1557">
        <v>0</v>
      </c>
      <c r="G1557">
        <v>0</v>
      </c>
      <c r="H1557">
        <v>0</v>
      </c>
      <c r="K1557">
        <v>1429</v>
      </c>
      <c r="L1557">
        <v>0</v>
      </c>
    </row>
    <row r="1558" spans="1:12" x14ac:dyDescent="0.25">
      <c r="A1558">
        <v>3</v>
      </c>
      <c r="B1558">
        <v>0</v>
      </c>
      <c r="C1558">
        <v>0</v>
      </c>
      <c r="D1558">
        <v>1</v>
      </c>
      <c r="E1558">
        <v>0</v>
      </c>
      <c r="F1558">
        <v>0</v>
      </c>
      <c r="G1558">
        <v>0</v>
      </c>
      <c r="H1558">
        <v>0</v>
      </c>
      <c r="K1558">
        <v>1430</v>
      </c>
      <c r="L1558">
        <v>0</v>
      </c>
    </row>
    <row r="1559" spans="1:12" x14ac:dyDescent="0.25">
      <c r="A1559">
        <v>4</v>
      </c>
      <c r="B1559">
        <v>0</v>
      </c>
      <c r="C1559">
        <v>0</v>
      </c>
      <c r="D1559">
        <v>0</v>
      </c>
      <c r="E1559">
        <v>1</v>
      </c>
      <c r="F1559">
        <v>0</v>
      </c>
      <c r="G1559">
        <v>0</v>
      </c>
      <c r="H1559">
        <v>0</v>
      </c>
      <c r="K1559">
        <v>1431</v>
      </c>
      <c r="L1559">
        <v>0</v>
      </c>
    </row>
    <row r="1560" spans="1:12" x14ac:dyDescent="0.25">
      <c r="A1560">
        <v>5</v>
      </c>
      <c r="B1560">
        <v>0</v>
      </c>
      <c r="C1560">
        <v>0</v>
      </c>
      <c r="D1560">
        <v>0</v>
      </c>
      <c r="E1560">
        <v>0</v>
      </c>
      <c r="F1560">
        <v>1</v>
      </c>
      <c r="G1560">
        <v>0</v>
      </c>
      <c r="H1560">
        <v>0</v>
      </c>
      <c r="K1560">
        <v>1432</v>
      </c>
      <c r="L1560">
        <v>0</v>
      </c>
    </row>
    <row r="1561" spans="1:12" x14ac:dyDescent="0.25">
      <c r="A1561">
        <v>1</v>
      </c>
      <c r="B1561">
        <v>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J1561" t="s">
        <v>123</v>
      </c>
      <c r="K1561">
        <v>1433</v>
      </c>
      <c r="L1561">
        <v>0</v>
      </c>
    </row>
    <row r="1562" spans="1:12" x14ac:dyDescent="0.25">
      <c r="A1562">
        <v>1</v>
      </c>
      <c r="B1562">
        <v>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J1562" t="s">
        <v>124</v>
      </c>
      <c r="K1562">
        <v>1434</v>
      </c>
      <c r="L1562">
        <v>0</v>
      </c>
    </row>
    <row r="1563" spans="1:12" x14ac:dyDescent="0.25">
      <c r="A1563">
        <v>2</v>
      </c>
      <c r="B1563">
        <v>0</v>
      </c>
      <c r="C1563">
        <v>1</v>
      </c>
      <c r="D1563">
        <v>0</v>
      </c>
      <c r="E1563">
        <v>0</v>
      </c>
      <c r="F1563">
        <v>0</v>
      </c>
      <c r="G1563">
        <v>0</v>
      </c>
      <c r="H1563">
        <v>0</v>
      </c>
      <c r="K1563">
        <v>1435</v>
      </c>
      <c r="L1563">
        <v>0</v>
      </c>
    </row>
    <row r="1564" spans="1:12" x14ac:dyDescent="0.25">
      <c r="A1564">
        <v>5</v>
      </c>
      <c r="B1564">
        <v>0</v>
      </c>
      <c r="C1564">
        <v>0</v>
      </c>
      <c r="D1564">
        <v>0</v>
      </c>
      <c r="E1564">
        <v>0</v>
      </c>
      <c r="F1564">
        <v>1</v>
      </c>
      <c r="G1564">
        <v>0</v>
      </c>
      <c r="H1564">
        <v>0</v>
      </c>
      <c r="J1564" t="s">
        <v>123</v>
      </c>
      <c r="K1564">
        <v>1436</v>
      </c>
      <c r="L1564">
        <v>0</v>
      </c>
    </row>
    <row r="1565" spans="1:12" x14ac:dyDescent="0.25">
      <c r="A1565">
        <v>5</v>
      </c>
      <c r="B1565">
        <v>0</v>
      </c>
      <c r="C1565">
        <v>0</v>
      </c>
      <c r="D1565">
        <v>0</v>
      </c>
      <c r="E1565">
        <v>0</v>
      </c>
      <c r="F1565">
        <v>1</v>
      </c>
      <c r="G1565">
        <v>0</v>
      </c>
      <c r="H1565">
        <v>0</v>
      </c>
      <c r="J1565" t="s">
        <v>124</v>
      </c>
      <c r="K1565">
        <v>1437</v>
      </c>
      <c r="L1565">
        <v>0</v>
      </c>
    </row>
    <row r="1566" spans="1:12" x14ac:dyDescent="0.25">
      <c r="A1566">
        <v>6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1</v>
      </c>
      <c r="H1566">
        <v>0</v>
      </c>
      <c r="K1566">
        <v>1438</v>
      </c>
      <c r="L1566">
        <v>0</v>
      </c>
    </row>
    <row r="1567" spans="1:12" x14ac:dyDescent="0.25">
      <c r="A1567">
        <v>7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1</v>
      </c>
      <c r="K1567">
        <v>1439</v>
      </c>
      <c r="L1567">
        <v>0</v>
      </c>
    </row>
    <row r="1568" spans="1:12" x14ac:dyDescent="0.25">
      <c r="A1568">
        <v>1</v>
      </c>
      <c r="B1568">
        <v>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K1568">
        <v>1440</v>
      </c>
      <c r="L1568">
        <v>0</v>
      </c>
    </row>
    <row r="1569" spans="1:12" x14ac:dyDescent="0.25">
      <c r="A1569">
        <v>2</v>
      </c>
      <c r="B1569">
        <v>0</v>
      </c>
      <c r="C1569">
        <v>1</v>
      </c>
      <c r="D1569">
        <v>0</v>
      </c>
      <c r="E1569">
        <v>0</v>
      </c>
      <c r="F1569">
        <v>0</v>
      </c>
      <c r="G1569">
        <v>0</v>
      </c>
      <c r="H1569">
        <v>0</v>
      </c>
      <c r="J1569" t="s">
        <v>428</v>
      </c>
      <c r="K1569">
        <v>1441</v>
      </c>
      <c r="L1569">
        <v>0</v>
      </c>
    </row>
    <row r="1570" spans="1:12" x14ac:dyDescent="0.25">
      <c r="A1570">
        <v>3</v>
      </c>
      <c r="B1570">
        <v>0</v>
      </c>
      <c r="C1570">
        <v>0</v>
      </c>
      <c r="D1570">
        <v>1</v>
      </c>
      <c r="E1570">
        <v>0</v>
      </c>
      <c r="F1570">
        <v>0</v>
      </c>
      <c r="G1570">
        <v>0</v>
      </c>
      <c r="H1570">
        <v>0</v>
      </c>
      <c r="K1570">
        <v>1442</v>
      </c>
      <c r="L1570">
        <v>0</v>
      </c>
    </row>
    <row r="1571" spans="1:12" x14ac:dyDescent="0.25">
      <c r="A1571">
        <v>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1</v>
      </c>
      <c r="H1571">
        <v>0</v>
      </c>
      <c r="J1571" t="s">
        <v>123</v>
      </c>
      <c r="K1571">
        <v>1443</v>
      </c>
      <c r="L1571">
        <v>0</v>
      </c>
    </row>
    <row r="1572" spans="1:12" x14ac:dyDescent="0.25">
      <c r="A1572">
        <v>6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1</v>
      </c>
      <c r="H1572">
        <v>0</v>
      </c>
      <c r="J1572" t="s">
        <v>124</v>
      </c>
      <c r="K1572">
        <v>1444</v>
      </c>
      <c r="L1572">
        <v>0</v>
      </c>
    </row>
    <row r="1573" spans="1:12" x14ac:dyDescent="0.25">
      <c r="A1573">
        <v>7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1</v>
      </c>
      <c r="K1573">
        <v>1445</v>
      </c>
      <c r="L1573">
        <v>0</v>
      </c>
    </row>
    <row r="1574" spans="1:12" x14ac:dyDescent="0.25">
      <c r="A1574">
        <v>1</v>
      </c>
      <c r="B1574">
        <v>1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K1574">
        <v>1446</v>
      </c>
      <c r="L1574">
        <v>0</v>
      </c>
    </row>
    <row r="1575" spans="1:12" x14ac:dyDescent="0.25">
      <c r="A1575">
        <v>2</v>
      </c>
      <c r="B1575">
        <v>0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K1575">
        <v>1447</v>
      </c>
      <c r="L1575">
        <v>0</v>
      </c>
    </row>
    <row r="1576" spans="1:12" x14ac:dyDescent="0.25">
      <c r="A1576">
        <v>4</v>
      </c>
      <c r="B1576">
        <v>0</v>
      </c>
      <c r="C1576">
        <v>0</v>
      </c>
      <c r="D1576">
        <v>0</v>
      </c>
      <c r="E1576">
        <v>1</v>
      </c>
      <c r="F1576">
        <v>0</v>
      </c>
      <c r="G1576">
        <v>0</v>
      </c>
      <c r="H1576">
        <v>0</v>
      </c>
      <c r="K1576">
        <v>1448</v>
      </c>
      <c r="L1576">
        <v>0</v>
      </c>
    </row>
    <row r="1577" spans="1:12" x14ac:dyDescent="0.25">
      <c r="A1577">
        <v>5</v>
      </c>
      <c r="B1577">
        <v>0</v>
      </c>
      <c r="C1577">
        <v>0</v>
      </c>
      <c r="D1577">
        <v>0</v>
      </c>
      <c r="E1577">
        <v>0</v>
      </c>
      <c r="F1577">
        <v>1</v>
      </c>
      <c r="G1577">
        <v>0</v>
      </c>
      <c r="H1577">
        <v>0</v>
      </c>
      <c r="K1577">
        <v>1449</v>
      </c>
      <c r="L1577">
        <v>0</v>
      </c>
    </row>
    <row r="1578" spans="1:12" x14ac:dyDescent="0.25">
      <c r="A1578">
        <v>6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1</v>
      </c>
      <c r="H1578">
        <v>0</v>
      </c>
      <c r="K1578">
        <v>1450</v>
      </c>
      <c r="L1578">
        <v>0</v>
      </c>
    </row>
    <row r="1579" spans="1:12" x14ac:dyDescent="0.25">
      <c r="A1579">
        <v>7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1</v>
      </c>
      <c r="K1579">
        <v>1451</v>
      </c>
      <c r="L1579">
        <v>0</v>
      </c>
    </row>
    <row r="1580" spans="1:12" x14ac:dyDescent="0.25">
      <c r="A1580">
        <v>2</v>
      </c>
      <c r="B1580">
        <v>0</v>
      </c>
      <c r="C1580">
        <v>1</v>
      </c>
      <c r="D1580">
        <v>0</v>
      </c>
      <c r="E1580">
        <v>0</v>
      </c>
      <c r="F1580">
        <v>0</v>
      </c>
      <c r="G1580">
        <v>0</v>
      </c>
      <c r="H1580">
        <v>0</v>
      </c>
      <c r="J1580" t="s">
        <v>123</v>
      </c>
      <c r="K1580">
        <v>1452</v>
      </c>
      <c r="L1580">
        <v>0</v>
      </c>
    </row>
    <row r="1581" spans="1:12" x14ac:dyDescent="0.25">
      <c r="A1581">
        <v>2</v>
      </c>
      <c r="B1581">
        <v>0</v>
      </c>
      <c r="C1581">
        <v>1</v>
      </c>
      <c r="D1581">
        <v>0</v>
      </c>
      <c r="E1581">
        <v>0</v>
      </c>
      <c r="F1581">
        <v>0</v>
      </c>
      <c r="G1581">
        <v>0</v>
      </c>
      <c r="H1581">
        <v>0</v>
      </c>
      <c r="J1581" t="s">
        <v>124</v>
      </c>
      <c r="K1581">
        <v>1453</v>
      </c>
      <c r="L1581">
        <v>0</v>
      </c>
    </row>
    <row r="1582" spans="1:12" x14ac:dyDescent="0.25">
      <c r="A1582">
        <v>3</v>
      </c>
      <c r="B1582">
        <v>0</v>
      </c>
      <c r="C1582">
        <v>0</v>
      </c>
      <c r="D1582">
        <v>1</v>
      </c>
      <c r="E1582">
        <v>0</v>
      </c>
      <c r="F1582">
        <v>0</v>
      </c>
      <c r="G1582">
        <v>0</v>
      </c>
      <c r="H1582">
        <v>0</v>
      </c>
      <c r="K1582">
        <v>1454</v>
      </c>
      <c r="L1582">
        <v>0</v>
      </c>
    </row>
    <row r="1583" spans="1:12" x14ac:dyDescent="0.25">
      <c r="A1583">
        <v>4</v>
      </c>
      <c r="B1583">
        <v>0</v>
      </c>
      <c r="C1583">
        <v>0</v>
      </c>
      <c r="D1583">
        <v>0</v>
      </c>
      <c r="E1583">
        <v>1</v>
      </c>
      <c r="F1583">
        <v>0</v>
      </c>
      <c r="G1583">
        <v>0</v>
      </c>
      <c r="H1583">
        <v>0</v>
      </c>
      <c r="K1583">
        <v>1455</v>
      </c>
      <c r="L1583">
        <v>0</v>
      </c>
    </row>
    <row r="1584" spans="1:12" x14ac:dyDescent="0.25">
      <c r="A1584">
        <v>5</v>
      </c>
      <c r="B1584">
        <v>0</v>
      </c>
      <c r="C1584">
        <v>0</v>
      </c>
      <c r="D1584">
        <v>0</v>
      </c>
      <c r="E1584">
        <v>0</v>
      </c>
      <c r="F1584">
        <v>1</v>
      </c>
      <c r="G1584">
        <v>0</v>
      </c>
      <c r="H1584">
        <v>0</v>
      </c>
      <c r="K1584">
        <v>1456</v>
      </c>
      <c r="L1584">
        <v>0</v>
      </c>
    </row>
    <row r="1585" spans="1:12" x14ac:dyDescent="0.25">
      <c r="A1585">
        <v>6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1</v>
      </c>
      <c r="H1585">
        <v>0</v>
      </c>
      <c r="K1585">
        <v>1457</v>
      </c>
      <c r="L1585">
        <v>0</v>
      </c>
    </row>
    <row r="1586" spans="1:12" x14ac:dyDescent="0.25">
      <c r="A1586">
        <v>7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1</v>
      </c>
      <c r="K1586">
        <v>1458</v>
      </c>
      <c r="L1586">
        <v>0</v>
      </c>
    </row>
    <row r="1587" spans="1:12" x14ac:dyDescent="0.25">
      <c r="A1587">
        <v>1</v>
      </c>
      <c r="B1587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K1587">
        <v>1459</v>
      </c>
      <c r="L1587">
        <v>0</v>
      </c>
    </row>
    <row r="1588" spans="1:12" x14ac:dyDescent="0.25">
      <c r="A1588">
        <v>2</v>
      </c>
      <c r="B1588">
        <v>0</v>
      </c>
      <c r="C1588">
        <v>1</v>
      </c>
      <c r="D1588">
        <v>0</v>
      </c>
      <c r="E1588">
        <v>0</v>
      </c>
      <c r="F1588">
        <v>0</v>
      </c>
      <c r="G1588">
        <v>0</v>
      </c>
      <c r="H1588">
        <v>0</v>
      </c>
      <c r="K1588">
        <v>1460</v>
      </c>
      <c r="L1588">
        <v>0</v>
      </c>
    </row>
    <row r="1589" spans="1:12" x14ac:dyDescent="0.25">
      <c r="A1589">
        <v>3</v>
      </c>
      <c r="B1589">
        <v>0</v>
      </c>
      <c r="C1589">
        <v>0</v>
      </c>
      <c r="D1589">
        <v>1</v>
      </c>
      <c r="E1589">
        <v>0</v>
      </c>
      <c r="F1589">
        <v>0</v>
      </c>
      <c r="G1589">
        <v>0</v>
      </c>
      <c r="H1589">
        <v>0</v>
      </c>
      <c r="K1589">
        <v>1461</v>
      </c>
      <c r="L1589">
        <v>0</v>
      </c>
    </row>
    <row r="1590" spans="1:12" x14ac:dyDescent="0.25">
      <c r="A1590">
        <v>4</v>
      </c>
      <c r="B1590">
        <v>0</v>
      </c>
      <c r="C1590">
        <v>0</v>
      </c>
      <c r="D1590">
        <v>0</v>
      </c>
      <c r="E1590">
        <v>1</v>
      </c>
      <c r="F1590">
        <v>0</v>
      </c>
      <c r="G1590">
        <v>0</v>
      </c>
      <c r="H1590">
        <v>0</v>
      </c>
      <c r="K1590">
        <v>1462</v>
      </c>
      <c r="L1590">
        <v>0</v>
      </c>
    </row>
    <row r="1591" spans="1:12" x14ac:dyDescent="0.25">
      <c r="A1591">
        <v>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1</v>
      </c>
      <c r="H1591">
        <v>0</v>
      </c>
      <c r="J1591" t="s">
        <v>123</v>
      </c>
      <c r="K1591">
        <v>1463</v>
      </c>
      <c r="L1591">
        <v>0</v>
      </c>
    </row>
    <row r="1592" spans="1:12" x14ac:dyDescent="0.25">
      <c r="A1592">
        <v>6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1</v>
      </c>
      <c r="H1592">
        <v>0</v>
      </c>
      <c r="J1592" t="s">
        <v>124</v>
      </c>
      <c r="K1592">
        <v>1464</v>
      </c>
      <c r="L1592">
        <v>0</v>
      </c>
    </row>
    <row r="1593" spans="1:12" x14ac:dyDescent="0.25">
      <c r="A1593">
        <v>7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1</v>
      </c>
      <c r="K1593">
        <v>1465</v>
      </c>
      <c r="L1593">
        <v>0</v>
      </c>
    </row>
    <row r="1594" spans="1:12" x14ac:dyDescent="0.25">
      <c r="A1594">
        <v>1</v>
      </c>
      <c r="B1594">
        <v>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K1594">
        <v>1466</v>
      </c>
      <c r="L1594">
        <v>0</v>
      </c>
    </row>
    <row r="1595" spans="1:12" x14ac:dyDescent="0.25">
      <c r="A1595">
        <v>3</v>
      </c>
      <c r="B1595">
        <v>0</v>
      </c>
      <c r="C1595">
        <v>0</v>
      </c>
      <c r="D1595">
        <v>1</v>
      </c>
      <c r="E1595">
        <v>0</v>
      </c>
      <c r="F1595">
        <v>0</v>
      </c>
      <c r="G1595">
        <v>0</v>
      </c>
      <c r="H1595">
        <v>0</v>
      </c>
      <c r="K1595">
        <v>1467</v>
      </c>
      <c r="L1595">
        <v>0</v>
      </c>
    </row>
    <row r="1596" spans="1:12" x14ac:dyDescent="0.25">
      <c r="A1596">
        <v>4</v>
      </c>
      <c r="B1596">
        <v>0</v>
      </c>
      <c r="C1596">
        <v>0</v>
      </c>
      <c r="D1596">
        <v>0</v>
      </c>
      <c r="E1596">
        <v>1</v>
      </c>
      <c r="F1596">
        <v>0</v>
      </c>
      <c r="G1596">
        <v>0</v>
      </c>
      <c r="H1596">
        <v>0</v>
      </c>
      <c r="K1596">
        <v>1468</v>
      </c>
      <c r="L1596">
        <v>0</v>
      </c>
    </row>
    <row r="1597" spans="1:12" x14ac:dyDescent="0.25">
      <c r="A1597">
        <v>5</v>
      </c>
      <c r="B1597">
        <v>0</v>
      </c>
      <c r="C1597">
        <v>0</v>
      </c>
      <c r="D1597">
        <v>0</v>
      </c>
      <c r="E1597">
        <v>0</v>
      </c>
      <c r="F1597">
        <v>1</v>
      </c>
      <c r="G1597">
        <v>0</v>
      </c>
      <c r="H1597">
        <v>0</v>
      </c>
      <c r="K1597">
        <v>1469</v>
      </c>
      <c r="L1597">
        <v>0</v>
      </c>
    </row>
    <row r="1598" spans="1:12" x14ac:dyDescent="0.25">
      <c r="A1598">
        <v>6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1</v>
      </c>
      <c r="H1598">
        <v>0</v>
      </c>
      <c r="K1598">
        <v>1470</v>
      </c>
      <c r="L1598">
        <v>0</v>
      </c>
    </row>
    <row r="1599" spans="1:12" x14ac:dyDescent="0.25">
      <c r="A1599">
        <v>7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1</v>
      </c>
      <c r="J1599" t="s">
        <v>429</v>
      </c>
      <c r="K1599">
        <v>1471</v>
      </c>
      <c r="L1599">
        <v>0</v>
      </c>
    </row>
    <row r="1600" spans="1:12" x14ac:dyDescent="0.25">
      <c r="A1600">
        <v>1</v>
      </c>
      <c r="B1600">
        <v>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K1600">
        <v>1472</v>
      </c>
      <c r="L1600">
        <v>0</v>
      </c>
    </row>
    <row r="1601" spans="1:12" x14ac:dyDescent="0.25">
      <c r="A1601">
        <v>2</v>
      </c>
      <c r="B1601">
        <v>0</v>
      </c>
      <c r="C1601">
        <v>1</v>
      </c>
      <c r="D1601">
        <v>0</v>
      </c>
      <c r="E1601">
        <v>0</v>
      </c>
      <c r="F1601">
        <v>0</v>
      </c>
      <c r="G1601">
        <v>0</v>
      </c>
      <c r="H1601">
        <v>0</v>
      </c>
      <c r="K1601">
        <v>1473</v>
      </c>
      <c r="L1601">
        <v>0</v>
      </c>
    </row>
    <row r="1602" spans="1:12" x14ac:dyDescent="0.25">
      <c r="A1602">
        <v>3</v>
      </c>
      <c r="B1602">
        <v>0</v>
      </c>
      <c r="C1602">
        <v>0</v>
      </c>
      <c r="D1602">
        <v>1</v>
      </c>
      <c r="E1602">
        <v>0</v>
      </c>
      <c r="F1602">
        <v>0</v>
      </c>
      <c r="G1602">
        <v>0</v>
      </c>
      <c r="H1602">
        <v>0</v>
      </c>
      <c r="K1602">
        <v>1474</v>
      </c>
      <c r="L1602">
        <v>0</v>
      </c>
    </row>
    <row r="1603" spans="1:12" x14ac:dyDescent="0.25">
      <c r="A1603">
        <v>4</v>
      </c>
      <c r="B1603">
        <v>0</v>
      </c>
      <c r="C1603">
        <v>0</v>
      </c>
      <c r="D1603">
        <v>0</v>
      </c>
      <c r="E1603">
        <v>1</v>
      </c>
      <c r="F1603">
        <v>0</v>
      </c>
      <c r="G1603">
        <v>0</v>
      </c>
      <c r="H1603">
        <v>0</v>
      </c>
      <c r="K1603">
        <v>1475</v>
      </c>
      <c r="L1603">
        <v>0</v>
      </c>
    </row>
    <row r="1604" spans="1:12" x14ac:dyDescent="0.25">
      <c r="A1604">
        <v>6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1</v>
      </c>
      <c r="H1604">
        <v>0</v>
      </c>
      <c r="K1604">
        <v>1476</v>
      </c>
      <c r="L1604">
        <v>0</v>
      </c>
    </row>
    <row r="1605" spans="1:12" x14ac:dyDescent="0.25">
      <c r="A1605">
        <v>7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1</v>
      </c>
      <c r="K1605">
        <v>1477</v>
      </c>
      <c r="L1605">
        <v>0</v>
      </c>
    </row>
    <row r="1606" spans="1:12" x14ac:dyDescent="0.25">
      <c r="A1606">
        <v>1</v>
      </c>
      <c r="B1606">
        <v>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K1606">
        <v>1478</v>
      </c>
      <c r="L1606">
        <v>0</v>
      </c>
    </row>
    <row r="1607" spans="1:12" x14ac:dyDescent="0.25">
      <c r="A1607">
        <v>2</v>
      </c>
      <c r="B1607">
        <v>0</v>
      </c>
      <c r="C1607">
        <v>1</v>
      </c>
      <c r="D1607">
        <v>0</v>
      </c>
      <c r="E1607">
        <v>0</v>
      </c>
      <c r="F1607">
        <v>0</v>
      </c>
      <c r="G1607">
        <v>0</v>
      </c>
      <c r="H1607">
        <v>0</v>
      </c>
      <c r="J1607" t="s">
        <v>431</v>
      </c>
      <c r="K1607">
        <v>1479</v>
      </c>
      <c r="L1607">
        <v>0</v>
      </c>
    </row>
    <row r="1608" spans="1:12" x14ac:dyDescent="0.25">
      <c r="A1608">
        <v>2</v>
      </c>
      <c r="B1608">
        <v>0</v>
      </c>
      <c r="C1608">
        <v>1</v>
      </c>
      <c r="D1608">
        <v>0</v>
      </c>
      <c r="E1608">
        <v>0</v>
      </c>
      <c r="F1608">
        <v>0</v>
      </c>
      <c r="G1608">
        <v>0</v>
      </c>
      <c r="H1608">
        <v>0</v>
      </c>
      <c r="J1608" t="s">
        <v>124</v>
      </c>
      <c r="K1608">
        <v>1480</v>
      </c>
      <c r="L1608">
        <v>0</v>
      </c>
    </row>
    <row r="1609" spans="1:12" x14ac:dyDescent="0.25">
      <c r="A1609">
        <v>3</v>
      </c>
      <c r="B1609">
        <v>0</v>
      </c>
      <c r="C1609">
        <v>0</v>
      </c>
      <c r="D1609">
        <v>1</v>
      </c>
      <c r="E1609">
        <v>0</v>
      </c>
      <c r="F1609">
        <v>0</v>
      </c>
      <c r="G1609">
        <v>0</v>
      </c>
      <c r="H1609">
        <v>0</v>
      </c>
      <c r="J1609" t="s">
        <v>123</v>
      </c>
      <c r="K1609">
        <v>1481</v>
      </c>
      <c r="L1609">
        <v>0</v>
      </c>
    </row>
    <row r="1610" spans="1:12" x14ac:dyDescent="0.25">
      <c r="A1610">
        <v>3</v>
      </c>
      <c r="B1610">
        <v>0</v>
      </c>
      <c r="C1610">
        <v>0</v>
      </c>
      <c r="D1610">
        <v>1</v>
      </c>
      <c r="E1610">
        <v>0</v>
      </c>
      <c r="F1610">
        <v>0</v>
      </c>
      <c r="G1610">
        <v>0</v>
      </c>
      <c r="H1610">
        <v>0</v>
      </c>
      <c r="J1610" t="s">
        <v>124</v>
      </c>
      <c r="K1610">
        <v>1482</v>
      </c>
      <c r="L1610">
        <v>0</v>
      </c>
    </row>
    <row r="1611" spans="1:12" x14ac:dyDescent="0.25">
      <c r="A1611">
        <v>5</v>
      </c>
      <c r="B1611">
        <v>0</v>
      </c>
      <c r="C1611">
        <v>0</v>
      </c>
      <c r="D1611">
        <v>0</v>
      </c>
      <c r="E1611">
        <v>0</v>
      </c>
      <c r="F1611">
        <v>1</v>
      </c>
      <c r="G1611">
        <v>0</v>
      </c>
      <c r="H1611">
        <v>0</v>
      </c>
      <c r="K1611">
        <v>1483</v>
      </c>
      <c r="L1611">
        <v>0</v>
      </c>
    </row>
    <row r="1612" spans="1:12" x14ac:dyDescent="0.25">
      <c r="A1612">
        <v>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1</v>
      </c>
      <c r="K1612">
        <v>1484</v>
      </c>
      <c r="L1612">
        <v>0</v>
      </c>
    </row>
    <row r="1613" spans="1:12" x14ac:dyDescent="0.25">
      <c r="A1613">
        <v>1</v>
      </c>
      <c r="B1613">
        <v>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J1613" t="s">
        <v>123</v>
      </c>
      <c r="K1613">
        <v>1485</v>
      </c>
      <c r="L1613">
        <v>0</v>
      </c>
    </row>
    <row r="1614" spans="1:12" x14ac:dyDescent="0.25">
      <c r="A1614">
        <v>1</v>
      </c>
      <c r="B1614">
        <v>1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J1614" t="s">
        <v>124</v>
      </c>
      <c r="K1614">
        <v>1486</v>
      </c>
      <c r="L1614">
        <v>0</v>
      </c>
    </row>
    <row r="1615" spans="1:12" x14ac:dyDescent="0.25">
      <c r="A1615">
        <v>3</v>
      </c>
      <c r="B1615">
        <v>0</v>
      </c>
      <c r="C1615">
        <v>0</v>
      </c>
      <c r="D1615">
        <v>1</v>
      </c>
      <c r="E1615">
        <v>0</v>
      </c>
      <c r="F1615">
        <v>0</v>
      </c>
      <c r="G1615">
        <v>0</v>
      </c>
      <c r="H1615">
        <v>0</v>
      </c>
      <c r="K1615">
        <v>1487</v>
      </c>
      <c r="L1615">
        <v>0</v>
      </c>
    </row>
    <row r="1616" spans="1:12" x14ac:dyDescent="0.25">
      <c r="A1616">
        <v>5</v>
      </c>
      <c r="B1616">
        <v>0</v>
      </c>
      <c r="C1616">
        <v>0</v>
      </c>
      <c r="D1616">
        <v>0</v>
      </c>
      <c r="E1616">
        <v>0</v>
      </c>
      <c r="F1616">
        <v>1</v>
      </c>
      <c r="G1616">
        <v>0</v>
      </c>
      <c r="H1616">
        <v>0</v>
      </c>
      <c r="J1616" t="s">
        <v>123</v>
      </c>
      <c r="K1616">
        <v>1488</v>
      </c>
      <c r="L1616">
        <v>0</v>
      </c>
    </row>
    <row r="1617" spans="1:12" x14ac:dyDescent="0.25">
      <c r="A1617">
        <v>5</v>
      </c>
      <c r="B1617">
        <v>0</v>
      </c>
      <c r="C1617">
        <v>0</v>
      </c>
      <c r="D1617">
        <v>0</v>
      </c>
      <c r="E1617">
        <v>0</v>
      </c>
      <c r="F1617">
        <v>1</v>
      </c>
      <c r="G1617">
        <v>0</v>
      </c>
      <c r="H1617">
        <v>0</v>
      </c>
      <c r="J1617" t="s">
        <v>124</v>
      </c>
      <c r="K1617">
        <v>1489</v>
      </c>
      <c r="L1617">
        <v>0</v>
      </c>
    </row>
    <row r="1618" spans="1:12" x14ac:dyDescent="0.25">
      <c r="A1618">
        <v>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1</v>
      </c>
      <c r="H1618">
        <v>0</v>
      </c>
      <c r="K1618">
        <v>1490</v>
      </c>
      <c r="L1618">
        <v>0</v>
      </c>
    </row>
    <row r="1619" spans="1:12" x14ac:dyDescent="0.25">
      <c r="A1619">
        <v>7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1</v>
      </c>
      <c r="K1619">
        <v>1491</v>
      </c>
      <c r="L1619">
        <v>0</v>
      </c>
    </row>
    <row r="1620" spans="1:12" x14ac:dyDescent="0.25">
      <c r="A1620">
        <v>1</v>
      </c>
      <c r="B1620">
        <v>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K1620">
        <v>1492</v>
      </c>
      <c r="L1620">
        <v>0</v>
      </c>
    </row>
    <row r="1621" spans="1:12" x14ac:dyDescent="0.25">
      <c r="A1621">
        <v>3</v>
      </c>
      <c r="B1621">
        <v>0</v>
      </c>
      <c r="C1621">
        <v>0</v>
      </c>
      <c r="D1621">
        <v>1</v>
      </c>
      <c r="E1621">
        <v>0</v>
      </c>
      <c r="F1621">
        <v>0</v>
      </c>
      <c r="G1621">
        <v>0</v>
      </c>
      <c r="H1621">
        <v>0</v>
      </c>
      <c r="K1621">
        <v>1493</v>
      </c>
      <c r="L1621">
        <v>0</v>
      </c>
    </row>
    <row r="1622" spans="1:12" x14ac:dyDescent="0.25">
      <c r="A1622">
        <v>4</v>
      </c>
      <c r="B1622">
        <v>0</v>
      </c>
      <c r="C1622">
        <v>0</v>
      </c>
      <c r="D1622">
        <v>0</v>
      </c>
      <c r="E1622">
        <v>1</v>
      </c>
      <c r="F1622">
        <v>0</v>
      </c>
      <c r="G1622">
        <v>0</v>
      </c>
      <c r="H1622">
        <v>0</v>
      </c>
      <c r="K1622">
        <v>1494</v>
      </c>
      <c r="L1622">
        <v>0</v>
      </c>
    </row>
    <row r="1623" spans="1:12" x14ac:dyDescent="0.25">
      <c r="A1623">
        <v>5</v>
      </c>
      <c r="B1623">
        <v>0</v>
      </c>
      <c r="C1623">
        <v>0</v>
      </c>
      <c r="D1623">
        <v>0</v>
      </c>
      <c r="E1623">
        <v>0</v>
      </c>
      <c r="F1623">
        <v>1</v>
      </c>
      <c r="G1623">
        <v>0</v>
      </c>
      <c r="H1623">
        <v>0</v>
      </c>
      <c r="K1623">
        <v>1495</v>
      </c>
      <c r="L1623">
        <v>0</v>
      </c>
    </row>
    <row r="1624" spans="1:12" x14ac:dyDescent="0.25">
      <c r="A1624">
        <v>1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J1624" t="s">
        <v>123</v>
      </c>
      <c r="K1624">
        <v>1496</v>
      </c>
      <c r="L1624">
        <v>0</v>
      </c>
    </row>
    <row r="1625" spans="1:12" x14ac:dyDescent="0.25">
      <c r="A1625">
        <v>1</v>
      </c>
      <c r="B1625">
        <v>1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J1625" t="s">
        <v>124</v>
      </c>
      <c r="K1625">
        <v>1497</v>
      </c>
      <c r="L1625">
        <v>0</v>
      </c>
    </row>
    <row r="1626" spans="1:12" x14ac:dyDescent="0.25">
      <c r="A1626">
        <v>3</v>
      </c>
      <c r="B1626">
        <v>0</v>
      </c>
      <c r="C1626">
        <v>0</v>
      </c>
      <c r="D1626">
        <v>1</v>
      </c>
      <c r="E1626">
        <v>0</v>
      </c>
      <c r="F1626">
        <v>0</v>
      </c>
      <c r="G1626">
        <v>0</v>
      </c>
      <c r="H1626">
        <v>0</v>
      </c>
      <c r="K1626">
        <v>1498</v>
      </c>
      <c r="L1626">
        <v>0</v>
      </c>
    </row>
    <row r="1627" spans="1:12" x14ac:dyDescent="0.25">
      <c r="A1627">
        <v>4</v>
      </c>
      <c r="B1627">
        <v>0</v>
      </c>
      <c r="C1627">
        <v>0</v>
      </c>
      <c r="D1627">
        <v>0</v>
      </c>
      <c r="E1627">
        <v>1</v>
      </c>
      <c r="F1627">
        <v>0</v>
      </c>
      <c r="G1627">
        <v>0</v>
      </c>
      <c r="H1627">
        <v>0</v>
      </c>
      <c r="K1627">
        <v>1499</v>
      </c>
      <c r="L1627">
        <v>0</v>
      </c>
    </row>
    <row r="1628" spans="1:12" x14ac:dyDescent="0.25">
      <c r="A1628">
        <v>7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1</v>
      </c>
      <c r="J1628" t="s">
        <v>204</v>
      </c>
      <c r="K1628">
        <v>1500</v>
      </c>
      <c r="L1628">
        <v>0</v>
      </c>
    </row>
    <row r="1629" spans="1:12" x14ac:dyDescent="0.25">
      <c r="A1629">
        <v>1</v>
      </c>
      <c r="B1629">
        <v>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K1629">
        <v>1501</v>
      </c>
      <c r="L1629">
        <v>0</v>
      </c>
    </row>
    <row r="1630" spans="1:12" x14ac:dyDescent="0.25">
      <c r="A1630">
        <v>2</v>
      </c>
      <c r="B1630">
        <v>0</v>
      </c>
      <c r="C1630">
        <v>1</v>
      </c>
      <c r="D1630">
        <v>0</v>
      </c>
      <c r="E1630">
        <v>0</v>
      </c>
      <c r="F1630">
        <v>0</v>
      </c>
      <c r="G1630">
        <v>0</v>
      </c>
      <c r="H1630">
        <v>0</v>
      </c>
      <c r="K1630">
        <v>1502</v>
      </c>
      <c r="L1630">
        <v>0</v>
      </c>
    </row>
    <row r="1631" spans="1:12" x14ac:dyDescent="0.25">
      <c r="A1631">
        <v>3</v>
      </c>
      <c r="B1631">
        <v>0</v>
      </c>
      <c r="C1631">
        <v>0</v>
      </c>
      <c r="D1631">
        <v>1</v>
      </c>
      <c r="E1631">
        <v>0</v>
      </c>
      <c r="F1631">
        <v>0</v>
      </c>
      <c r="G1631">
        <v>0</v>
      </c>
      <c r="H1631">
        <v>0</v>
      </c>
      <c r="K1631">
        <v>1503</v>
      </c>
      <c r="L1631">
        <v>0</v>
      </c>
    </row>
    <row r="1632" spans="1:12" x14ac:dyDescent="0.25">
      <c r="A1632">
        <v>4</v>
      </c>
      <c r="B1632">
        <v>0</v>
      </c>
      <c r="C1632">
        <v>0</v>
      </c>
      <c r="D1632">
        <v>0</v>
      </c>
      <c r="E1632">
        <v>1</v>
      </c>
      <c r="F1632">
        <v>0</v>
      </c>
      <c r="G1632">
        <v>0</v>
      </c>
      <c r="H1632">
        <v>0</v>
      </c>
      <c r="K1632">
        <v>1504</v>
      </c>
      <c r="L1632">
        <v>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full_data_for_Rodney</vt:lpstr>
      <vt:lpstr>Full Data with formulas</vt:lpstr>
      <vt:lpstr>Perfect Correlation</vt:lpstr>
      <vt:lpstr>Population Per Capita Income</vt:lpstr>
      <vt:lpstr>removed no attendance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Briana</dc:creator>
  <cp:lastModifiedBy>John T. Wolohan</cp:lastModifiedBy>
  <cp:lastPrinted>2010-02-27T16:27:21Z</cp:lastPrinted>
  <dcterms:created xsi:type="dcterms:W3CDTF">2010-02-15T20:39:22Z</dcterms:created>
  <dcterms:modified xsi:type="dcterms:W3CDTF">2016-05-08T17:31:45Z</dcterms:modified>
</cp:coreProperties>
</file>