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jan/daten/kfz-meister/T2-Fachtheorie/Betriebsfuhrung/Aufgaben/UB/"/>
    </mc:Choice>
  </mc:AlternateContent>
  <xr:revisionPtr revIDLastSave="0" documentId="13_ncr:1_{93C8F71E-7EC4-7447-927D-5CF40213410F}" xr6:coauthVersionLast="47" xr6:coauthVersionMax="47" xr10:uidLastSave="{00000000-0000-0000-0000-000000000000}"/>
  <bookViews>
    <workbookView xWindow="25340" yWindow="660" windowWidth="24740" windowHeight="26080" xr2:uid="{A956B346-7BC2-4087-BE6D-4E8CC9E964AF}"/>
  </bookViews>
  <sheets>
    <sheet name="A1" sheetId="1" r:id="rId1"/>
    <sheet name="vorl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N25" i="1"/>
  <c r="N27" i="1"/>
  <c r="N19" i="1"/>
  <c r="F13" i="1"/>
  <c r="N13" i="1" s="1"/>
  <c r="I4" i="1" l="1"/>
  <c r="I5" i="1" s="1"/>
  <c r="L20" i="1" s="1"/>
  <c r="N22" i="1" s="1"/>
  <c r="N23" i="1" s="1"/>
  <c r="N24" i="1" s="1"/>
  <c r="N30" i="1" l="1"/>
</calcChain>
</file>

<file path=xl/sharedStrings.xml><?xml version="1.0" encoding="utf-8"?>
<sst xmlns="http://schemas.openxmlformats.org/spreadsheetml/2006/main" count="99" uniqueCount="29">
  <si>
    <t>%</t>
  </si>
  <si>
    <t>=</t>
  </si>
  <si>
    <t>€</t>
  </si>
  <si>
    <t>Ersatzteile</t>
  </si>
  <si>
    <t>x</t>
  </si>
  <si>
    <t>Kundenrechnung</t>
  </si>
  <si>
    <t>Lohnarbeiten</t>
  </si>
  <si>
    <t>verrechnete Arbeitswerte (Summe)</t>
  </si>
  <si>
    <t>AW</t>
  </si>
  <si>
    <t>€/AW</t>
  </si>
  <si>
    <t>gesamt:</t>
  </si>
  <si>
    <t>AT-Generator (AT)</t>
  </si>
  <si>
    <t>Fremdarbeiten</t>
  </si>
  <si>
    <t>Lackierarbeiten</t>
  </si>
  <si>
    <t>Zwischensumme</t>
  </si>
  <si>
    <t>Umsatzsteuer</t>
  </si>
  <si>
    <t>Umsatzsteuer für Tauschteile</t>
  </si>
  <si>
    <t>Agenturware</t>
  </si>
  <si>
    <t>(Preise inkl. Gesetzl. Ust.)</t>
  </si>
  <si>
    <t>Öl 5W/40</t>
  </si>
  <si>
    <t>Liter</t>
  </si>
  <si>
    <t>€/Liter</t>
  </si>
  <si>
    <t>Rechnungsbetrag</t>
  </si>
  <si>
    <t>+</t>
  </si>
  <si>
    <t>Aufschlag</t>
  </si>
  <si>
    <t>€ (netto)</t>
  </si>
  <si>
    <t>(brutto)</t>
  </si>
  <si>
    <t>/ 1,19</t>
  </si>
  <si>
    <t>Ü3 - A1 - Kundenrechnung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</si>
</sst>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rial"/>
      <family val="2"/>
      <scheme val="minor"/>
    </font>
    <font>
      <b/>
      <sz val="16"/>
      <color theme="1"/>
      <name val="Times Roman"/>
    </font>
    <font>
      <sz val="11"/>
      <color theme="1"/>
      <name val="Times Roman"/>
    </font>
    <font>
      <b/>
      <sz val="11"/>
      <color theme="1"/>
      <name val="Times Roman"/>
    </font>
    <font>
      <b/>
      <sz val="16"/>
      <color theme="1"/>
      <name val="Source Code Pro"/>
    </font>
    <font>
      <sz val="11"/>
      <color theme="1"/>
      <name val="Source Code Pro"/>
    </font>
    <font>
      <b/>
      <sz val="11"/>
      <color theme="1"/>
      <name val="Source Code Pro"/>
    </font>
    <font>
      <b/>
      <sz val="10"/>
      <color theme="1"/>
      <name val="Source Code Pro"/>
    </font>
    <font>
      <sz val="10"/>
      <color theme="1"/>
      <name val="Source Code Pro"/>
    </font>
    <font>
      <sz val="10"/>
      <color theme="5"/>
      <name val="Source Code Pro"/>
    </font>
    <font>
      <b/>
      <sz val="9"/>
      <color theme="1"/>
      <name val="Source Code Pro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3" fontId="2" fillId="0" borderId="0" xfId="0" applyNumberFormat="1" applyFont="1" applyBorder="1" applyAlignment="1">
      <alignment vertical="center"/>
    </xf>
    <xf numFmtId="0" fontId="2" fillId="0" borderId="0" xfId="0" quotePrefix="1" applyFont="1" applyBorder="1" applyAlignment="1">
      <alignment vertical="center"/>
    </xf>
    <xf numFmtId="4" fontId="1" fillId="0" borderId="0" xfId="0" applyNumberFormat="1" applyFont="1" applyBorder="1" applyAlignment="1">
      <alignment vertical="center"/>
    </xf>
    <xf numFmtId="4" fontId="2" fillId="0" borderId="0" xfId="0" applyNumberFormat="1" applyFont="1" applyAlignment="1">
      <alignment vertical="center"/>
    </xf>
    <xf numFmtId="0" fontId="2" fillId="0" borderId="1" xfId="0" quotePrefix="1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4" fontId="2" fillId="0" borderId="0" xfId="0" applyNumberFormat="1" applyFont="1" applyBorder="1" applyAlignment="1">
      <alignment horizontal="center" vertical="center"/>
    </xf>
    <xf numFmtId="4" fontId="3" fillId="0" borderId="0" xfId="0" applyNumberFormat="1" applyFont="1" applyBorder="1" applyAlignment="1">
      <alignment vertical="center"/>
    </xf>
    <xf numFmtId="4" fontId="3" fillId="0" borderId="0" xfId="0" applyNumberFormat="1" applyFont="1" applyAlignment="1">
      <alignment vertical="center"/>
    </xf>
    <xf numFmtId="4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3" fontId="2" fillId="2" borderId="0" xfId="0" applyNumberFormat="1" applyFont="1" applyFill="1" applyBorder="1" applyAlignment="1">
      <alignment vertical="center"/>
    </xf>
    <xf numFmtId="4" fontId="2" fillId="2" borderId="0" xfId="0" applyNumberFormat="1" applyFont="1" applyFill="1" applyAlignment="1">
      <alignment vertical="center"/>
    </xf>
    <xf numFmtId="2" fontId="2" fillId="2" borderId="0" xfId="0" applyNumberFormat="1" applyFont="1" applyFill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4" fontId="4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" fontId="6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4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/>
    </xf>
    <xf numFmtId="2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4" fontId="8" fillId="0" borderId="0" xfId="0" applyNumberFormat="1" applyFont="1" applyBorder="1" applyAlignment="1">
      <alignment vertical="center"/>
    </xf>
    <xf numFmtId="0" fontId="8" fillId="0" borderId="1" xfId="0" quotePrefix="1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2" fontId="8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4" fontId="8" fillId="0" borderId="0" xfId="0" applyNumberFormat="1" applyFont="1" applyBorder="1" applyAlignment="1">
      <alignment horizontal="center" vertical="center"/>
    </xf>
    <xf numFmtId="3" fontId="8" fillId="2" borderId="0" xfId="0" applyNumberFormat="1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8" fillId="0" borderId="0" xfId="0" quotePrefix="1" applyFont="1" applyBorder="1" applyAlignment="1">
      <alignment vertical="center"/>
    </xf>
    <xf numFmtId="3" fontId="8" fillId="0" borderId="0" xfId="0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4" fontId="8" fillId="2" borderId="0" xfId="0" applyNumberFormat="1" applyFont="1" applyFill="1" applyAlignment="1">
      <alignment vertical="center"/>
    </xf>
    <xf numFmtId="4" fontId="7" fillId="0" borderId="0" xfId="0" applyNumberFormat="1" applyFont="1" applyAlignment="1">
      <alignment vertical="center"/>
    </xf>
    <xf numFmtId="4" fontId="8" fillId="0" borderId="0" xfId="0" applyNumberFormat="1" applyFont="1" applyAlignment="1">
      <alignment vertical="center"/>
    </xf>
    <xf numFmtId="2" fontId="8" fillId="2" borderId="0" xfId="0" applyNumberFormat="1" applyFont="1" applyFill="1" applyAlignment="1">
      <alignment vertical="center"/>
    </xf>
    <xf numFmtId="0" fontId="8" fillId="0" borderId="1" xfId="0" quotePrefix="1" applyFont="1" applyBorder="1" applyAlignment="1">
      <alignment vertical="center"/>
    </xf>
    <xf numFmtId="4" fontId="7" fillId="0" borderId="1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8" fillId="0" borderId="0" xfId="0" applyFont="1" applyFill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Design1-ju">
  <a:themeElements>
    <a:clrScheme name="Ganymed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64A0-821E-4356-8CB4-E163803D7DCC}">
  <dimension ref="A1:P45"/>
  <sheetViews>
    <sheetView showGridLines="0" tabSelected="1" zoomScale="136" zoomScaleNormal="136" workbookViewId="0">
      <selection activeCell="K33" sqref="K33"/>
    </sheetView>
  </sheetViews>
  <sheetFormatPr baseColWidth="10" defaultColWidth="11.1640625" defaultRowHeight="15"/>
  <cols>
    <col min="1" max="1" width="2" style="32" customWidth="1"/>
    <col min="2" max="2" width="10.83203125" style="34" customWidth="1"/>
    <col min="3" max="3" width="2.1640625" style="34" customWidth="1"/>
    <col min="4" max="4" width="2.6640625" style="34" customWidth="1"/>
    <col min="5" max="5" width="8.6640625" style="34" customWidth="1"/>
    <col min="6" max="6" width="8.5" style="34" customWidth="1"/>
    <col min="7" max="7" width="5" style="34" customWidth="1"/>
    <col min="8" max="8" width="3" style="32" customWidth="1"/>
    <col min="9" max="9" width="7.83203125" style="34" customWidth="1"/>
    <col min="10" max="10" width="5.1640625" style="34" customWidth="1"/>
    <col min="11" max="11" width="1.6640625" style="34" customWidth="1"/>
    <col min="12" max="12" width="7.6640625" style="34" customWidth="1"/>
    <col min="13" max="13" width="3.6640625" style="34" customWidth="1"/>
    <col min="14" max="14" width="10" style="35" customWidth="1"/>
    <col min="15" max="15" width="2.1640625" style="33" bestFit="1" customWidth="1"/>
    <col min="16" max="16384" width="11.1640625" style="34"/>
  </cols>
  <sheetData>
    <row r="1" spans="1:16" s="28" customFormat="1" ht="21">
      <c r="A1" s="27" t="s">
        <v>28</v>
      </c>
      <c r="H1" s="29"/>
      <c r="N1" s="30"/>
    </row>
    <row r="2" spans="1:16" s="28" customFormat="1" ht="14" customHeight="1">
      <c r="A2" s="36"/>
      <c r="B2" s="37"/>
      <c r="C2" s="37"/>
      <c r="D2" s="37"/>
      <c r="E2" s="37"/>
      <c r="F2" s="37"/>
      <c r="G2" s="37"/>
      <c r="H2" s="38"/>
      <c r="I2" s="37"/>
      <c r="J2" s="37"/>
      <c r="K2" s="37"/>
      <c r="L2" s="37"/>
      <c r="M2" s="37"/>
      <c r="N2" s="39"/>
      <c r="O2" s="37"/>
      <c r="P2" s="37"/>
    </row>
    <row r="3" spans="1:16" s="31" customFormat="1" ht="14" customHeight="1">
      <c r="A3" s="40"/>
      <c r="B3" s="41" t="s">
        <v>13</v>
      </c>
      <c r="C3" s="41"/>
      <c r="D3" s="41"/>
      <c r="E3" s="42">
        <v>297.5</v>
      </c>
      <c r="F3" s="41" t="s">
        <v>26</v>
      </c>
      <c r="G3" s="43" t="s">
        <v>27</v>
      </c>
      <c r="H3" s="44"/>
      <c r="I3" s="42">
        <f>E3/1.19</f>
        <v>250</v>
      </c>
      <c r="J3" s="41" t="s">
        <v>25</v>
      </c>
      <c r="K3" s="41"/>
      <c r="L3" s="41"/>
      <c r="M3" s="41"/>
      <c r="N3" s="45"/>
      <c r="O3" s="41"/>
      <c r="P3" s="41"/>
    </row>
    <row r="4" spans="1:16" s="31" customFormat="1" ht="14" customHeight="1">
      <c r="A4" s="46" t="s">
        <v>23</v>
      </c>
      <c r="B4" s="47" t="s">
        <v>24</v>
      </c>
      <c r="C4" s="47"/>
      <c r="D4" s="47"/>
      <c r="E4" s="47">
        <v>5</v>
      </c>
      <c r="F4" s="47" t="s">
        <v>0</v>
      </c>
      <c r="G4" s="47"/>
      <c r="H4" s="48"/>
      <c r="I4" s="49">
        <f>I3*E4/100</f>
        <v>12.5</v>
      </c>
      <c r="J4" s="50" t="s">
        <v>2</v>
      </c>
      <c r="K4" s="41"/>
      <c r="L4" s="41"/>
      <c r="M4" s="41"/>
      <c r="N4" s="45"/>
      <c r="O4" s="41"/>
      <c r="P4" s="41"/>
    </row>
    <row r="5" spans="1:16" s="31" customFormat="1" ht="14" customHeight="1">
      <c r="A5" s="40"/>
      <c r="B5" s="57" t="s">
        <v>12</v>
      </c>
      <c r="C5" s="41"/>
      <c r="D5" s="41"/>
      <c r="E5" s="41"/>
      <c r="F5" s="41"/>
      <c r="G5" s="41"/>
      <c r="H5" s="44"/>
      <c r="I5" s="42">
        <f>ROUND(I3+I4,2)</f>
        <v>262.5</v>
      </c>
      <c r="J5" s="37" t="s">
        <v>2</v>
      </c>
      <c r="K5" s="41"/>
      <c r="L5" s="41"/>
      <c r="M5" s="41"/>
      <c r="N5" s="45"/>
      <c r="O5" s="41"/>
      <c r="P5" s="41"/>
    </row>
    <row r="6" spans="1:16" s="31" customFormat="1" ht="14" customHeight="1">
      <c r="A6" s="40"/>
      <c r="B6" s="41"/>
      <c r="C6" s="41"/>
      <c r="D6" s="41"/>
      <c r="E6" s="41"/>
      <c r="F6" s="41"/>
      <c r="G6" s="41"/>
      <c r="H6" s="44"/>
      <c r="I6" s="42"/>
      <c r="J6" s="37"/>
      <c r="K6" s="41"/>
      <c r="L6" s="41"/>
      <c r="M6" s="41"/>
      <c r="N6" s="45"/>
      <c r="O6" s="41"/>
      <c r="P6" s="41"/>
    </row>
    <row r="7" spans="1:16" s="31" customFormat="1" ht="14" customHeight="1">
      <c r="A7" s="40"/>
      <c r="B7" s="41"/>
      <c r="C7" s="41"/>
      <c r="D7" s="41"/>
      <c r="E7" s="41"/>
      <c r="F7" s="41"/>
      <c r="G7" s="41"/>
      <c r="H7" s="44"/>
      <c r="I7" s="42"/>
      <c r="J7" s="37"/>
      <c r="K7" s="41"/>
      <c r="L7" s="41"/>
      <c r="M7" s="41"/>
      <c r="N7" s="45"/>
      <c r="O7" s="41"/>
      <c r="P7" s="41"/>
    </row>
    <row r="8" spans="1:16" s="31" customFormat="1" ht="14" customHeight="1">
      <c r="A8" s="40"/>
      <c r="B8" s="41"/>
      <c r="C8" s="41"/>
      <c r="D8" s="41"/>
      <c r="E8" s="41"/>
      <c r="F8" s="41"/>
      <c r="G8" s="41"/>
      <c r="H8" s="44"/>
      <c r="I8" s="42"/>
      <c r="J8" s="37"/>
      <c r="K8" s="41"/>
      <c r="L8" s="41"/>
      <c r="M8" s="41"/>
      <c r="N8" s="45"/>
      <c r="O8" s="41"/>
      <c r="P8" s="41"/>
    </row>
    <row r="9" spans="1:16" s="31" customFormat="1" ht="14" customHeight="1">
      <c r="A9" s="40"/>
      <c r="B9" s="41"/>
      <c r="C9" s="41"/>
      <c r="D9" s="41"/>
      <c r="E9" s="41"/>
      <c r="F9" s="41"/>
      <c r="G9" s="41"/>
      <c r="H9" s="44"/>
      <c r="I9" s="42"/>
      <c r="J9" s="37"/>
      <c r="K9" s="41"/>
      <c r="L9" s="41"/>
      <c r="M9" s="41"/>
      <c r="N9" s="45"/>
      <c r="O9" s="41"/>
      <c r="P9" s="41"/>
    </row>
    <row r="10" spans="1:16" s="31" customFormat="1" ht="14" customHeight="1">
      <c r="A10" s="40"/>
      <c r="B10" s="41"/>
      <c r="C10" s="41"/>
      <c r="D10" s="41"/>
      <c r="E10" s="41"/>
      <c r="F10" s="41"/>
      <c r="G10" s="41"/>
      <c r="H10" s="44"/>
      <c r="I10" s="42"/>
      <c r="J10" s="37"/>
      <c r="K10" s="41"/>
      <c r="L10" s="41"/>
      <c r="M10" s="41"/>
      <c r="N10" s="45"/>
      <c r="O10" s="41"/>
      <c r="P10" s="41"/>
    </row>
    <row r="11" spans="1:16" s="31" customFormat="1">
      <c r="A11" s="44"/>
      <c r="B11" s="41"/>
      <c r="C11" s="41"/>
      <c r="D11" s="41"/>
      <c r="E11" s="41"/>
      <c r="F11" s="41"/>
      <c r="G11" s="41"/>
      <c r="H11" s="44"/>
      <c r="I11" s="41"/>
      <c r="J11" s="41"/>
      <c r="K11" s="41"/>
      <c r="L11" s="41"/>
      <c r="M11" s="41"/>
      <c r="N11" s="39"/>
      <c r="O11" s="37"/>
      <c r="P11" s="41"/>
    </row>
    <row r="12" spans="1:16" s="31" customFormat="1">
      <c r="A12" s="44"/>
      <c r="B12" s="37" t="s">
        <v>6</v>
      </c>
      <c r="C12" s="37"/>
      <c r="D12" s="41"/>
      <c r="E12" s="41" t="s">
        <v>7</v>
      </c>
      <c r="F12" s="41"/>
      <c r="G12" s="41"/>
      <c r="H12" s="51"/>
      <c r="I12" s="41"/>
      <c r="J12" s="41"/>
      <c r="K12" s="41"/>
      <c r="L12" s="52">
        <v>90</v>
      </c>
      <c r="M12" s="41" t="s">
        <v>8</v>
      </c>
      <c r="N12" s="39"/>
      <c r="O12" s="37"/>
      <c r="P12" s="41"/>
    </row>
    <row r="13" spans="1:16" s="31" customFormat="1">
      <c r="A13" s="44"/>
      <c r="B13" s="41"/>
      <c r="C13" s="41"/>
      <c r="D13" s="41"/>
      <c r="E13" s="41" t="s">
        <v>10</v>
      </c>
      <c r="F13" s="52">
        <f>L12</f>
        <v>90</v>
      </c>
      <c r="G13" s="41" t="s">
        <v>8</v>
      </c>
      <c r="H13" s="44" t="s">
        <v>4</v>
      </c>
      <c r="I13" s="53">
        <v>6.15</v>
      </c>
      <c r="J13" s="41" t="s">
        <v>9</v>
      </c>
      <c r="K13" s="54" t="s">
        <v>1</v>
      </c>
      <c r="L13" s="41"/>
      <c r="M13" s="41"/>
      <c r="N13" s="39">
        <f>ROUND(F13*I13,2)</f>
        <v>553.5</v>
      </c>
      <c r="O13" s="37" t="s">
        <v>2</v>
      </c>
      <c r="P13" s="41"/>
    </row>
    <row r="14" spans="1:16" s="31" customFormat="1">
      <c r="A14" s="44"/>
      <c r="B14" s="41"/>
      <c r="C14" s="41"/>
      <c r="D14" s="41"/>
      <c r="E14" s="41"/>
      <c r="F14" s="55"/>
      <c r="G14" s="41"/>
      <c r="H14" s="44"/>
      <c r="I14" s="41"/>
      <c r="J14" s="41"/>
      <c r="K14" s="54"/>
      <c r="L14" s="41"/>
      <c r="M14" s="41"/>
      <c r="N14" s="37"/>
      <c r="O14" s="37"/>
      <c r="P14" s="41"/>
    </row>
    <row r="15" spans="1:16" s="31" customFormat="1">
      <c r="A15" s="44"/>
      <c r="B15" s="41"/>
      <c r="C15" s="41"/>
      <c r="D15" s="41"/>
      <c r="E15" s="41"/>
      <c r="F15" s="55"/>
      <c r="G15" s="41"/>
      <c r="H15" s="44"/>
      <c r="I15" s="41"/>
      <c r="J15" s="41"/>
      <c r="K15" s="41"/>
      <c r="L15" s="41"/>
      <c r="M15" s="41"/>
      <c r="N15" s="37"/>
      <c r="O15" s="37"/>
      <c r="P15" s="41"/>
    </row>
    <row r="16" spans="1:16">
      <c r="A16" s="56"/>
      <c r="B16" s="57" t="s">
        <v>3</v>
      </c>
      <c r="C16" s="58"/>
      <c r="D16" s="58"/>
      <c r="E16" s="67" t="s">
        <v>11</v>
      </c>
      <c r="F16" s="67"/>
      <c r="G16" s="58"/>
      <c r="H16" s="56"/>
      <c r="I16" s="58"/>
      <c r="J16" s="58"/>
      <c r="K16" s="54"/>
      <c r="L16" s="60">
        <v>75.900000000000006</v>
      </c>
      <c r="M16" s="41" t="s">
        <v>2</v>
      </c>
      <c r="N16" s="61"/>
      <c r="O16" s="57"/>
      <c r="P16" s="58"/>
    </row>
    <row r="17" spans="1:16">
      <c r="A17" s="56"/>
      <c r="B17" s="58"/>
      <c r="C17" s="58"/>
      <c r="D17" s="58"/>
      <c r="E17" s="58" t="s">
        <v>3</v>
      </c>
      <c r="F17" s="58"/>
      <c r="G17" s="58"/>
      <c r="H17" s="56"/>
      <c r="I17" s="58"/>
      <c r="J17" s="58"/>
      <c r="K17" s="54"/>
      <c r="L17" s="60">
        <v>119</v>
      </c>
      <c r="M17" s="41" t="s">
        <v>2</v>
      </c>
      <c r="N17" s="61"/>
      <c r="O17" s="57"/>
      <c r="P17" s="58"/>
    </row>
    <row r="18" spans="1:16">
      <c r="A18" s="56"/>
      <c r="B18" s="58"/>
      <c r="C18" s="58"/>
      <c r="D18" s="58"/>
      <c r="E18" s="58"/>
      <c r="F18" s="58"/>
      <c r="G18" s="58"/>
      <c r="H18" s="56"/>
      <c r="I18" s="58"/>
      <c r="J18" s="58"/>
      <c r="K18" s="54"/>
      <c r="L18" s="62"/>
      <c r="M18" s="41"/>
      <c r="N18" s="61"/>
      <c r="O18" s="57"/>
      <c r="P18" s="58"/>
    </row>
    <row r="19" spans="1:16">
      <c r="A19" s="56"/>
      <c r="B19" s="58"/>
      <c r="C19" s="58"/>
      <c r="D19" s="58"/>
      <c r="E19" s="41" t="s">
        <v>10</v>
      </c>
      <c r="F19" s="58"/>
      <c r="G19" s="58"/>
      <c r="H19" s="56"/>
      <c r="I19" s="58"/>
      <c r="J19" s="58"/>
      <c r="K19" s="54" t="s">
        <v>1</v>
      </c>
      <c r="L19" s="58"/>
      <c r="M19" s="58"/>
      <c r="N19" s="61">
        <f>L16+L17</f>
        <v>194.9</v>
      </c>
      <c r="O19" s="37" t="s">
        <v>2</v>
      </c>
      <c r="P19" s="58"/>
    </row>
    <row r="20" spans="1:16">
      <c r="A20" s="56"/>
      <c r="B20" s="57" t="s">
        <v>12</v>
      </c>
      <c r="C20" s="58"/>
      <c r="D20" s="58"/>
      <c r="E20" s="67" t="s">
        <v>13</v>
      </c>
      <c r="F20" s="67"/>
      <c r="G20" s="58"/>
      <c r="H20" s="56"/>
      <c r="I20" s="58"/>
      <c r="J20" s="58"/>
      <c r="K20" s="54"/>
      <c r="L20" s="63">
        <f>I5</f>
        <v>262.5</v>
      </c>
      <c r="M20" s="41" t="s">
        <v>2</v>
      </c>
      <c r="N20" s="61"/>
      <c r="O20" s="57"/>
      <c r="P20" s="58"/>
    </row>
    <row r="21" spans="1:16">
      <c r="A21" s="56"/>
      <c r="B21" s="58"/>
      <c r="C21" s="58"/>
      <c r="D21" s="58"/>
      <c r="E21" s="58"/>
      <c r="F21" s="58"/>
      <c r="G21" s="58"/>
      <c r="H21" s="56"/>
      <c r="I21" s="58"/>
      <c r="J21" s="58"/>
      <c r="K21" s="54"/>
      <c r="L21" s="58"/>
      <c r="M21" s="41"/>
      <c r="N21" s="61"/>
      <c r="O21" s="57"/>
      <c r="P21" s="58"/>
    </row>
    <row r="22" spans="1:16">
      <c r="A22" s="56"/>
      <c r="B22" s="47"/>
      <c r="C22" s="47"/>
      <c r="D22" s="47"/>
      <c r="E22" s="47" t="s">
        <v>10</v>
      </c>
      <c r="F22" s="47"/>
      <c r="G22" s="47"/>
      <c r="H22" s="48"/>
      <c r="I22" s="47"/>
      <c r="J22" s="47"/>
      <c r="K22" s="64" t="s">
        <v>1</v>
      </c>
      <c r="L22" s="47"/>
      <c r="M22" s="47"/>
      <c r="N22" s="65">
        <f>L20</f>
        <v>262.5</v>
      </c>
      <c r="O22" s="50" t="s">
        <v>2</v>
      </c>
      <c r="P22" s="58"/>
    </row>
    <row r="23" spans="1:16">
      <c r="A23" s="56"/>
      <c r="B23" s="57" t="s">
        <v>14</v>
      </c>
      <c r="C23" s="58"/>
      <c r="D23" s="58"/>
      <c r="E23" s="58"/>
      <c r="F23" s="58"/>
      <c r="G23" s="58"/>
      <c r="H23" s="56"/>
      <c r="I23" s="58"/>
      <c r="J23" s="58"/>
      <c r="K23" s="54" t="s">
        <v>1</v>
      </c>
      <c r="L23" s="58"/>
      <c r="M23" s="58"/>
      <c r="N23" s="61">
        <f>ROUND(N13+N19+N22,2)</f>
        <v>1010.9</v>
      </c>
      <c r="O23" s="37" t="s">
        <v>2</v>
      </c>
      <c r="P23" s="58"/>
    </row>
    <row r="24" spans="1:16">
      <c r="A24" s="56"/>
      <c r="B24" s="57" t="s">
        <v>15</v>
      </c>
      <c r="C24" s="58"/>
      <c r="D24" s="58"/>
      <c r="E24" s="58"/>
      <c r="F24" s="58"/>
      <c r="G24" s="58"/>
      <c r="H24" s="56"/>
      <c r="I24" s="58">
        <v>19</v>
      </c>
      <c r="J24" s="58" t="s">
        <v>0</v>
      </c>
      <c r="K24" s="54" t="s">
        <v>1</v>
      </c>
      <c r="L24" s="58"/>
      <c r="M24" s="58"/>
      <c r="N24" s="61">
        <f>ROUND(N23*I24/100,2)</f>
        <v>192.07</v>
      </c>
      <c r="O24" s="37" t="s">
        <v>2</v>
      </c>
      <c r="P24" s="58"/>
    </row>
    <row r="25" spans="1:16">
      <c r="A25" s="56"/>
      <c r="B25" s="66" t="s">
        <v>16</v>
      </c>
      <c r="C25" s="58"/>
      <c r="D25" s="58"/>
      <c r="E25" s="58"/>
      <c r="F25" s="58">
        <v>10</v>
      </c>
      <c r="G25" s="58" t="s">
        <v>0</v>
      </c>
      <c r="H25" s="56" t="s">
        <v>4</v>
      </c>
      <c r="I25" s="58">
        <v>19</v>
      </c>
      <c r="J25" s="58" t="s">
        <v>0</v>
      </c>
      <c r="K25" s="54" t="s">
        <v>1</v>
      </c>
      <c r="L25" s="58"/>
      <c r="M25" s="58"/>
      <c r="N25" s="61">
        <f>ROUND(L16*F25/100*I25/100,2)</f>
        <v>1.44</v>
      </c>
      <c r="O25" s="37" t="s">
        <v>2</v>
      </c>
      <c r="P25" s="58"/>
    </row>
    <row r="26" spans="1:16">
      <c r="A26" s="56"/>
      <c r="B26" s="57" t="s">
        <v>17</v>
      </c>
      <c r="C26" s="58"/>
      <c r="D26" s="58"/>
      <c r="E26" s="58" t="s">
        <v>18</v>
      </c>
      <c r="F26" s="58"/>
      <c r="G26" s="58"/>
      <c r="H26" s="56"/>
      <c r="I26" s="58"/>
      <c r="J26" s="58"/>
      <c r="K26" s="54"/>
      <c r="L26" s="58"/>
      <c r="M26" s="58"/>
      <c r="N26" s="61"/>
      <c r="O26" s="57"/>
      <c r="P26" s="58"/>
    </row>
    <row r="27" spans="1:16">
      <c r="A27" s="56"/>
      <c r="B27" s="58"/>
      <c r="C27" s="58"/>
      <c r="D27" s="58"/>
      <c r="E27" s="67" t="s">
        <v>19</v>
      </c>
      <c r="F27" s="59">
        <v>5</v>
      </c>
      <c r="G27" s="58" t="s">
        <v>20</v>
      </c>
      <c r="H27" s="56" t="s">
        <v>4</v>
      </c>
      <c r="I27" s="63">
        <v>10.71</v>
      </c>
      <c r="J27" s="41" t="s">
        <v>21</v>
      </c>
      <c r="K27" s="41"/>
      <c r="L27" s="58"/>
      <c r="M27" s="58"/>
      <c r="N27" s="61">
        <f>ROUND(F27*I27,2)</f>
        <v>53.55</v>
      </c>
      <c r="O27" s="37" t="s">
        <v>2</v>
      </c>
      <c r="P27" s="58"/>
    </row>
    <row r="28" spans="1:16">
      <c r="A28" s="56"/>
      <c r="B28" s="58"/>
      <c r="C28" s="58"/>
      <c r="D28" s="58"/>
      <c r="E28" s="58"/>
      <c r="F28" s="58"/>
      <c r="G28" s="58"/>
      <c r="H28" s="56"/>
      <c r="I28" s="58"/>
      <c r="J28" s="58"/>
      <c r="K28" s="58"/>
      <c r="L28" s="58"/>
      <c r="M28" s="58"/>
      <c r="N28" s="61"/>
      <c r="O28" s="57"/>
      <c r="P28" s="58"/>
    </row>
    <row r="29" spans="1:16">
      <c r="A29" s="56"/>
      <c r="B29" s="47"/>
      <c r="C29" s="47"/>
      <c r="D29" s="47"/>
      <c r="E29" s="47"/>
      <c r="F29" s="47"/>
      <c r="G29" s="47"/>
      <c r="H29" s="48"/>
      <c r="I29" s="47"/>
      <c r="J29" s="47"/>
      <c r="K29" s="47"/>
      <c r="L29" s="47"/>
      <c r="M29" s="47"/>
      <c r="N29" s="65"/>
      <c r="O29" s="50"/>
      <c r="P29" s="58"/>
    </row>
    <row r="30" spans="1:16">
      <c r="A30" s="56"/>
      <c r="B30" s="57" t="s">
        <v>22</v>
      </c>
      <c r="C30" s="58"/>
      <c r="D30" s="58"/>
      <c r="E30" s="58"/>
      <c r="F30" s="58"/>
      <c r="G30" s="58"/>
      <c r="H30" s="56"/>
      <c r="I30" s="58"/>
      <c r="J30" s="58"/>
      <c r="K30" s="58"/>
      <c r="L30" s="58"/>
      <c r="M30" s="58"/>
      <c r="N30" s="61">
        <f>ROUND(N23+N24+N25+N27,2)</f>
        <v>1257.96</v>
      </c>
      <c r="O30" s="37" t="s">
        <v>2</v>
      </c>
      <c r="P30" s="58"/>
    </row>
    <row r="31" spans="1:16">
      <c r="A31" s="56"/>
      <c r="B31" s="58"/>
      <c r="C31" s="58"/>
      <c r="D31" s="58"/>
      <c r="E31" s="58"/>
      <c r="F31" s="58"/>
      <c r="G31" s="58"/>
      <c r="H31" s="56"/>
      <c r="I31" s="58"/>
      <c r="J31" s="58"/>
      <c r="K31" s="58"/>
      <c r="L31" s="58"/>
      <c r="M31" s="58"/>
      <c r="N31" s="61"/>
      <c r="O31" s="57"/>
      <c r="P31" s="58"/>
    </row>
    <row r="32" spans="1:16">
      <c r="A32" s="56"/>
      <c r="B32" s="58"/>
      <c r="C32" s="58"/>
      <c r="D32" s="58"/>
      <c r="E32" s="58"/>
      <c r="F32" s="58"/>
      <c r="G32" s="58"/>
      <c r="H32" s="56"/>
      <c r="I32" s="58"/>
      <c r="J32" s="58"/>
      <c r="K32" s="58"/>
      <c r="L32" s="58"/>
      <c r="M32" s="58"/>
      <c r="N32" s="61"/>
      <c r="O32" s="57"/>
      <c r="P32" s="58"/>
    </row>
    <row r="33" spans="1:16">
      <c r="A33" s="56"/>
      <c r="B33" s="58"/>
      <c r="C33" s="58"/>
      <c r="D33" s="58"/>
      <c r="E33" s="58"/>
      <c r="F33" s="58"/>
      <c r="G33" s="58"/>
      <c r="H33" s="56"/>
      <c r="I33" s="58"/>
      <c r="J33" s="58"/>
      <c r="K33" s="58"/>
      <c r="L33" s="58"/>
      <c r="M33" s="58"/>
      <c r="N33" s="61"/>
      <c r="O33" s="57"/>
      <c r="P33" s="58"/>
    </row>
    <row r="34" spans="1:16">
      <c r="A34" s="56"/>
      <c r="B34" s="58"/>
      <c r="C34" s="58"/>
      <c r="D34" s="58"/>
      <c r="E34" s="58"/>
      <c r="F34" s="58"/>
      <c r="G34" s="58"/>
      <c r="H34" s="56"/>
      <c r="I34" s="58"/>
      <c r="J34" s="58"/>
      <c r="K34" s="58"/>
      <c r="L34" s="58"/>
      <c r="M34" s="58"/>
      <c r="N34" s="61"/>
      <c r="O34" s="57"/>
      <c r="P34" s="58"/>
    </row>
    <row r="35" spans="1:16">
      <c r="A35" s="56"/>
      <c r="B35" s="58"/>
      <c r="C35" s="58"/>
      <c r="D35" s="58"/>
      <c r="E35" s="58"/>
      <c r="F35" s="58"/>
      <c r="G35" s="58"/>
      <c r="H35" s="56"/>
      <c r="I35" s="58"/>
      <c r="J35" s="58"/>
      <c r="K35" s="58"/>
      <c r="L35" s="58"/>
      <c r="M35" s="58"/>
      <c r="N35" s="61"/>
      <c r="O35" s="57"/>
      <c r="P35" s="58"/>
    </row>
    <row r="36" spans="1:16">
      <c r="A36" s="56"/>
      <c r="B36" s="58"/>
      <c r="C36" s="58"/>
      <c r="D36" s="58"/>
      <c r="E36" s="58"/>
      <c r="F36" s="58"/>
      <c r="G36" s="58"/>
      <c r="H36" s="56"/>
      <c r="I36" s="58"/>
      <c r="J36" s="58"/>
      <c r="K36" s="58"/>
      <c r="L36" s="58"/>
      <c r="M36" s="58"/>
      <c r="N36" s="61"/>
      <c r="O36" s="57"/>
      <c r="P36" s="58"/>
    </row>
    <row r="37" spans="1:16">
      <c r="A37" s="56"/>
      <c r="B37" s="58"/>
      <c r="C37" s="58"/>
      <c r="D37" s="58"/>
      <c r="E37" s="58"/>
      <c r="F37" s="58"/>
      <c r="G37" s="58"/>
      <c r="H37" s="56"/>
      <c r="I37" s="58"/>
      <c r="J37" s="58"/>
      <c r="K37" s="58"/>
      <c r="L37" s="58"/>
      <c r="M37" s="58"/>
      <c r="N37" s="61"/>
      <c r="O37" s="57"/>
      <c r="P37" s="58"/>
    </row>
    <row r="38" spans="1:16">
      <c r="A38" s="56"/>
      <c r="B38" s="58"/>
      <c r="C38" s="58"/>
      <c r="D38" s="58"/>
      <c r="E38" s="58"/>
      <c r="F38" s="58"/>
      <c r="G38" s="58"/>
      <c r="H38" s="56"/>
      <c r="I38" s="58"/>
      <c r="J38" s="58"/>
      <c r="K38" s="58"/>
      <c r="L38" s="58"/>
      <c r="M38" s="58"/>
      <c r="N38" s="61"/>
      <c r="O38" s="57"/>
      <c r="P38" s="58"/>
    </row>
    <row r="39" spans="1:16">
      <c r="A39" s="56"/>
      <c r="B39" s="58"/>
      <c r="C39" s="58"/>
      <c r="D39" s="58"/>
      <c r="E39" s="58"/>
      <c r="F39" s="58"/>
      <c r="G39" s="58"/>
      <c r="H39" s="56"/>
      <c r="I39" s="58"/>
      <c r="J39" s="58"/>
      <c r="K39" s="58"/>
      <c r="L39" s="58"/>
      <c r="M39" s="58"/>
      <c r="N39" s="61"/>
      <c r="O39" s="57"/>
      <c r="P39" s="58"/>
    </row>
    <row r="40" spans="1:16">
      <c r="A40" s="56"/>
      <c r="B40" s="58"/>
      <c r="C40" s="58"/>
      <c r="D40" s="58"/>
      <c r="E40" s="58"/>
      <c r="F40" s="58"/>
      <c r="G40" s="58"/>
      <c r="H40" s="56"/>
      <c r="I40" s="58"/>
      <c r="J40" s="58"/>
      <c r="K40" s="58"/>
      <c r="L40" s="58"/>
      <c r="M40" s="58"/>
      <c r="N40" s="61"/>
      <c r="O40" s="57"/>
      <c r="P40" s="58"/>
    </row>
    <row r="41" spans="1:16">
      <c r="A41" s="56"/>
      <c r="B41" s="58"/>
      <c r="C41" s="58"/>
      <c r="D41" s="58"/>
      <c r="E41" s="58"/>
      <c r="F41" s="58"/>
      <c r="G41" s="58"/>
      <c r="H41" s="56"/>
      <c r="I41" s="58"/>
      <c r="J41" s="58"/>
      <c r="K41" s="58"/>
      <c r="L41" s="58"/>
      <c r="M41" s="58"/>
      <c r="N41" s="61"/>
      <c r="O41" s="57"/>
      <c r="P41" s="58"/>
    </row>
    <row r="42" spans="1:16">
      <c r="A42" s="56"/>
      <c r="B42" s="58"/>
      <c r="C42" s="58"/>
      <c r="D42" s="58"/>
      <c r="E42" s="58"/>
      <c r="F42" s="58"/>
      <c r="G42" s="58"/>
      <c r="H42" s="56"/>
      <c r="I42" s="58"/>
      <c r="J42" s="58"/>
      <c r="K42" s="58"/>
      <c r="L42" s="58"/>
      <c r="M42" s="58"/>
      <c r="N42" s="61"/>
      <c r="O42" s="57"/>
      <c r="P42" s="58"/>
    </row>
    <row r="43" spans="1:16">
      <c r="A43" s="56"/>
      <c r="B43" s="58"/>
      <c r="C43" s="58"/>
      <c r="D43" s="58"/>
      <c r="E43" s="58"/>
      <c r="F43" s="58"/>
      <c r="G43" s="58"/>
      <c r="H43" s="56"/>
      <c r="I43" s="58"/>
      <c r="J43" s="58"/>
      <c r="K43" s="58"/>
      <c r="L43" s="58"/>
      <c r="M43" s="58"/>
      <c r="N43" s="61"/>
      <c r="O43" s="57"/>
      <c r="P43" s="58"/>
    </row>
    <row r="44" spans="1:16">
      <c r="A44" s="56"/>
      <c r="B44" s="58"/>
      <c r="C44" s="58"/>
      <c r="D44" s="58"/>
      <c r="E44" s="58"/>
      <c r="F44" s="58"/>
      <c r="G44" s="58"/>
      <c r="H44" s="56"/>
      <c r="I44" s="58"/>
      <c r="J44" s="58"/>
      <c r="K44" s="58"/>
      <c r="L44" s="58"/>
      <c r="M44" s="58"/>
      <c r="N44" s="61"/>
      <c r="O44" s="57"/>
      <c r="P44" s="58"/>
    </row>
    <row r="45" spans="1:16">
      <c r="A45" s="56"/>
      <c r="B45" s="58"/>
      <c r="C45" s="58"/>
      <c r="D45" s="58"/>
      <c r="E45" s="58"/>
      <c r="F45" s="58"/>
      <c r="G45" s="58"/>
      <c r="H45" s="56"/>
      <c r="I45" s="58"/>
      <c r="J45" s="58"/>
      <c r="K45" s="58"/>
      <c r="L45" s="58"/>
      <c r="M45" s="58"/>
      <c r="N45" s="61"/>
      <c r="O45" s="57"/>
      <c r="P45" s="58"/>
    </row>
  </sheetData>
  <pageMargins left="0.70866141732283472" right="0.70866141732283472" top="0.78740157480314965" bottom="0.59055118110236227" header="0.31496062992125984" footer="0.31496062992125984"/>
  <pageSetup paperSize="9" orientation="portrait" horizontalDpi="4294967293" verticalDpi="1200" r:id="rId1"/>
  <headerFooter>
    <oddHeader>&amp;L&amp;"Source Code Pro,Standard"&amp;8&amp;K000000&amp;F&amp;R&amp;"Source Code Pro,Standard"&amp;8&amp;K000000&amp;D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7D5D-5CFB-1C41-B352-69FC3A66B008}">
  <dimension ref="A1:O28"/>
  <sheetViews>
    <sheetView showGridLines="0" zoomScale="136" zoomScaleNormal="136" workbookViewId="0">
      <selection activeCell="Q19" sqref="Q19"/>
    </sheetView>
  </sheetViews>
  <sheetFormatPr baseColWidth="10" defaultColWidth="11.1640625" defaultRowHeight="15"/>
  <cols>
    <col min="1" max="1" width="2.6640625" style="7" customWidth="1"/>
    <col min="2" max="2" width="8.83203125" style="3" customWidth="1"/>
    <col min="3" max="3" width="2.1640625" style="3" customWidth="1"/>
    <col min="4" max="4" width="2.6640625" style="3" bestFit="1" customWidth="1"/>
    <col min="5" max="5" width="11.1640625" style="3"/>
    <col min="6" max="6" width="7.83203125" style="3" customWidth="1"/>
    <col min="7" max="7" width="4.1640625" style="3" bestFit="1" customWidth="1"/>
    <col min="8" max="8" width="2.1640625" style="7" bestFit="1" customWidth="1"/>
    <col min="9" max="9" width="6.6640625" style="3" customWidth="1"/>
    <col min="10" max="10" width="6.1640625" style="3" bestFit="1" customWidth="1"/>
    <col min="11" max="11" width="1.6640625" style="3" customWidth="1"/>
    <col min="12" max="12" width="8" style="3" customWidth="1"/>
    <col min="13" max="13" width="4.1640625" style="3" bestFit="1" customWidth="1"/>
    <col min="14" max="14" width="10.5" style="21" customWidth="1"/>
    <col min="15" max="15" width="2.5" style="9" bestFit="1" customWidth="1"/>
    <col min="16" max="16384" width="11.1640625" style="3"/>
  </cols>
  <sheetData>
    <row r="1" spans="1:15" s="1" customFormat="1" ht="21">
      <c r="A1" s="12" t="s">
        <v>5</v>
      </c>
      <c r="H1" s="18"/>
      <c r="N1" s="15"/>
    </row>
    <row r="2" spans="1:15" s="2" customFormat="1">
      <c r="A2" s="11"/>
      <c r="H2" s="11"/>
      <c r="N2" s="20"/>
      <c r="O2" s="5"/>
    </row>
    <row r="3" spans="1:15" s="2" customFormat="1">
      <c r="A3" s="11"/>
      <c r="H3" s="11"/>
      <c r="N3" s="20"/>
      <c r="O3" s="5"/>
    </row>
    <row r="4" spans="1:15" s="2" customFormat="1">
      <c r="A4" s="11"/>
      <c r="H4" s="11"/>
      <c r="N4" s="20"/>
      <c r="O4" s="5"/>
    </row>
    <row r="5" spans="1:15" s="2" customFormat="1">
      <c r="A5" s="11"/>
      <c r="H5" s="11"/>
      <c r="N5" s="20"/>
      <c r="O5" s="5"/>
    </row>
    <row r="6" spans="1:15" s="2" customFormat="1">
      <c r="A6" s="11"/>
      <c r="H6" s="11"/>
      <c r="N6" s="20"/>
      <c r="O6" s="5"/>
    </row>
    <row r="7" spans="1:15" s="2" customFormat="1">
      <c r="A7" s="11"/>
      <c r="H7" s="11"/>
      <c r="N7" s="20"/>
      <c r="O7" s="5"/>
    </row>
    <row r="8" spans="1:15" s="2" customFormat="1">
      <c r="A8" s="11"/>
      <c r="H8" s="11"/>
      <c r="N8" s="20"/>
      <c r="O8" s="5"/>
    </row>
    <row r="9" spans="1:15" s="2" customFormat="1">
      <c r="A9" s="11"/>
      <c r="H9" s="11"/>
      <c r="N9" s="20"/>
      <c r="O9" s="5"/>
    </row>
    <row r="10" spans="1:15" s="2" customFormat="1">
      <c r="A10" s="11"/>
      <c r="B10" s="5" t="s">
        <v>6</v>
      </c>
      <c r="C10" s="5"/>
      <c r="E10" s="2" t="s">
        <v>7</v>
      </c>
      <c r="H10" s="19"/>
      <c r="L10" s="24"/>
      <c r="M10" s="2" t="s">
        <v>8</v>
      </c>
      <c r="N10" s="20"/>
      <c r="O10" s="5"/>
    </row>
    <row r="11" spans="1:15" s="2" customFormat="1">
      <c r="A11" s="11"/>
      <c r="E11" s="2" t="s">
        <v>10</v>
      </c>
      <c r="F11" s="24"/>
      <c r="G11" s="2" t="s">
        <v>8</v>
      </c>
      <c r="H11" s="11" t="s">
        <v>4</v>
      </c>
      <c r="I11" s="6"/>
      <c r="J11" s="2" t="s">
        <v>9</v>
      </c>
      <c r="K11" s="14" t="s">
        <v>1</v>
      </c>
      <c r="N11" s="20"/>
      <c r="O11" s="5" t="s">
        <v>2</v>
      </c>
    </row>
    <row r="12" spans="1:15" s="2" customFormat="1">
      <c r="A12" s="11"/>
      <c r="F12" s="13"/>
      <c r="H12" s="11"/>
      <c r="K12" s="14"/>
      <c r="N12" s="5"/>
      <c r="O12" s="5"/>
    </row>
    <row r="13" spans="1:15" s="2" customFormat="1">
      <c r="A13" s="11"/>
      <c r="F13" s="13"/>
      <c r="H13" s="11"/>
      <c r="N13" s="5"/>
      <c r="O13" s="5"/>
    </row>
    <row r="14" spans="1:15">
      <c r="B14" s="9" t="s">
        <v>3</v>
      </c>
      <c r="E14" s="8"/>
      <c r="F14" s="8"/>
      <c r="K14" s="14"/>
      <c r="L14" s="25"/>
      <c r="M14" s="2" t="s">
        <v>2</v>
      </c>
    </row>
    <row r="15" spans="1:15">
      <c r="E15" s="3" t="s">
        <v>3</v>
      </c>
      <c r="K15" s="14"/>
      <c r="L15" s="25"/>
      <c r="M15" s="2" t="s">
        <v>2</v>
      </c>
    </row>
    <row r="16" spans="1:15">
      <c r="K16" s="14"/>
      <c r="L16" s="16"/>
      <c r="M16" s="2"/>
    </row>
    <row r="17" spans="2:15">
      <c r="E17" s="2" t="s">
        <v>10</v>
      </c>
      <c r="K17" s="14" t="s">
        <v>1</v>
      </c>
      <c r="O17" s="5" t="s">
        <v>2</v>
      </c>
    </row>
    <row r="18" spans="2:15">
      <c r="B18" s="9" t="s">
        <v>12</v>
      </c>
      <c r="E18" s="8"/>
      <c r="F18" s="8"/>
      <c r="K18" s="14"/>
      <c r="L18" s="26"/>
      <c r="M18" s="2" t="s">
        <v>2</v>
      </c>
    </row>
    <row r="19" spans="2:15">
      <c r="K19" s="14"/>
      <c r="M19" s="2"/>
    </row>
    <row r="20" spans="2:15">
      <c r="B20" s="4"/>
      <c r="C20" s="4"/>
      <c r="D20" s="4"/>
      <c r="E20" s="4" t="s">
        <v>10</v>
      </c>
      <c r="F20" s="4"/>
      <c r="G20" s="4"/>
      <c r="H20" s="10"/>
      <c r="I20" s="4"/>
      <c r="J20" s="4"/>
      <c r="K20" s="17" t="s">
        <v>1</v>
      </c>
      <c r="L20" s="4"/>
      <c r="M20" s="4"/>
      <c r="N20" s="22"/>
      <c r="O20" s="23" t="s">
        <v>2</v>
      </c>
    </row>
    <row r="21" spans="2:15">
      <c r="B21" s="9" t="s">
        <v>14</v>
      </c>
      <c r="K21" s="14" t="s">
        <v>1</v>
      </c>
      <c r="O21" s="5" t="s">
        <v>2</v>
      </c>
    </row>
    <row r="22" spans="2:15">
      <c r="B22" s="9" t="s">
        <v>15</v>
      </c>
      <c r="I22" s="3">
        <v>19</v>
      </c>
      <c r="J22" s="3" t="s">
        <v>0</v>
      </c>
      <c r="K22" s="14" t="s">
        <v>1</v>
      </c>
      <c r="O22" s="5" t="s">
        <v>2</v>
      </c>
    </row>
    <row r="23" spans="2:15">
      <c r="B23" s="9" t="s">
        <v>16</v>
      </c>
      <c r="F23" s="3">
        <v>10</v>
      </c>
      <c r="G23" s="3" t="s">
        <v>0</v>
      </c>
      <c r="H23" s="7" t="s">
        <v>4</v>
      </c>
      <c r="I23" s="3">
        <v>19</v>
      </c>
      <c r="J23" s="3" t="s">
        <v>0</v>
      </c>
      <c r="K23" s="14" t="s">
        <v>1</v>
      </c>
      <c r="O23" s="5" t="s">
        <v>2</v>
      </c>
    </row>
    <row r="24" spans="2:15">
      <c r="B24" s="9" t="s">
        <v>17</v>
      </c>
      <c r="E24" s="3" t="s">
        <v>18</v>
      </c>
      <c r="K24" s="14"/>
    </row>
    <row r="25" spans="2:15">
      <c r="E25" s="8"/>
      <c r="F25" s="8"/>
      <c r="G25" s="3" t="s">
        <v>20</v>
      </c>
      <c r="H25" s="7" t="s">
        <v>4</v>
      </c>
      <c r="I25" s="26"/>
      <c r="J25" s="2" t="s">
        <v>21</v>
      </c>
      <c r="K25" s="2"/>
      <c r="O25" s="5" t="s">
        <v>2</v>
      </c>
    </row>
    <row r="27" spans="2:15">
      <c r="B27" s="4"/>
      <c r="C27" s="4"/>
      <c r="D27" s="4"/>
      <c r="E27" s="4"/>
      <c r="F27" s="4"/>
      <c r="G27" s="4"/>
      <c r="H27" s="10"/>
      <c r="I27" s="4"/>
      <c r="J27" s="4"/>
      <c r="K27" s="4"/>
      <c r="L27" s="4"/>
      <c r="M27" s="4"/>
      <c r="N27" s="22"/>
      <c r="O27" s="23"/>
    </row>
    <row r="28" spans="2:15">
      <c r="B28" s="9" t="s">
        <v>22</v>
      </c>
      <c r="O28" s="5" t="s">
        <v>2</v>
      </c>
    </row>
  </sheetData>
  <pageMargins left="0.70866141732283472" right="0.70866141732283472" top="0.78740157480314965" bottom="0.59055118110236227" header="0.31496062992125984" footer="0.31496062992125984"/>
  <pageSetup paperSize="9" orientation="portrait" horizontalDpi="4294967293" verticalDpi="1200" r:id="rId1"/>
  <headerFooter>
    <oddHeader>&amp;L&amp;"Times Roman,Standard"&amp;9&amp;K000000&amp;F&amp;R&amp;"Times Roman,Standard"&amp;9&amp;K000000&amp;D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A1</vt:lpstr>
      <vt:lpstr>vorlage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Microsoft Office User</cp:lastModifiedBy>
  <cp:lastPrinted>2021-02-14T13:28:23Z</cp:lastPrinted>
  <dcterms:created xsi:type="dcterms:W3CDTF">2020-12-20T08:59:08Z</dcterms:created>
  <dcterms:modified xsi:type="dcterms:W3CDTF">2022-03-27T15:25:09Z</dcterms:modified>
</cp:coreProperties>
</file>