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jan/daten/kfz-meister/T2-Fachtheorie/Kfz-Mechanik/Folien-Mitschrift/N-Kfz-Mechanik/Tabellen/Muster/"/>
    </mc:Choice>
  </mc:AlternateContent>
  <xr:revisionPtr revIDLastSave="0" documentId="13_ncr:1_{EFAE01AB-AB26-BA4B-AC03-C9401A54B9BA}" xr6:coauthVersionLast="47" xr6:coauthVersionMax="47" xr10:uidLastSave="{00000000-0000-0000-0000-000000000000}"/>
  <bookViews>
    <workbookView xWindow="1440" yWindow="500" windowWidth="33240" windowHeight="26080" xr2:uid="{A956B346-7BC2-4087-BE6D-4E8CC9E964AF}"/>
  </bookViews>
  <sheets>
    <sheet name="Zeitrechn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7" i="1" l="1"/>
  <c r="D49" i="1"/>
  <c r="D47" i="1"/>
  <c r="B45" i="1"/>
  <c r="C43" i="1"/>
  <c r="F38" i="1"/>
  <c r="D40" i="1"/>
  <c r="D39" i="1"/>
  <c r="D38" i="1"/>
  <c r="C32" i="1"/>
  <c r="B33" i="1" s="1"/>
  <c r="F14" i="1"/>
  <c r="F27" i="1"/>
  <c r="D29" i="1"/>
  <c r="D28" i="1"/>
  <c r="D27" i="1"/>
  <c r="D14" i="1"/>
  <c r="D15" i="1"/>
  <c r="D16" i="1"/>
  <c r="C19" i="1"/>
  <c r="B20" i="1" s="1"/>
  <c r="C4" i="1"/>
  <c r="B5" i="1" s="1"/>
  <c r="D43" i="1" l="1"/>
  <c r="C33" i="1"/>
  <c r="B34" i="1" s="1"/>
  <c r="D32" i="1"/>
  <c r="C20" i="1"/>
  <c r="D19" i="1"/>
  <c r="C5" i="1"/>
  <c r="B6" i="1" s="1"/>
  <c r="D4" i="1"/>
  <c r="D33" i="1" l="1"/>
  <c r="B21" i="1"/>
  <c r="C21" i="1"/>
  <c r="B22" i="1" s="1"/>
  <c r="D20" i="1"/>
  <c r="D5" i="1"/>
  <c r="C6" i="1"/>
  <c r="B7" i="1" s="1"/>
  <c r="C45" i="1" l="1"/>
  <c r="D45" i="1" s="1"/>
  <c r="C22" i="1"/>
  <c r="B23" i="1" s="1"/>
  <c r="C23" i="1" s="1"/>
  <c r="B25" i="1" s="1"/>
  <c r="C25" i="1" s="1"/>
  <c r="D25" i="1" s="1"/>
  <c r="D21" i="1"/>
  <c r="C7" i="1"/>
  <c r="B8" i="1" s="1"/>
  <c r="D6" i="1"/>
  <c r="D22" i="1" l="1"/>
  <c r="D23" i="1"/>
  <c r="C34" i="1"/>
  <c r="B36" i="1" s="1"/>
  <c r="C8" i="1"/>
  <c r="B9" i="1" s="1"/>
  <c r="D7" i="1"/>
  <c r="C36" i="1" l="1"/>
  <c r="D36" i="1"/>
  <c r="D34" i="1"/>
  <c r="C9" i="1"/>
  <c r="B10" i="1" s="1"/>
  <c r="D8" i="1"/>
  <c r="C10" i="1" l="1"/>
  <c r="D9" i="1"/>
  <c r="D10" i="1" l="1"/>
  <c r="B12" i="1"/>
  <c r="C12" i="1" l="1"/>
  <c r="D12" i="1"/>
</calcChain>
</file>

<file path=xl/sharedStrings.xml><?xml version="1.0" encoding="utf-8"?>
<sst xmlns="http://schemas.openxmlformats.org/spreadsheetml/2006/main" count="61" uniqueCount="11">
  <si>
    <t>Zeitrechner</t>
  </si>
  <si>
    <t>[h]</t>
  </si>
  <si>
    <t>Sport</t>
  </si>
  <si>
    <t>Fach</t>
  </si>
  <si>
    <t>Pause</t>
  </si>
  <si>
    <t>Wiederholen</t>
  </si>
  <si>
    <t>von</t>
  </si>
  <si>
    <t>bis</t>
  </si>
  <si>
    <t>Buffer</t>
  </si>
  <si>
    <t>Gesamt:</t>
  </si>
  <si>
    <t>Lernen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</si>
</sst>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;[Red]\-[h]:mm;0&quot;:&quot;00;@"/>
    <numFmt numFmtId="165" formatCode="00"/>
  </numFmts>
  <fonts count="9">
    <font>
      <sz val="11"/>
      <color theme="1"/>
      <name val="Arial"/>
      <family val="2"/>
      <scheme val="minor"/>
    </font>
    <font>
      <sz val="11"/>
      <color theme="1"/>
      <name val="ArialMT"/>
      <family val="2"/>
    </font>
    <font>
      <sz val="11"/>
      <color theme="0"/>
      <name val="ArialMT"/>
      <family val="2"/>
    </font>
    <font>
      <b/>
      <sz val="16"/>
      <color theme="1"/>
      <name val="Source Code Pro"/>
    </font>
    <font>
      <sz val="8"/>
      <color theme="1"/>
      <name val="Source Code Pro"/>
    </font>
    <font>
      <sz val="11"/>
      <color theme="1"/>
      <name val="Source Code Pro"/>
    </font>
    <font>
      <sz val="11"/>
      <color theme="0"/>
      <name val="Source Code Pro"/>
    </font>
    <font>
      <sz val="8"/>
      <color theme="5"/>
      <name val="Source Code Pro"/>
    </font>
    <font>
      <b/>
      <sz val="11"/>
      <color theme="1"/>
      <name val="Source Code Pro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theme="3" tint="0.89996032593768116"/>
      </left>
      <right style="thin">
        <color theme="3" tint="0.89996032593768116"/>
      </right>
      <top style="thin">
        <color theme="3" tint="0.89996032593768116"/>
      </top>
      <bottom style="thin">
        <color theme="3" tint="0.89996032593768116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3">
    <xf numFmtId="0" fontId="0" fillId="0" borderId="0" xfId="0"/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2" borderId="0" xfId="1" applyFont="1" applyBorder="1" applyAlignment="1">
      <alignment horizontal="center" vertical="center"/>
    </xf>
    <xf numFmtId="165" fontId="7" fillId="0" borderId="0" xfId="0" applyNumberFormat="1" applyFont="1" applyBorder="1" applyAlignment="1">
      <alignment vertical="center"/>
    </xf>
    <xf numFmtId="164" fontId="5" fillId="4" borderId="1" xfId="3" applyNumberFormat="1" applyFont="1" applyBorder="1" applyAlignment="1">
      <alignment horizontal="center" vertical="center"/>
    </xf>
    <xf numFmtId="164" fontId="5" fillId="0" borderId="1" xfId="3" applyNumberFormat="1" applyFont="1" applyFill="1" applyBorder="1" applyAlignment="1">
      <alignment horizontal="center" vertical="center"/>
    </xf>
    <xf numFmtId="164" fontId="5" fillId="3" borderId="1" xfId="2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164" fontId="5" fillId="5" borderId="1" xfId="0" applyNumberFormat="1" applyFont="1" applyFill="1" applyBorder="1" applyAlignment="1">
      <alignment horizontal="center" vertical="center"/>
    </xf>
    <xf numFmtId="164" fontId="4" fillId="0" borderId="1" xfId="3" applyNumberFormat="1" applyFont="1" applyFill="1" applyBorder="1" applyAlignment="1">
      <alignment horizontal="center" vertical="center"/>
    </xf>
    <xf numFmtId="164" fontId="4" fillId="3" borderId="1" xfId="2" applyNumberFormat="1" applyFont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164" fontId="4" fillId="5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164" fontId="7" fillId="0" borderId="1" xfId="3" applyNumberFormat="1" applyFont="1" applyFill="1" applyBorder="1" applyAlignment="1">
      <alignment horizontal="center" vertical="center"/>
    </xf>
    <xf numFmtId="164" fontId="5" fillId="0" borderId="1" xfId="2" applyNumberFormat="1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164" fontId="8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4">
    <cellStyle name="20 % - Akzent6" xfId="3" builtinId="50"/>
    <cellStyle name="40 % - Akzent3" xfId="2" builtinId="39"/>
    <cellStyle name="Akzent3" xfId="1" builtinId="3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Design1-ju">
  <a:themeElements>
    <a:clrScheme name="Ganymed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64A0-821E-4356-8CB4-E163803D7DCC}">
  <dimension ref="A1:F49"/>
  <sheetViews>
    <sheetView showGridLines="0" tabSelected="1" zoomScale="130" zoomScaleNormal="130" workbookViewId="0">
      <selection activeCell="B3" sqref="B3"/>
    </sheetView>
  </sheetViews>
  <sheetFormatPr baseColWidth="10" defaultColWidth="11.1640625" defaultRowHeight="15"/>
  <cols>
    <col min="1" max="1" width="4.5" style="21" customWidth="1"/>
    <col min="2" max="16384" width="11.1640625" style="22"/>
  </cols>
  <sheetData>
    <row r="1" spans="1:6" s="1" customFormat="1" ht="21">
      <c r="A1" s="1" t="s">
        <v>0</v>
      </c>
    </row>
    <row r="2" spans="1:6" s="3" customFormat="1">
      <c r="A2" s="2"/>
    </row>
    <row r="3" spans="1:6" s="3" customFormat="1">
      <c r="A3" s="2"/>
      <c r="B3" s="4" t="s">
        <v>6</v>
      </c>
      <c r="C3" s="4" t="s">
        <v>7</v>
      </c>
      <c r="D3" s="4" t="s">
        <v>1</v>
      </c>
      <c r="E3" s="4"/>
      <c r="F3" s="4" t="s">
        <v>1</v>
      </c>
    </row>
    <row r="4" spans="1:6" s="3" customFormat="1">
      <c r="A4" s="5">
        <v>1</v>
      </c>
      <c r="B4" s="6">
        <v>0.35416666666666669</v>
      </c>
      <c r="C4" s="7">
        <f t="shared" ref="C4:C10" si="0">B4+F4</f>
        <v>0.4375</v>
      </c>
      <c r="D4" s="8">
        <f>IF(OR(B4="",C4=""),0,IF(B4&lt;=C4,C4-B4,"24:00"-B4+C4))</f>
        <v>8.3333333333333315E-2</v>
      </c>
      <c r="E4" s="9" t="s">
        <v>3</v>
      </c>
      <c r="F4" s="10">
        <v>8.3333333333333329E-2</v>
      </c>
    </row>
    <row r="5" spans="1:6" s="3" customFormat="1">
      <c r="A5" s="5"/>
      <c r="B5" s="11">
        <f t="shared" ref="B5:B10" si="1">C4</f>
        <v>0.4375</v>
      </c>
      <c r="C5" s="11">
        <f t="shared" si="0"/>
        <v>0.44444444444444442</v>
      </c>
      <c r="D5" s="12">
        <f t="shared" ref="D5:D10" si="2">IF(OR(B5="",C5=""),0,IF(B5&lt;=C5,C5-B5,"24:00"-B5+C5))</f>
        <v>6.9444444444444198E-3</v>
      </c>
      <c r="E5" s="13" t="s">
        <v>4</v>
      </c>
      <c r="F5" s="14">
        <v>6.9444444444444441E-3</v>
      </c>
    </row>
    <row r="6" spans="1:6" s="3" customFormat="1">
      <c r="A6" s="5">
        <v>2</v>
      </c>
      <c r="B6" s="7">
        <f t="shared" si="1"/>
        <v>0.44444444444444442</v>
      </c>
      <c r="C6" s="7">
        <f t="shared" si="0"/>
        <v>0.50694444444444442</v>
      </c>
      <c r="D6" s="8">
        <f t="shared" si="2"/>
        <v>6.25E-2</v>
      </c>
      <c r="E6" s="9" t="s">
        <v>3</v>
      </c>
      <c r="F6" s="10">
        <v>6.25E-2</v>
      </c>
    </row>
    <row r="7" spans="1:6" s="3" customFormat="1">
      <c r="A7" s="5"/>
      <c r="B7" s="11">
        <f t="shared" si="1"/>
        <v>0.50694444444444442</v>
      </c>
      <c r="C7" s="11">
        <f t="shared" si="0"/>
        <v>0.52777777777777779</v>
      </c>
      <c r="D7" s="12">
        <f t="shared" si="2"/>
        <v>2.083333333333337E-2</v>
      </c>
      <c r="E7" s="13" t="s">
        <v>4</v>
      </c>
      <c r="F7" s="14">
        <v>2.0833333333333332E-2</v>
      </c>
    </row>
    <row r="8" spans="1:6" s="3" customFormat="1">
      <c r="A8" s="5">
        <v>3</v>
      </c>
      <c r="B8" s="7">
        <f t="shared" si="1"/>
        <v>0.52777777777777779</v>
      </c>
      <c r="C8" s="7">
        <f t="shared" si="0"/>
        <v>0.61111111111111116</v>
      </c>
      <c r="D8" s="8">
        <f t="shared" si="2"/>
        <v>8.333333333333337E-2</v>
      </c>
      <c r="E8" s="9" t="s">
        <v>3</v>
      </c>
      <c r="F8" s="10">
        <v>8.3333333333333329E-2</v>
      </c>
    </row>
    <row r="9" spans="1:6" s="3" customFormat="1">
      <c r="A9" s="5"/>
      <c r="B9" s="11">
        <f t="shared" si="1"/>
        <v>0.61111111111111116</v>
      </c>
      <c r="C9" s="11">
        <f t="shared" si="0"/>
        <v>0.61805555555555558</v>
      </c>
      <c r="D9" s="12">
        <f t="shared" si="2"/>
        <v>6.9444444444444198E-3</v>
      </c>
      <c r="E9" s="13" t="s">
        <v>4</v>
      </c>
      <c r="F9" s="14">
        <v>6.9444444444444441E-3</v>
      </c>
    </row>
    <row r="10" spans="1:6" s="3" customFormat="1">
      <c r="A10" s="5">
        <v>4</v>
      </c>
      <c r="B10" s="7">
        <f t="shared" si="1"/>
        <v>0.61805555555555558</v>
      </c>
      <c r="C10" s="7">
        <f t="shared" si="0"/>
        <v>0.68055555555555558</v>
      </c>
      <c r="D10" s="8">
        <f t="shared" si="2"/>
        <v>6.25E-2</v>
      </c>
      <c r="E10" s="9" t="s">
        <v>5</v>
      </c>
      <c r="F10" s="10">
        <v>6.25E-2</v>
      </c>
    </row>
    <row r="11" spans="1:6" s="3" customFormat="1">
      <c r="A11" s="15"/>
      <c r="B11" s="16" t="s">
        <v>8</v>
      </c>
      <c r="C11" s="16"/>
      <c r="D11" s="17"/>
      <c r="E11" s="13" t="s">
        <v>8</v>
      </c>
      <c r="F11" s="14">
        <v>2.7777777777777776E-2</v>
      </c>
    </row>
    <row r="12" spans="1:6" s="3" customFormat="1">
      <c r="A12" s="5">
        <v>5</v>
      </c>
      <c r="B12" s="7">
        <f>C10+F11</f>
        <v>0.70833333333333337</v>
      </c>
      <c r="C12" s="7">
        <f>B12+F12</f>
        <v>0.77083333333333337</v>
      </c>
      <c r="D12" s="8">
        <f t="shared" ref="D12" si="3">IF(OR(B12="",C12=""),0,IF(B12&lt;=C12,C12-B12,"24:00"-B12+C12))</f>
        <v>6.25E-2</v>
      </c>
      <c r="E12" s="9" t="s">
        <v>2</v>
      </c>
      <c r="F12" s="10">
        <v>6.25E-2</v>
      </c>
    </row>
    <row r="13" spans="1:6" s="3" customFormat="1">
      <c r="A13" s="2"/>
    </row>
    <row r="14" spans="1:6" s="3" customFormat="1">
      <c r="A14" s="2"/>
      <c r="B14" s="2" t="s">
        <v>10</v>
      </c>
      <c r="C14" s="2"/>
      <c r="D14" s="18">
        <f>F4+F6+F8+F10</f>
        <v>0.29166666666666663</v>
      </c>
      <c r="E14" s="19" t="s">
        <v>9</v>
      </c>
      <c r="F14" s="20">
        <f>IFERROR(F4+F5+F6+F7+F8+F9+F10+F11+F12,"")</f>
        <v>0.41666666666666669</v>
      </c>
    </row>
    <row r="15" spans="1:6" s="3" customFormat="1">
      <c r="A15" s="2"/>
      <c r="B15" s="2" t="s">
        <v>4</v>
      </c>
      <c r="C15" s="2"/>
      <c r="D15" s="18">
        <f>F5+F7+F9</f>
        <v>3.4722222222222224E-2</v>
      </c>
    </row>
    <row r="16" spans="1:6" s="3" customFormat="1">
      <c r="A16" s="2"/>
      <c r="B16" s="2" t="s">
        <v>8</v>
      </c>
      <c r="C16" s="2"/>
      <c r="D16" s="18">
        <f>F11</f>
        <v>2.7777777777777776E-2</v>
      </c>
    </row>
    <row r="17" spans="1:6" s="3" customFormat="1">
      <c r="A17" s="2"/>
    </row>
    <row r="18" spans="1:6" s="3" customFormat="1">
      <c r="A18" s="2"/>
      <c r="B18" s="4" t="s">
        <v>6</v>
      </c>
      <c r="C18" s="4" t="s">
        <v>7</v>
      </c>
      <c r="D18" s="4" t="s">
        <v>1</v>
      </c>
      <c r="E18" s="4"/>
      <c r="F18" s="4" t="s">
        <v>1</v>
      </c>
    </row>
    <row r="19" spans="1:6" s="3" customFormat="1">
      <c r="A19" s="5">
        <v>1</v>
      </c>
      <c r="B19" s="6">
        <v>0.43055555555555558</v>
      </c>
      <c r="C19" s="7">
        <f>B19+F19</f>
        <v>0.51388888888888895</v>
      </c>
      <c r="D19" s="8">
        <f>IF(OR(B19="",C19=""),0,IF(B19&lt;=C19,C19-B19,"24:00"-B19+C19))</f>
        <v>8.333333333333337E-2</v>
      </c>
      <c r="E19" s="9" t="s">
        <v>3</v>
      </c>
      <c r="F19" s="10">
        <v>8.3333333333333329E-2</v>
      </c>
    </row>
    <row r="20" spans="1:6" s="3" customFormat="1">
      <c r="A20" s="5"/>
      <c r="B20" s="11">
        <f>C19</f>
        <v>0.51388888888888895</v>
      </c>
      <c r="C20" s="11">
        <f>B20+F20</f>
        <v>0.52083333333333337</v>
      </c>
      <c r="D20" s="12">
        <f t="shared" ref="D20:D22" si="4">IF(OR(B20="",C20=""),0,IF(B20&lt;=C20,C20-B20,"24:00"-B20+C20))</f>
        <v>6.9444444444444198E-3</v>
      </c>
      <c r="E20" s="13" t="s">
        <v>4</v>
      </c>
      <c r="F20" s="14">
        <v>6.9444444444444441E-3</v>
      </c>
    </row>
    <row r="21" spans="1:6" s="3" customFormat="1">
      <c r="A21" s="5">
        <v>2</v>
      </c>
      <c r="B21" s="7">
        <f>C20</f>
        <v>0.52083333333333337</v>
      </c>
      <c r="C21" s="7">
        <f>B21+F21</f>
        <v>0.58333333333333337</v>
      </c>
      <c r="D21" s="8">
        <f t="shared" si="4"/>
        <v>6.25E-2</v>
      </c>
      <c r="E21" s="9" t="s">
        <v>3</v>
      </c>
      <c r="F21" s="10">
        <v>6.25E-2</v>
      </c>
    </row>
    <row r="22" spans="1:6" s="3" customFormat="1">
      <c r="A22" s="5"/>
      <c r="B22" s="11">
        <f>C21</f>
        <v>0.58333333333333337</v>
      </c>
      <c r="C22" s="11">
        <f>B22+F22</f>
        <v>0.60416666666666674</v>
      </c>
      <c r="D22" s="12">
        <f t="shared" si="4"/>
        <v>2.083333333333337E-2</v>
      </c>
      <c r="E22" s="13" t="s">
        <v>4</v>
      </c>
      <c r="F22" s="14">
        <v>2.0833333333333332E-2</v>
      </c>
    </row>
    <row r="23" spans="1:6" s="3" customFormat="1">
      <c r="A23" s="5">
        <v>3</v>
      </c>
      <c r="B23" s="7">
        <f>C22</f>
        <v>0.60416666666666674</v>
      </c>
      <c r="C23" s="7">
        <f>B23+F23</f>
        <v>0.66666666666666674</v>
      </c>
      <c r="D23" s="8">
        <f t="shared" ref="D23" si="5">IF(OR(B23="",C23=""),0,IF(B23&lt;=C23,C23-B23,"24:00"-B23+C23))</f>
        <v>6.25E-2</v>
      </c>
      <c r="E23" s="9" t="s">
        <v>5</v>
      </c>
      <c r="F23" s="10">
        <v>6.25E-2</v>
      </c>
    </row>
    <row r="24" spans="1:6" s="3" customFormat="1">
      <c r="A24" s="5"/>
      <c r="B24" s="16" t="s">
        <v>8</v>
      </c>
      <c r="C24" s="16"/>
      <c r="D24" s="17"/>
      <c r="E24" s="13" t="s">
        <v>8</v>
      </c>
      <c r="F24" s="14">
        <v>2.7777777777777776E-2</v>
      </c>
    </row>
    <row r="25" spans="1:6" s="3" customFormat="1">
      <c r="A25" s="5">
        <v>4</v>
      </c>
      <c r="B25" s="7">
        <f>C23+F24</f>
        <v>0.69444444444444453</v>
      </c>
      <c r="C25" s="7">
        <f>B25+F25</f>
        <v>0.75694444444444453</v>
      </c>
      <c r="D25" s="8">
        <f t="shared" ref="D25" si="6">IF(OR(B25="",C25=""),0,IF(B25&lt;=C25,C25-B25,"24:00"-B25+C25))</f>
        <v>6.25E-2</v>
      </c>
      <c r="E25" s="9" t="s">
        <v>2</v>
      </c>
      <c r="F25" s="10">
        <v>6.25E-2</v>
      </c>
    </row>
    <row r="26" spans="1:6" s="3" customFormat="1">
      <c r="A26" s="2"/>
    </row>
    <row r="27" spans="1:6" s="3" customFormat="1">
      <c r="A27" s="2"/>
      <c r="B27" s="2" t="s">
        <v>10</v>
      </c>
      <c r="C27" s="2"/>
      <c r="D27" s="18">
        <f>F19+F21+F23</f>
        <v>0.20833333333333331</v>
      </c>
      <c r="E27" s="19" t="s">
        <v>9</v>
      </c>
      <c r="F27" s="20">
        <f>IFERROR(F19+F20+F21+F22+F23+F24+F25,"")</f>
        <v>0.3263888888888889</v>
      </c>
    </row>
    <row r="28" spans="1:6">
      <c r="B28" s="2" t="s">
        <v>4</v>
      </c>
      <c r="C28" s="2"/>
      <c r="D28" s="18">
        <f>F20+F22</f>
        <v>2.7777777777777776E-2</v>
      </c>
    </row>
    <row r="29" spans="1:6">
      <c r="B29" s="2" t="s">
        <v>8</v>
      </c>
      <c r="C29" s="2"/>
      <c r="D29" s="18">
        <f>F24</f>
        <v>2.7777777777777776E-2</v>
      </c>
    </row>
    <row r="31" spans="1:6">
      <c r="A31" s="2"/>
      <c r="B31" s="4" t="s">
        <v>6</v>
      </c>
      <c r="C31" s="4" t="s">
        <v>7</v>
      </c>
      <c r="D31" s="4" t="s">
        <v>1</v>
      </c>
      <c r="E31" s="4"/>
      <c r="F31" s="4" t="s">
        <v>1</v>
      </c>
    </row>
    <row r="32" spans="1:6">
      <c r="A32" s="5">
        <v>1</v>
      </c>
      <c r="B32" s="6">
        <v>0.39583333333333331</v>
      </c>
      <c r="C32" s="7">
        <f>B32+F32</f>
        <v>0.47916666666666663</v>
      </c>
      <c r="D32" s="8">
        <f>IF(OR(B32="",C32=""),0,IF(B32&lt;=C32,C32-B32,"24:00"-B32+C32))</f>
        <v>8.3333333333333315E-2</v>
      </c>
      <c r="E32" s="9" t="s">
        <v>3</v>
      </c>
      <c r="F32" s="10">
        <v>8.3333333333333329E-2</v>
      </c>
    </row>
    <row r="33" spans="1:6">
      <c r="A33" s="5"/>
      <c r="B33" s="11">
        <f>C32</f>
        <v>0.47916666666666663</v>
      </c>
      <c r="C33" s="11">
        <f>B33+F33</f>
        <v>0.48611111111111105</v>
      </c>
      <c r="D33" s="12">
        <f t="shared" ref="D33:D34" si="7">IF(OR(B33="",C33=""),0,IF(B33&lt;=C33,C33-B33,"24:00"-B33+C33))</f>
        <v>6.9444444444444198E-3</v>
      </c>
      <c r="E33" s="13" t="s">
        <v>4</v>
      </c>
      <c r="F33" s="14">
        <v>6.9444444444444441E-3</v>
      </c>
    </row>
    <row r="34" spans="1:6">
      <c r="A34" s="5">
        <v>2</v>
      </c>
      <c r="B34" s="7">
        <f>C33</f>
        <v>0.48611111111111105</v>
      </c>
      <c r="C34" s="7">
        <f>B34+F34</f>
        <v>0.54861111111111105</v>
      </c>
      <c r="D34" s="8">
        <f t="shared" si="7"/>
        <v>6.25E-2</v>
      </c>
      <c r="E34" s="9" t="s">
        <v>5</v>
      </c>
      <c r="F34" s="10">
        <v>6.25E-2</v>
      </c>
    </row>
    <row r="35" spans="1:6">
      <c r="A35" s="5"/>
      <c r="B35" s="16" t="s">
        <v>8</v>
      </c>
      <c r="C35" s="16"/>
      <c r="D35" s="17"/>
      <c r="E35" s="13" t="s">
        <v>8</v>
      </c>
      <c r="F35" s="14">
        <v>2.7777777777777776E-2</v>
      </c>
    </row>
    <row r="36" spans="1:6">
      <c r="A36" s="5">
        <v>3</v>
      </c>
      <c r="B36" s="7">
        <f>C34+F35</f>
        <v>0.57638888888888884</v>
      </c>
      <c r="C36" s="7">
        <f>B36+F36</f>
        <v>0.63888888888888884</v>
      </c>
      <c r="D36" s="8">
        <f t="shared" ref="D36" si="8">IF(OR(B36="",C36=""),0,IF(B36&lt;=C36,C36-B36,"24:00"-B36+C36))</f>
        <v>6.25E-2</v>
      </c>
      <c r="E36" s="9" t="s">
        <v>2</v>
      </c>
      <c r="F36" s="10">
        <v>6.25E-2</v>
      </c>
    </row>
    <row r="37" spans="1:6">
      <c r="A37" s="2"/>
      <c r="B37" s="3"/>
      <c r="C37" s="3"/>
      <c r="D37" s="3"/>
      <c r="E37" s="3"/>
      <c r="F37" s="3"/>
    </row>
    <row r="38" spans="1:6">
      <c r="A38" s="2"/>
      <c r="B38" s="2" t="s">
        <v>10</v>
      </c>
      <c r="C38" s="2"/>
      <c r="D38" s="18">
        <f>F32+F34</f>
        <v>0.14583333333333331</v>
      </c>
      <c r="E38" s="19" t="s">
        <v>9</v>
      </c>
      <c r="F38" s="20">
        <f>IFERROR(F32+F33+F34+F35+F36,"")</f>
        <v>0.24305555555555558</v>
      </c>
    </row>
    <row r="39" spans="1:6">
      <c r="B39" s="2" t="s">
        <v>4</v>
      </c>
      <c r="C39" s="2"/>
      <c r="D39" s="18">
        <f>F33</f>
        <v>6.9444444444444441E-3</v>
      </c>
    </row>
    <row r="40" spans="1:6">
      <c r="B40" s="2" t="s">
        <v>8</v>
      </c>
      <c r="C40" s="2"/>
      <c r="D40" s="18">
        <f>F35</f>
        <v>2.7777777777777776E-2</v>
      </c>
    </row>
    <row r="42" spans="1:6">
      <c r="A42" s="2"/>
      <c r="B42" s="4" t="s">
        <v>6</v>
      </c>
      <c r="C42" s="4" t="s">
        <v>7</v>
      </c>
      <c r="D42" s="4" t="s">
        <v>1</v>
      </c>
      <c r="E42" s="4"/>
      <c r="F42" s="4" t="s">
        <v>1</v>
      </c>
    </row>
    <row r="43" spans="1:6">
      <c r="A43" s="5">
        <v>1</v>
      </c>
      <c r="B43" s="6">
        <v>0.39583333333333331</v>
      </c>
      <c r="C43" s="7">
        <f>B43+F43</f>
        <v>0.47916666666666663</v>
      </c>
      <c r="D43" s="8">
        <f>IF(OR(B43="",C43=""),0,IF(B43&lt;=C43,C43-B43,"24:00"-B43+C43))</f>
        <v>8.3333333333333315E-2</v>
      </c>
      <c r="E43" s="9" t="s">
        <v>3</v>
      </c>
      <c r="F43" s="10">
        <v>8.3333333333333329E-2</v>
      </c>
    </row>
    <row r="44" spans="1:6">
      <c r="A44" s="5"/>
      <c r="B44" s="16" t="s">
        <v>8</v>
      </c>
      <c r="C44" s="16"/>
      <c r="D44" s="17"/>
      <c r="E44" s="13" t="s">
        <v>8</v>
      </c>
      <c r="F44" s="14">
        <v>2.7777777777777776E-2</v>
      </c>
    </row>
    <row r="45" spans="1:6">
      <c r="A45" s="5">
        <v>2</v>
      </c>
      <c r="B45" s="7">
        <f>C43</f>
        <v>0.47916666666666663</v>
      </c>
      <c r="C45" s="7">
        <f>B45+F45</f>
        <v>0.54166666666666663</v>
      </c>
      <c r="D45" s="8">
        <f t="shared" ref="D45" si="9">IF(OR(B45="",C45=""),0,IF(B45&lt;=C45,C45-B45,"24:00"-B45+C45))</f>
        <v>6.25E-2</v>
      </c>
      <c r="E45" s="9" t="s">
        <v>2</v>
      </c>
      <c r="F45" s="10">
        <v>6.25E-2</v>
      </c>
    </row>
    <row r="46" spans="1:6">
      <c r="A46" s="2"/>
      <c r="B46" s="3"/>
      <c r="C46" s="3"/>
      <c r="D46" s="3"/>
      <c r="E46" s="3"/>
      <c r="F46" s="3"/>
    </row>
    <row r="47" spans="1:6">
      <c r="A47" s="2"/>
      <c r="B47" s="2" t="s">
        <v>10</v>
      </c>
      <c r="C47" s="2"/>
      <c r="D47" s="18">
        <f>F43</f>
        <v>8.3333333333333329E-2</v>
      </c>
      <c r="E47" s="19" t="s">
        <v>9</v>
      </c>
      <c r="F47" s="20">
        <f>IFERROR(F43+F44+F45,"")</f>
        <v>0.1736111111111111</v>
      </c>
    </row>
    <row r="48" spans="1:6">
      <c r="B48" s="2" t="s">
        <v>4</v>
      </c>
      <c r="C48" s="2"/>
      <c r="D48" s="18"/>
    </row>
    <row r="49" spans="2:4">
      <c r="B49" s="2" t="s">
        <v>8</v>
      </c>
      <c r="C49" s="2"/>
      <c r="D49" s="18">
        <f>F44</f>
        <v>2.7777777777777776E-2</v>
      </c>
    </row>
  </sheetData>
  <mergeCells count="4">
    <mergeCell ref="B24:C24"/>
    <mergeCell ref="B35:C35"/>
    <mergeCell ref="B44:C44"/>
    <mergeCell ref="B11:C11"/>
  </mergeCells>
  <pageMargins left="0.70866141732283472" right="0.70866141732283472" top="0.78740157480314965" bottom="0.59055118110236227" header="0.31496062992125984" footer="0.31496062992125984"/>
  <pageSetup paperSize="9" orientation="portrait" horizontalDpi="4294967293" verticalDpi="1200" r:id="rId1"/>
  <headerFooter>
    <oddHeader>&amp;L&amp;"Source Code Pro,Standard"&amp;8&amp;K000000&amp;F&amp;R&amp;"Source Code Pro,Standard"&amp;8&amp;K000000&amp;D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Zeitrechner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Microsoft Office User</cp:lastModifiedBy>
  <cp:lastPrinted>2021-07-23T20:32:56Z</cp:lastPrinted>
  <dcterms:created xsi:type="dcterms:W3CDTF">2020-12-20T08:59:08Z</dcterms:created>
  <dcterms:modified xsi:type="dcterms:W3CDTF">2022-03-27T09:32:16Z</dcterms:modified>
</cp:coreProperties>
</file>