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ersonal\Documents\000 C-STAR\AES CHIVOR\CARACTERIZACION\PLANTILLAS APLICATIVO\"/>
    </mc:Choice>
  </mc:AlternateContent>
  <xr:revisionPtr revIDLastSave="0" documentId="13_ncr:1_{9F13E750-11D1-4CC5-B6B2-0EF0A0984F4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roveedor" sheetId="1" r:id="rId1"/>
    <sheet name="Inversiones" sheetId="2" r:id="rId2"/>
    <sheet name="Ambiental" sheetId="3" r:id="rId3"/>
    <sheet name="Empleo" sheetId="4" r:id="rId4"/>
    <sheet name="Caracterizacion biotica" sheetId="5" r:id="rId5"/>
  </sheets>
  <definedNames>
    <definedName name="_xlnm._FilterDatabase" localSheetId="4" hidden="1">'Caracterizacion biotica'!$A$1:$J$3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9" roundtripDataSignature="AMtx7mjqzgEjaxTSKvj5sgsH1W2U7f3oRg=="/>
    </ext>
  </extLst>
</workbook>
</file>

<file path=xl/calcChain.xml><?xml version="1.0" encoding="utf-8"?>
<calcChain xmlns="http://schemas.openxmlformats.org/spreadsheetml/2006/main">
  <c r="E89" i="3" l="1"/>
  <c r="D89" i="3"/>
  <c r="C89" i="3"/>
  <c r="B89" i="3"/>
  <c r="C76" i="3"/>
  <c r="D76" i="3"/>
  <c r="E76" i="3"/>
  <c r="B76" i="3"/>
  <c r="C48" i="3"/>
  <c r="D48" i="3"/>
  <c r="E48" i="3"/>
  <c r="B48" i="3"/>
  <c r="C39" i="3"/>
  <c r="D39" i="3"/>
  <c r="E39" i="3"/>
  <c r="B39" i="3"/>
  <c r="C33" i="3"/>
  <c r="D33" i="3"/>
  <c r="E33" i="3"/>
  <c r="B33" i="3"/>
  <c r="E26" i="3"/>
  <c r="D26" i="3"/>
  <c r="C26" i="3"/>
  <c r="B26" i="3"/>
  <c r="C21" i="3"/>
  <c r="D21" i="3"/>
  <c r="E21" i="3"/>
  <c r="B21" i="3"/>
  <c r="C14" i="3"/>
  <c r="D14" i="3"/>
  <c r="E14" i="3"/>
  <c r="B14" i="3"/>
  <c r="C9" i="3"/>
  <c r="D9" i="3"/>
  <c r="E9" i="3"/>
  <c r="B9" i="3"/>
</calcChain>
</file>

<file path=xl/sharedStrings.xml><?xml version="1.0" encoding="utf-8"?>
<sst xmlns="http://schemas.openxmlformats.org/spreadsheetml/2006/main" count="292" uniqueCount="138">
  <si>
    <t>AÑO</t>
  </si>
  <si>
    <t>NOMBRE PROVEEDOR</t>
  </si>
  <si>
    <t>LUGAR DE PROCEDENCIA</t>
  </si>
  <si>
    <t>ACTIVIDAD O SERVICIO</t>
  </si>
  <si>
    <t>CANTIDAD DE TRABAJADORES</t>
  </si>
  <si>
    <t>DEPARTAMENTO</t>
  </si>
  <si>
    <t>MUNICIPIO</t>
  </si>
  <si>
    <t>SECTOR DE LA INVERSION</t>
  </si>
  <si>
    <t>VALOR INVERTIDO</t>
  </si>
  <si>
    <t>INDICADORES AMBIENTALES AES</t>
  </si>
  <si>
    <t>Residuos Peligrosos transportados (kg)</t>
  </si>
  <si>
    <t>Central Hidroeléctrica de Chivor</t>
  </si>
  <si>
    <t>Relleno de seguridad (peligrosos y especiales)</t>
  </si>
  <si>
    <t xml:space="preserve">Incineración (peligrosos y especiales) </t>
  </si>
  <si>
    <t xml:space="preserve">Valorización o tratamientos (peligrosos y especiales) </t>
  </si>
  <si>
    <t xml:space="preserve">TOTAL </t>
  </si>
  <si>
    <t>Construcción (CLEP)</t>
  </si>
  <si>
    <t>Residuos Sólidos generados por tipo (Ton)</t>
  </si>
  <si>
    <t>Ton/Año</t>
  </si>
  <si>
    <t xml:space="preserve">Domésticos </t>
  </si>
  <si>
    <t xml:space="preserve">Industriales no peligrosos </t>
  </si>
  <si>
    <t xml:space="preserve">Peligrosos y especiales </t>
  </si>
  <si>
    <t xml:space="preserve">Tratamiento de residuos sólidos domésticos (Ton) </t>
  </si>
  <si>
    <t xml:space="preserve">Valorización </t>
  </si>
  <si>
    <t xml:space="preserve">Planta reciclaje </t>
  </si>
  <si>
    <t xml:space="preserve">Compostaje </t>
  </si>
  <si>
    <t>Otro (Relleno sanitario)</t>
  </si>
  <si>
    <t xml:space="preserve">Tratamiento de residuos sólidos  industriales (Ton) </t>
  </si>
  <si>
    <t xml:space="preserve">Valorización o tratamientos (no peligrosos) </t>
  </si>
  <si>
    <t>Relleno de seguridad (no peligrosos)</t>
  </si>
  <si>
    <t xml:space="preserve">Valorizacion o tratamientos (peligrosos y especiales) </t>
  </si>
  <si>
    <t>Otro (Biorrmediación, autoclavado)</t>
  </si>
  <si>
    <t xml:space="preserve">Tratamiento de residuos industriales (Ton) </t>
  </si>
  <si>
    <t xml:space="preserve">VERTIMIENTOS DOMESTICÓS CENTRAL HIDROELECTRICA CHIVOR </t>
  </si>
  <si>
    <t>Año</t>
  </si>
  <si>
    <t>Vertimientos Domesticos   (m3/año)</t>
  </si>
  <si>
    <t>Captación total de agua por fuentes superficiales.</t>
  </si>
  <si>
    <t>Agua Turbinada (Miles de m3)</t>
  </si>
  <si>
    <t>Agua Concesionada para uso Doméstico (LPS)</t>
  </si>
  <si>
    <t>Agua Concesionada para uso Industrial (LPS)</t>
  </si>
  <si>
    <t>Consumo de agua para uso Doméstico en Campamento y oficinas Santa María (m3/año)</t>
  </si>
  <si>
    <t>Consumo directo de energía desglosado por fuentes primarias.</t>
  </si>
  <si>
    <r>
      <rPr>
        <sz val="11"/>
        <color theme="1"/>
        <rFont val="Calibri"/>
      </rPr>
      <t>Energía eléctrica</t>
    </r>
    <r>
      <rPr>
        <i/>
        <sz val="11"/>
        <color theme="1"/>
        <rFont val="Calibri"/>
      </rPr>
      <t xml:space="preserve"> generada</t>
    </r>
    <r>
      <rPr>
        <sz val="11"/>
        <color theme="1"/>
        <rFont val="Calibri"/>
      </rPr>
      <t xml:space="preserve"> para consumo interno (estaciones telemétricas, desviaciones y campamento) (kWh)</t>
    </r>
  </si>
  <si>
    <r>
      <rPr>
        <sz val="11"/>
        <color theme="1"/>
        <rFont val="Calibri"/>
      </rPr>
      <t xml:space="preserve">Energía eléctrica </t>
    </r>
    <r>
      <rPr>
        <i/>
        <sz val="11"/>
        <color theme="1"/>
        <rFont val="Calibri"/>
      </rPr>
      <t>comprada</t>
    </r>
    <r>
      <rPr>
        <sz val="11"/>
        <color theme="1"/>
        <rFont val="Calibri"/>
      </rPr>
      <t xml:space="preserve"> para consumo interno (estaciones telemétricas, desviaciones y campamento) (kWh)</t>
    </r>
  </si>
  <si>
    <t>Consumo de combustibles no renovables (KWh) para operación de maquinaria y vehículos propios:</t>
  </si>
  <si>
    <t>Diesel (Gal)</t>
  </si>
  <si>
    <t>Gasolina (Gal)</t>
  </si>
  <si>
    <t>kWh equivalentes al consumo de combustibles</t>
  </si>
  <si>
    <t>Total Consumo Directo de Energía</t>
  </si>
  <si>
    <t>Intensidad energética</t>
  </si>
  <si>
    <t>Medida Específica: Energía Neta Producida (KWh)</t>
  </si>
  <si>
    <t>Intensidad Energética (kWh)</t>
  </si>
  <si>
    <t>Emisiones totales, directas e indirectas, de gases de efecto invernadero, en peso</t>
  </si>
  <si>
    <t>Central hidroeléctrica Chivor</t>
  </si>
  <si>
    <r>
      <rPr>
        <sz val="11"/>
        <color theme="1"/>
        <rFont val="Calibri"/>
      </rPr>
      <t>Emisiones de Toneladas de CO</t>
    </r>
    <r>
      <rPr>
        <vertAlign val="subscript"/>
        <sz val="11"/>
        <color theme="1"/>
        <rFont val="Calibri"/>
      </rPr>
      <t>2</t>
    </r>
    <r>
      <rPr>
        <sz val="11"/>
        <color theme="1"/>
        <rFont val="Calibri"/>
      </rPr>
      <t xml:space="preserve"> equivalente a causa de estos consumos, calculadas a través de factores de emisión:</t>
    </r>
  </si>
  <si>
    <r>
      <rPr>
        <sz val="11"/>
        <color theme="1"/>
        <rFont val="Calibri"/>
      </rPr>
      <t>Emisiones de Toneladas de CO</t>
    </r>
    <r>
      <rPr>
        <vertAlign val="subscript"/>
        <sz val="11"/>
        <color theme="1"/>
        <rFont val="Calibri"/>
      </rPr>
      <t>2</t>
    </r>
    <r>
      <rPr>
        <sz val="11"/>
        <color theme="1"/>
        <rFont val="Calibri"/>
      </rPr>
      <t xml:space="preserve"> equivalente a causa de estos consumos, calculadas a través de factores de emisión:</t>
    </r>
  </si>
  <si>
    <t>EN18 Intensidad de gases de efecto invernadero.</t>
  </si>
  <si>
    <t>Medida Específica: Energía Neta Producida (GWh)</t>
  </si>
  <si>
    <t>Intensidad de GEI (Ton CO2 eq/ GWh):</t>
  </si>
  <si>
    <t>EN20 Emisiones de sustancias destructoras de la capa ozono, en peso</t>
  </si>
  <si>
    <t>HCFC-22 (R-22) (kg)</t>
  </si>
  <si>
    <t>HFC-134a (kg)</t>
  </si>
  <si>
    <t>HFC-410A (R-410A) (kg)</t>
  </si>
  <si>
    <t>TIPO DE CONTRATO</t>
  </si>
  <si>
    <t>SEXO</t>
  </si>
  <si>
    <t>EDAD</t>
  </si>
  <si>
    <t>NIT</t>
  </si>
  <si>
    <t>TELEFONO</t>
  </si>
  <si>
    <t xml:space="preserve">NOMBRE </t>
  </si>
  <si>
    <t xml:space="preserve">AÑO </t>
  </si>
  <si>
    <t>PROYECTO</t>
  </si>
  <si>
    <t>LUGAR DE NACIMIENTO</t>
  </si>
  <si>
    <t>No.</t>
  </si>
  <si>
    <t>ULTIMO NIVEL DE FORMACION</t>
  </si>
  <si>
    <t>ITEM</t>
  </si>
  <si>
    <t>COORDENADA</t>
  </si>
  <si>
    <t>PUNTO DE MUESTREO</t>
  </si>
  <si>
    <t>RESULTADO DE MEDICION</t>
  </si>
  <si>
    <t>UNIDAD DE  MEDIDA</t>
  </si>
  <si>
    <t>AÑO MONITOREO</t>
  </si>
  <si>
    <t>PARAMETROS DE CONTROL</t>
  </si>
  <si>
    <t>BOGOTA</t>
  </si>
  <si>
    <t>SANTA MARIA</t>
  </si>
  <si>
    <t>CHIVOR</t>
  </si>
  <si>
    <t>BOYACÁ</t>
  </si>
  <si>
    <t>MACANAL</t>
  </si>
  <si>
    <t>CTeI</t>
  </si>
  <si>
    <t>VIAS</t>
  </si>
  <si>
    <t>TURISMO</t>
  </si>
  <si>
    <t>AGRICOLA - CAFÉ</t>
  </si>
  <si>
    <t>AGRICOLA -  CACAO</t>
  </si>
  <si>
    <t>Kg/Año 2019</t>
  </si>
  <si>
    <t>Kg/Año 2020</t>
  </si>
  <si>
    <t>Kg/Año 2021</t>
  </si>
  <si>
    <t>Kg/Año 2022</t>
  </si>
  <si>
    <t>TOTAL AÑO</t>
  </si>
  <si>
    <t>LUIS CASAS</t>
  </si>
  <si>
    <t>INDEFINIDO</t>
  </si>
  <si>
    <t>MASCULINO</t>
  </si>
  <si>
    <t>ESPECIALIZACION</t>
  </si>
  <si>
    <t xml:space="preserve"> ALBERTO HERANDNEZ</t>
  </si>
  <si>
    <t>SECUNDARIA</t>
  </si>
  <si>
    <t>ALMEIDA</t>
  </si>
  <si>
    <t>SOGAMOSO</t>
  </si>
  <si>
    <t>MEDELLIN</t>
  </si>
  <si>
    <t>LAURA CASAS</t>
  </si>
  <si>
    <t>OPS</t>
  </si>
  <si>
    <t>TERMINO FIJO</t>
  </si>
  <si>
    <t>LABOR DETERMINADA</t>
  </si>
  <si>
    <t>CRISTINA AGUILAR</t>
  </si>
  <si>
    <t>SOFIA IGUARIN</t>
  </si>
  <si>
    <t xml:space="preserve">LAURA VIDA </t>
  </si>
  <si>
    <t>MILTON TORRES</t>
  </si>
  <si>
    <t>JOSE SEPULVEDA</t>
  </si>
  <si>
    <t>LUIS BUSTOS</t>
  </si>
  <si>
    <t>SILVIA DURAN</t>
  </si>
  <si>
    <t>VIVIANA MARTINEZ</t>
  </si>
  <si>
    <t>FEMENINO</t>
  </si>
  <si>
    <t>MAESTRIA</t>
  </si>
  <si>
    <t>PROFESIONAL</t>
  </si>
  <si>
    <t>TECNICO</t>
  </si>
  <si>
    <t>PH</t>
  </si>
  <si>
    <t>HgL</t>
  </si>
  <si>
    <t>21.48  25.48</t>
  </si>
  <si>
    <t>26.58  65.85</t>
  </si>
  <si>
    <t>RAIZAL</t>
  </si>
  <si>
    <t>TURBIDEZ</t>
  </si>
  <si>
    <t>Mgk</t>
  </si>
  <si>
    <t>58.69  58.65</t>
  </si>
  <si>
    <t>PALO BAJTO</t>
  </si>
  <si>
    <t>MONTAÑA 2</t>
  </si>
  <si>
    <t>TEMPERATURA</t>
  </si>
  <si>
    <t>COLOR</t>
  </si>
  <si>
    <t>AMARILLO</t>
  </si>
  <si>
    <t>CAFÉ</t>
  </si>
  <si>
    <t>ºc</t>
  </si>
  <si>
    <t>ºC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</si>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</sst>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\ * #,##0_-;\-&quot;$&quot;\ * #,##0_-;_-&quot;$&quot;\ * &quot;-&quot;??_-;_-@_-"/>
    <numFmt numFmtId="165" formatCode="_-* #,##0_-;\-* #,##0_-;_-* &quot;-&quot;??_-;_-@_-"/>
  </numFmts>
  <fonts count="1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  <font>
      <b/>
      <sz val="11"/>
      <color rgb="FF000000"/>
      <name val="Roboto"/>
    </font>
    <font>
      <b/>
      <sz val="11"/>
      <color theme="1"/>
      <name val="Calibri"/>
      <scheme val="minor"/>
    </font>
    <font>
      <i/>
      <sz val="11"/>
      <color theme="1"/>
      <name val="Calibri"/>
    </font>
    <font>
      <vertAlign val="subscript"/>
      <sz val="11"/>
      <color theme="1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61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2" fillId="3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2" fillId="2" borderId="1" xfId="0" applyFont="1" applyFill="1" applyBorder="1" applyAlignment="1"/>
    <xf numFmtId="0" fontId="6" fillId="4" borderId="0" xfId="0" applyFont="1" applyFill="1" applyAlignment="1"/>
    <xf numFmtId="0" fontId="2" fillId="2" borderId="1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/>
    <xf numFmtId="0" fontId="7" fillId="0" borderId="0" xfId="0" applyFont="1" applyAlignment="1"/>
    <xf numFmtId="0" fontId="3" fillId="0" borderId="1" xfId="0" applyFont="1" applyBorder="1" applyAlignment="1">
      <alignment wrapText="1"/>
    </xf>
    <xf numFmtId="0" fontId="0" fillId="0" borderId="0" xfId="0" applyFont="1" applyAlignment="1"/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0" fillId="5" borderId="8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/>
    </xf>
    <xf numFmtId="164" fontId="3" fillId="0" borderId="1" xfId="2" applyNumberFormat="1" applyFont="1" applyBorder="1"/>
    <xf numFmtId="0" fontId="3" fillId="3" borderId="6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165" fontId="5" fillId="0" borderId="1" xfId="1" applyNumberFormat="1" applyFont="1" applyBorder="1" applyAlignment="1">
      <alignment horizontal="center"/>
    </xf>
    <xf numFmtId="165" fontId="3" fillId="3" borderId="1" xfId="1" applyNumberFormat="1" applyFont="1" applyFill="1" applyBorder="1" applyAlignment="1">
      <alignment vertical="center" wrapText="1"/>
    </xf>
    <xf numFmtId="165" fontId="5" fillId="0" borderId="1" xfId="1" applyNumberFormat="1" applyFont="1" applyBorder="1" applyAlignment="1">
      <alignment vertical="center"/>
    </xf>
    <xf numFmtId="0" fontId="1" fillId="0" borderId="0" xfId="0" applyFont="1" applyAlignment="1"/>
    <xf numFmtId="0" fontId="1" fillId="0" borderId="0" xfId="0" applyFont="1" applyFill="1" applyBorder="1" applyAlignme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2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N4" sqref="N4"/>
    </sheetView>
  </sheetViews>
  <sheetFormatPr baseColWidth="10" defaultColWidth="14.42578125" defaultRowHeight="15" customHeight="1"/>
  <cols>
    <col min="1" max="1" width="10.7109375" customWidth="1"/>
    <col min="2" max="2" width="28.7109375" customWidth="1"/>
    <col min="3" max="3" width="19" customWidth="1"/>
    <col min="4" max="4" width="17.85546875" customWidth="1"/>
    <col min="5" max="5" width="22.140625" customWidth="1"/>
    <col min="6" max="6" width="10.7109375" customWidth="1"/>
    <col min="7" max="9" width="10.7109375" hidden="1" customWidth="1"/>
    <col min="10" max="10" width="13.85546875" hidden="1" customWidth="1"/>
    <col min="11" max="26" width="10.7109375" customWidth="1"/>
  </cols>
  <sheetData>
    <row r="1" spans="1:10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4" t="s">
        <v>66</v>
      </c>
      <c r="H1" s="24" t="s">
        <v>67</v>
      </c>
      <c r="I1" s="24" t="s">
        <v>68</v>
      </c>
      <c r="J1" s="24" t="s">
        <v>69</v>
      </c>
    </row>
    <row r="2" spans="1:10">
      <c r="A2" s="2"/>
      <c r="B2" s="2"/>
      <c r="C2" s="2"/>
      <c r="D2" s="2"/>
      <c r="E2" s="2"/>
    </row>
    <row r="3" spans="1:10">
      <c r="A3" s="2"/>
      <c r="B3" s="2"/>
      <c r="C3" s="2"/>
      <c r="D3" s="2"/>
      <c r="E3" s="2"/>
    </row>
    <row r="4" spans="1:10">
      <c r="A4" s="2"/>
      <c r="B4" s="2"/>
      <c r="C4" s="2"/>
      <c r="D4" s="2"/>
      <c r="E4" s="2"/>
    </row>
    <row r="5" spans="1:10">
      <c r="A5" s="2"/>
      <c r="B5" s="2"/>
      <c r="C5" s="2"/>
      <c r="D5" s="2"/>
      <c r="E5" s="2"/>
    </row>
    <row r="6" spans="1:10">
      <c r="A6" s="2"/>
      <c r="B6" s="2"/>
      <c r="C6" s="2"/>
      <c r="D6" s="2"/>
      <c r="E6" s="2"/>
    </row>
    <row r="7" spans="1:10">
      <c r="A7" s="2"/>
      <c r="B7" s="2"/>
      <c r="C7" s="2"/>
      <c r="D7" s="2"/>
      <c r="E7" s="2"/>
    </row>
    <row r="8" spans="1:10">
      <c r="A8" s="2"/>
      <c r="B8" s="2"/>
      <c r="C8" s="2"/>
      <c r="D8" s="2"/>
      <c r="E8" s="2"/>
    </row>
    <row r="9" spans="1:10">
      <c r="A9" s="2"/>
      <c r="B9" s="2"/>
      <c r="C9" s="2"/>
      <c r="D9" s="2"/>
      <c r="E9" s="2"/>
    </row>
    <row r="10" spans="1:10">
      <c r="A10" s="2"/>
      <c r="B10" s="2"/>
      <c r="C10" s="2"/>
      <c r="D10" s="2"/>
      <c r="E10" s="2"/>
    </row>
    <row r="11" spans="1:10">
      <c r="A11" s="2"/>
      <c r="B11" s="2"/>
      <c r="C11" s="2"/>
      <c r="D11" s="2"/>
      <c r="E11" s="2"/>
    </row>
    <row r="12" spans="1:10">
      <c r="A12" s="2"/>
      <c r="B12" s="2"/>
      <c r="C12" s="2"/>
      <c r="D12" s="2"/>
      <c r="E12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>
      <selection activeCell="E12" sqref="E12"/>
    </sheetView>
  </sheetViews>
  <sheetFormatPr baseColWidth="10" defaultColWidth="14.42578125" defaultRowHeight="15" customHeight="1"/>
  <cols>
    <col min="1" max="1" width="10.7109375" customWidth="1"/>
    <col min="2" max="2" width="18.140625" customWidth="1"/>
    <col min="3" max="3" width="13" customWidth="1"/>
    <col min="4" max="4" width="17.7109375" customWidth="1"/>
    <col min="5" max="5" width="24.28515625" customWidth="1"/>
    <col min="6" max="6" width="10.7109375" customWidth="1"/>
    <col min="7" max="7" width="10.7109375" hidden="1" customWidth="1"/>
    <col min="8" max="9" width="16" hidden="1" customWidth="1"/>
    <col min="10" max="11" width="10.7109375" hidden="1" customWidth="1"/>
    <col min="12" max="26" width="10.7109375" customWidth="1"/>
  </cols>
  <sheetData>
    <row r="1" spans="1:11" ht="30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G1" s="4" t="s">
        <v>0</v>
      </c>
      <c r="H1" s="4" t="s">
        <v>5</v>
      </c>
      <c r="I1" s="4" t="s">
        <v>6</v>
      </c>
      <c r="J1" s="4" t="s">
        <v>70</v>
      </c>
      <c r="K1" s="4" t="s">
        <v>8</v>
      </c>
    </row>
    <row r="2" spans="1:11">
      <c r="A2" s="2">
        <v>2019</v>
      </c>
      <c r="B2" s="2" t="s">
        <v>84</v>
      </c>
      <c r="C2" s="2" t="s">
        <v>82</v>
      </c>
      <c r="D2" s="2" t="s">
        <v>86</v>
      </c>
      <c r="E2" s="30">
        <v>150000000</v>
      </c>
    </row>
    <row r="3" spans="1:11">
      <c r="A3" s="2">
        <v>2019</v>
      </c>
      <c r="B3" s="2" t="s">
        <v>84</v>
      </c>
      <c r="C3" s="2" t="s">
        <v>82</v>
      </c>
      <c r="D3" s="2" t="s">
        <v>87</v>
      </c>
      <c r="E3" s="30">
        <v>750000000</v>
      </c>
    </row>
    <row r="4" spans="1:11">
      <c r="A4" s="2">
        <v>2019</v>
      </c>
      <c r="B4" s="2" t="s">
        <v>84</v>
      </c>
      <c r="C4" s="2" t="s">
        <v>82</v>
      </c>
      <c r="D4" s="2" t="s">
        <v>88</v>
      </c>
      <c r="E4" s="30">
        <v>85000000</v>
      </c>
    </row>
    <row r="5" spans="1:11">
      <c r="A5" s="2">
        <v>2020</v>
      </c>
      <c r="B5" s="2" t="s">
        <v>84</v>
      </c>
      <c r="C5" s="2" t="s">
        <v>82</v>
      </c>
      <c r="D5" s="2" t="s">
        <v>89</v>
      </c>
      <c r="E5" s="30">
        <v>120000000</v>
      </c>
    </row>
    <row r="6" spans="1:11">
      <c r="A6" s="2">
        <v>2020</v>
      </c>
      <c r="B6" s="2" t="s">
        <v>84</v>
      </c>
      <c r="C6" s="2" t="s">
        <v>82</v>
      </c>
      <c r="D6" s="2" t="s">
        <v>90</v>
      </c>
      <c r="E6" s="30">
        <v>92560000</v>
      </c>
    </row>
    <row r="7" spans="1:11">
      <c r="A7" s="2">
        <v>2020</v>
      </c>
      <c r="B7" s="2" t="s">
        <v>84</v>
      </c>
      <c r="C7" s="2" t="s">
        <v>82</v>
      </c>
      <c r="D7" s="2" t="s">
        <v>86</v>
      </c>
      <c r="E7" s="30">
        <v>250000000</v>
      </c>
    </row>
    <row r="8" spans="1:11">
      <c r="A8" s="2">
        <v>2021</v>
      </c>
      <c r="B8" s="2" t="s">
        <v>84</v>
      </c>
      <c r="C8" s="2" t="s">
        <v>83</v>
      </c>
      <c r="D8" s="2" t="s">
        <v>87</v>
      </c>
      <c r="E8" s="30">
        <v>958625120</v>
      </c>
    </row>
    <row r="9" spans="1:11">
      <c r="A9" s="2">
        <v>2021</v>
      </c>
      <c r="B9" s="2" t="s">
        <v>84</v>
      </c>
      <c r="C9" s="2" t="s">
        <v>83</v>
      </c>
      <c r="D9" s="2" t="s">
        <v>88</v>
      </c>
      <c r="E9" s="30">
        <v>56956250</v>
      </c>
    </row>
    <row r="10" spans="1:11">
      <c r="A10" s="2">
        <v>2021</v>
      </c>
      <c r="B10" s="2" t="s">
        <v>84</v>
      </c>
      <c r="C10" s="2" t="s">
        <v>85</v>
      </c>
      <c r="D10" s="2" t="s">
        <v>89</v>
      </c>
      <c r="E10" s="30">
        <v>65326980</v>
      </c>
    </row>
    <row r="11" spans="1:11">
      <c r="A11" s="2">
        <v>2021</v>
      </c>
      <c r="B11" s="2" t="s">
        <v>84</v>
      </c>
      <c r="C11" s="2" t="s">
        <v>85</v>
      </c>
      <c r="D11" s="2" t="s">
        <v>90</v>
      </c>
      <c r="E11" s="30">
        <v>23598540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79"/>
  <sheetViews>
    <sheetView workbookViewId="0">
      <selection activeCell="B94" sqref="B94:E96"/>
    </sheetView>
  </sheetViews>
  <sheetFormatPr baseColWidth="10" defaultColWidth="14.42578125" defaultRowHeight="15" customHeight="1"/>
  <cols>
    <col min="1" max="1" width="47.140625" customWidth="1"/>
    <col min="2" max="2" width="11.28515625" customWidth="1"/>
    <col min="3" max="26" width="10.7109375" customWidth="1"/>
  </cols>
  <sheetData>
    <row r="1" spans="1:5">
      <c r="A1" s="54" t="s">
        <v>9</v>
      </c>
      <c r="B1" s="55"/>
      <c r="C1" s="55"/>
      <c r="D1" s="55"/>
      <c r="E1" s="55"/>
    </row>
    <row r="2" spans="1:5">
      <c r="A2" s="3"/>
      <c r="B2" s="3"/>
      <c r="C2" s="3"/>
      <c r="D2" s="3"/>
      <c r="E2" s="3"/>
    </row>
    <row r="3" spans="1:5">
      <c r="A3" s="52" t="s">
        <v>10</v>
      </c>
      <c r="B3" s="56" t="s">
        <v>91</v>
      </c>
      <c r="C3" s="58" t="s">
        <v>92</v>
      </c>
      <c r="D3" s="52" t="s">
        <v>93</v>
      </c>
      <c r="E3" s="52" t="s">
        <v>94</v>
      </c>
    </row>
    <row r="4" spans="1:5">
      <c r="A4" s="53"/>
      <c r="B4" s="57"/>
      <c r="C4" s="59"/>
      <c r="D4" s="60"/>
      <c r="E4" s="60"/>
    </row>
    <row r="5" spans="1:5">
      <c r="A5" s="7" t="s">
        <v>11</v>
      </c>
      <c r="B5" s="8"/>
      <c r="C5" s="9"/>
      <c r="D5" s="2"/>
      <c r="E5" s="2"/>
    </row>
    <row r="6" spans="1:5">
      <c r="A6" s="10" t="s">
        <v>12</v>
      </c>
      <c r="B6" s="32">
        <v>5200</v>
      </c>
      <c r="C6" s="32">
        <v>5250</v>
      </c>
      <c r="D6" s="33">
        <v>4800</v>
      </c>
      <c r="E6" s="33">
        <v>2500</v>
      </c>
    </row>
    <row r="7" spans="1:5">
      <c r="A7" s="10" t="s">
        <v>13</v>
      </c>
      <c r="B7" s="32">
        <v>850</v>
      </c>
      <c r="C7" s="32">
        <v>750</v>
      </c>
      <c r="D7" s="33">
        <v>695</v>
      </c>
      <c r="E7" s="33">
        <v>200</v>
      </c>
    </row>
    <row r="8" spans="1:5" ht="30">
      <c r="A8" s="31" t="s">
        <v>14</v>
      </c>
      <c r="B8" s="32">
        <v>520</v>
      </c>
      <c r="C8" s="32">
        <v>360</v>
      </c>
      <c r="D8" s="33">
        <v>581</v>
      </c>
      <c r="E8" s="33">
        <v>85</v>
      </c>
    </row>
    <row r="9" spans="1:5">
      <c r="A9" s="11" t="s">
        <v>95</v>
      </c>
      <c r="B9" s="34">
        <f>SUM(B6:B8)</f>
        <v>6570</v>
      </c>
      <c r="C9" s="34">
        <f t="shared" ref="C9:E9" si="0">SUM(C6:C8)</f>
        <v>6360</v>
      </c>
      <c r="D9" s="34">
        <f t="shared" si="0"/>
        <v>6076</v>
      </c>
      <c r="E9" s="34">
        <f t="shared" si="0"/>
        <v>2785</v>
      </c>
    </row>
    <row r="10" spans="1:5">
      <c r="A10" s="7" t="s">
        <v>16</v>
      </c>
      <c r="B10" s="5"/>
      <c r="C10" s="6"/>
      <c r="D10" s="33"/>
      <c r="E10" s="33"/>
    </row>
    <row r="11" spans="1:5">
      <c r="A11" s="10" t="s">
        <v>12</v>
      </c>
      <c r="B11" s="32">
        <v>582</v>
      </c>
      <c r="C11" s="32">
        <v>5694</v>
      </c>
      <c r="D11" s="33">
        <v>489</v>
      </c>
      <c r="E11" s="33">
        <v>95</v>
      </c>
    </row>
    <row r="12" spans="1:5">
      <c r="A12" s="10" t="s">
        <v>13</v>
      </c>
      <c r="B12" s="32">
        <v>350</v>
      </c>
      <c r="C12" s="32">
        <v>325</v>
      </c>
      <c r="D12" s="33">
        <v>365</v>
      </c>
      <c r="E12" s="33">
        <v>74</v>
      </c>
    </row>
    <row r="13" spans="1:5" ht="30">
      <c r="A13" s="10" t="s">
        <v>14</v>
      </c>
      <c r="B13" s="32">
        <v>125</v>
      </c>
      <c r="C13" s="32">
        <v>198</v>
      </c>
      <c r="D13" s="33">
        <v>250</v>
      </c>
      <c r="E13" s="33">
        <v>87</v>
      </c>
    </row>
    <row r="14" spans="1:5">
      <c r="A14" s="11" t="s">
        <v>15</v>
      </c>
      <c r="B14" s="34">
        <f>SUM(B11:B13)</f>
        <v>1057</v>
      </c>
      <c r="C14" s="34">
        <f t="shared" ref="C14:E14" si="1">SUM(C11:C13)</f>
        <v>6217</v>
      </c>
      <c r="D14" s="34">
        <f t="shared" si="1"/>
        <v>1104</v>
      </c>
      <c r="E14" s="34">
        <f t="shared" si="1"/>
        <v>256</v>
      </c>
    </row>
    <row r="15" spans="1:5">
      <c r="A15" s="52" t="s">
        <v>17</v>
      </c>
      <c r="B15" s="4" t="s">
        <v>18</v>
      </c>
      <c r="C15" s="4" t="s">
        <v>18</v>
      </c>
      <c r="D15" s="4" t="s">
        <v>18</v>
      </c>
      <c r="E15" s="4" t="s">
        <v>18</v>
      </c>
    </row>
    <row r="16" spans="1:5">
      <c r="A16" s="53"/>
      <c r="B16" s="12">
        <v>2019</v>
      </c>
      <c r="C16" s="12">
        <v>2020</v>
      </c>
      <c r="D16" s="12">
        <v>2021</v>
      </c>
      <c r="E16" s="12">
        <v>2022</v>
      </c>
    </row>
    <row r="17" spans="1:5">
      <c r="A17" s="49" t="s">
        <v>11</v>
      </c>
      <c r="B17" s="50"/>
      <c r="C17" s="50"/>
      <c r="D17" s="50"/>
      <c r="E17" s="51"/>
    </row>
    <row r="18" spans="1:5" ht="15.75" customHeight="1">
      <c r="A18" s="10" t="s">
        <v>19</v>
      </c>
      <c r="B18" s="34">
        <v>58</v>
      </c>
      <c r="C18" s="34">
        <v>52</v>
      </c>
      <c r="D18" s="37">
        <v>50</v>
      </c>
      <c r="E18" s="37">
        <v>15</v>
      </c>
    </row>
    <row r="19" spans="1:5" ht="15.75" customHeight="1">
      <c r="A19" s="10" t="s">
        <v>20</v>
      </c>
      <c r="B19" s="34">
        <v>32</v>
      </c>
      <c r="C19" s="34">
        <v>35</v>
      </c>
      <c r="D19" s="37">
        <v>30</v>
      </c>
      <c r="E19" s="37">
        <v>8</v>
      </c>
    </row>
    <row r="20" spans="1:5" ht="15.75" customHeight="1">
      <c r="A20" s="10" t="s">
        <v>21</v>
      </c>
      <c r="B20" s="34">
        <v>8</v>
      </c>
      <c r="C20" s="34">
        <v>7</v>
      </c>
      <c r="D20" s="37">
        <v>7</v>
      </c>
      <c r="E20" s="37">
        <v>0.5</v>
      </c>
    </row>
    <row r="21" spans="1:5" ht="15.75" customHeight="1">
      <c r="A21" s="11" t="s">
        <v>15</v>
      </c>
      <c r="B21" s="34">
        <f>SUM(B18:B20)</f>
        <v>98</v>
      </c>
      <c r="C21" s="34">
        <f t="shared" ref="C21:E21" si="2">SUM(C18:C20)</f>
        <v>94</v>
      </c>
      <c r="D21" s="34">
        <f t="shared" si="2"/>
        <v>87</v>
      </c>
      <c r="E21" s="34">
        <f t="shared" si="2"/>
        <v>23.5</v>
      </c>
    </row>
    <row r="22" spans="1:5" ht="15.75" customHeight="1">
      <c r="A22" s="7" t="s">
        <v>16</v>
      </c>
      <c r="B22" s="34"/>
      <c r="C22" s="34"/>
      <c r="D22" s="37"/>
      <c r="E22" s="37"/>
    </row>
    <row r="23" spans="1:5" ht="15.75" customHeight="1">
      <c r="A23" s="10" t="s">
        <v>19</v>
      </c>
      <c r="B23" s="34">
        <v>38</v>
      </c>
      <c r="C23" s="34">
        <v>32</v>
      </c>
      <c r="D23" s="37">
        <v>30</v>
      </c>
      <c r="E23" s="37">
        <v>5</v>
      </c>
    </row>
    <row r="24" spans="1:5" ht="15.75" customHeight="1">
      <c r="A24" s="10" t="s">
        <v>20</v>
      </c>
      <c r="B24" s="34">
        <v>12</v>
      </c>
      <c r="C24" s="34">
        <v>15</v>
      </c>
      <c r="D24" s="37">
        <v>10</v>
      </c>
      <c r="E24" s="37">
        <v>8</v>
      </c>
    </row>
    <row r="25" spans="1:5" ht="15.75" customHeight="1">
      <c r="A25" s="10" t="s">
        <v>21</v>
      </c>
      <c r="B25" s="34">
        <v>18</v>
      </c>
      <c r="C25" s="34">
        <v>15</v>
      </c>
      <c r="D25" s="37">
        <v>12</v>
      </c>
      <c r="E25" s="37">
        <v>0.5</v>
      </c>
    </row>
    <row r="26" spans="1:5" s="23" customFormat="1" ht="15.75" customHeight="1">
      <c r="A26" s="11" t="s">
        <v>15</v>
      </c>
      <c r="B26" s="34">
        <f>SUM(B23:B25)</f>
        <v>68</v>
      </c>
      <c r="C26" s="34">
        <f t="shared" ref="C26" si="3">SUM(C23:C25)</f>
        <v>62</v>
      </c>
      <c r="D26" s="34">
        <f t="shared" ref="D26" si="4">SUM(D23:D25)</f>
        <v>52</v>
      </c>
      <c r="E26" s="34">
        <f t="shared" ref="E26" si="5">SUM(E23:E25)</f>
        <v>13.5</v>
      </c>
    </row>
    <row r="27" spans="1:5" ht="21" customHeight="1">
      <c r="A27" s="14" t="s">
        <v>22</v>
      </c>
      <c r="B27" s="4" t="s">
        <v>18</v>
      </c>
      <c r="C27" s="4" t="s">
        <v>18</v>
      </c>
      <c r="D27" s="4" t="s">
        <v>18</v>
      </c>
      <c r="E27" s="4" t="s">
        <v>18</v>
      </c>
    </row>
    <row r="28" spans="1:5" ht="15.75" customHeight="1">
      <c r="A28" s="7" t="s">
        <v>11</v>
      </c>
      <c r="B28" s="12">
        <v>2019</v>
      </c>
      <c r="C28" s="12">
        <v>2020</v>
      </c>
      <c r="D28" s="12">
        <v>2021</v>
      </c>
      <c r="E28" s="12">
        <v>2022</v>
      </c>
    </row>
    <row r="29" spans="1:5" ht="15.75" customHeight="1">
      <c r="A29" s="10" t="s">
        <v>23</v>
      </c>
      <c r="B29" s="35">
        <v>520</v>
      </c>
      <c r="C29" s="35">
        <v>358</v>
      </c>
      <c r="D29" s="36">
        <v>589</v>
      </c>
      <c r="E29" s="36">
        <v>215</v>
      </c>
    </row>
    <row r="30" spans="1:5" ht="15.75" customHeight="1">
      <c r="A30" s="10" t="s">
        <v>24</v>
      </c>
      <c r="B30" s="35">
        <v>890</v>
      </c>
      <c r="C30" s="35">
        <v>590</v>
      </c>
      <c r="D30" s="36">
        <v>620</v>
      </c>
      <c r="E30" s="36">
        <v>158</v>
      </c>
    </row>
    <row r="31" spans="1:5" ht="15.75" customHeight="1">
      <c r="A31" s="10" t="s">
        <v>25</v>
      </c>
      <c r="B31" s="35">
        <v>85</v>
      </c>
      <c r="C31" s="35">
        <v>105</v>
      </c>
      <c r="D31" s="36">
        <v>154</v>
      </c>
      <c r="E31" s="36">
        <v>85</v>
      </c>
    </row>
    <row r="32" spans="1:5" ht="15.75" customHeight="1">
      <c r="A32" s="10" t="s">
        <v>26</v>
      </c>
      <c r="B32" s="35">
        <v>15</v>
      </c>
      <c r="C32" s="35">
        <v>10</v>
      </c>
      <c r="D32" s="36">
        <v>41</v>
      </c>
      <c r="E32" s="36">
        <v>2.5</v>
      </c>
    </row>
    <row r="33" spans="1:5" ht="15.75" customHeight="1">
      <c r="A33" s="7" t="s">
        <v>15</v>
      </c>
      <c r="B33" s="35">
        <f>SUM(B28:B32)</f>
        <v>3529</v>
      </c>
      <c r="C33" s="35">
        <f t="shared" ref="C33:E33" si="6">SUM(C28:C32)</f>
        <v>3083</v>
      </c>
      <c r="D33" s="35">
        <f t="shared" si="6"/>
        <v>3425</v>
      </c>
      <c r="E33" s="35">
        <f t="shared" si="6"/>
        <v>2482.5</v>
      </c>
    </row>
    <row r="34" spans="1:5" ht="15.75" customHeight="1">
      <c r="A34" s="15" t="s">
        <v>16</v>
      </c>
      <c r="B34" s="35"/>
      <c r="C34" s="35"/>
      <c r="D34" s="36"/>
      <c r="E34" s="36"/>
    </row>
    <row r="35" spans="1:5" ht="15.75" customHeight="1">
      <c r="A35" s="10" t="s">
        <v>23</v>
      </c>
      <c r="B35" s="35">
        <v>320</v>
      </c>
      <c r="C35" s="35">
        <v>158</v>
      </c>
      <c r="D35" s="36">
        <v>259</v>
      </c>
      <c r="E35" s="36">
        <v>105</v>
      </c>
    </row>
    <row r="36" spans="1:5" ht="15.75" customHeight="1">
      <c r="A36" s="10" t="s">
        <v>24</v>
      </c>
      <c r="B36" s="35">
        <v>890</v>
      </c>
      <c r="C36" s="35">
        <v>590</v>
      </c>
      <c r="D36" s="36">
        <v>620</v>
      </c>
      <c r="E36" s="36">
        <v>158</v>
      </c>
    </row>
    <row r="37" spans="1:5" ht="15.75" customHeight="1">
      <c r="A37" s="10" t="s">
        <v>25</v>
      </c>
      <c r="B37" s="35">
        <v>85</v>
      </c>
      <c r="C37" s="35">
        <v>105</v>
      </c>
      <c r="D37" s="36">
        <v>154</v>
      </c>
      <c r="E37" s="36">
        <v>85</v>
      </c>
    </row>
    <row r="38" spans="1:5" ht="15.75" customHeight="1">
      <c r="A38" s="10" t="s">
        <v>26</v>
      </c>
      <c r="B38" s="35">
        <v>15</v>
      </c>
      <c r="C38" s="35">
        <v>10</v>
      </c>
      <c r="D38" s="36">
        <v>41</v>
      </c>
      <c r="E38" s="36">
        <v>2.5</v>
      </c>
    </row>
    <row r="39" spans="1:5" ht="15.75" customHeight="1">
      <c r="A39" s="7" t="s">
        <v>15</v>
      </c>
      <c r="B39" s="35">
        <f>SUM(B35:B38)</f>
        <v>1310</v>
      </c>
      <c r="C39" s="35">
        <f t="shared" ref="C39:E39" si="7">SUM(C35:C38)</f>
        <v>863</v>
      </c>
      <c r="D39" s="35">
        <f t="shared" si="7"/>
        <v>1074</v>
      </c>
      <c r="E39" s="35">
        <f t="shared" si="7"/>
        <v>350.5</v>
      </c>
    </row>
    <row r="40" spans="1:5" ht="15.75" customHeight="1">
      <c r="A40" s="14" t="s">
        <v>27</v>
      </c>
      <c r="B40" s="4" t="s">
        <v>18</v>
      </c>
      <c r="C40" s="4" t="s">
        <v>18</v>
      </c>
      <c r="D40" s="4" t="s">
        <v>18</v>
      </c>
      <c r="E40" s="4" t="s">
        <v>18</v>
      </c>
    </row>
    <row r="41" spans="1:5" ht="15.75" customHeight="1">
      <c r="A41" s="7" t="s">
        <v>11</v>
      </c>
      <c r="B41" s="12">
        <v>2019</v>
      </c>
      <c r="C41" s="12">
        <v>2020</v>
      </c>
      <c r="D41" s="12">
        <v>2021</v>
      </c>
      <c r="E41" s="12">
        <v>2022</v>
      </c>
    </row>
    <row r="42" spans="1:5" ht="15.75" customHeight="1">
      <c r="A42" s="10" t="s">
        <v>28</v>
      </c>
      <c r="B42" s="34">
        <v>52</v>
      </c>
      <c r="C42" s="34">
        <v>75</v>
      </c>
      <c r="D42" s="37">
        <v>82</v>
      </c>
      <c r="E42" s="37">
        <v>32</v>
      </c>
    </row>
    <row r="43" spans="1:5" ht="15.75" customHeight="1">
      <c r="A43" s="10" t="s">
        <v>29</v>
      </c>
      <c r="B43" s="34">
        <v>69</v>
      </c>
      <c r="C43" s="34">
        <v>68</v>
      </c>
      <c r="D43" s="37">
        <v>78</v>
      </c>
      <c r="E43" s="37">
        <v>48</v>
      </c>
    </row>
    <row r="44" spans="1:5" ht="15.75" customHeight="1">
      <c r="A44" s="10" t="s">
        <v>12</v>
      </c>
      <c r="B44" s="34">
        <v>68</v>
      </c>
      <c r="C44" s="34">
        <v>84</v>
      </c>
      <c r="D44" s="37">
        <v>98</v>
      </c>
      <c r="E44" s="37">
        <v>56</v>
      </c>
    </row>
    <row r="45" spans="1:5" ht="15.75" customHeight="1">
      <c r="A45" s="10" t="s">
        <v>13</v>
      </c>
      <c r="B45" s="34">
        <v>25</v>
      </c>
      <c r="C45" s="34">
        <v>35</v>
      </c>
      <c r="D45" s="37">
        <v>45</v>
      </c>
      <c r="E45" s="37">
        <v>35</v>
      </c>
    </row>
    <row r="46" spans="1:5" ht="15.75" customHeight="1">
      <c r="A46" s="10" t="s">
        <v>30</v>
      </c>
      <c r="B46" s="34">
        <v>12</v>
      </c>
      <c r="C46" s="34">
        <v>15</v>
      </c>
      <c r="D46" s="37">
        <v>18</v>
      </c>
      <c r="E46" s="37">
        <v>14</v>
      </c>
    </row>
    <row r="47" spans="1:5" ht="15.75" customHeight="1">
      <c r="A47" s="10" t="s">
        <v>31</v>
      </c>
      <c r="B47" s="34">
        <v>5</v>
      </c>
      <c r="C47" s="34">
        <v>7</v>
      </c>
      <c r="D47" s="37">
        <v>10</v>
      </c>
      <c r="E47" s="37">
        <v>6</v>
      </c>
    </row>
    <row r="48" spans="1:5" ht="15.75" customHeight="1">
      <c r="A48" s="7" t="s">
        <v>15</v>
      </c>
      <c r="B48" s="34">
        <f>SUM(B42:B47)</f>
        <v>231</v>
      </c>
      <c r="C48" s="34">
        <f t="shared" ref="C48:E48" si="8">SUM(C42:C47)</f>
        <v>284</v>
      </c>
      <c r="D48" s="34">
        <f t="shared" si="8"/>
        <v>331</v>
      </c>
      <c r="E48" s="34">
        <f t="shared" si="8"/>
        <v>191</v>
      </c>
    </row>
    <row r="49" spans="1:5" ht="15.75" customHeight="1">
      <c r="A49" s="7" t="s">
        <v>16</v>
      </c>
      <c r="B49" s="34"/>
      <c r="C49" s="34"/>
      <c r="D49" s="37"/>
      <c r="E49" s="37"/>
    </row>
    <row r="50" spans="1:5" ht="15.75" customHeight="1">
      <c r="A50" s="10" t="s">
        <v>32</v>
      </c>
      <c r="B50" s="34">
        <v>42</v>
      </c>
      <c r="C50" s="34">
        <v>65</v>
      </c>
      <c r="D50" s="37">
        <v>62</v>
      </c>
      <c r="E50" s="37">
        <v>12</v>
      </c>
    </row>
    <row r="51" spans="1:5" ht="15.75" customHeight="1">
      <c r="A51" s="10" t="s">
        <v>28</v>
      </c>
      <c r="B51" s="34">
        <v>59</v>
      </c>
      <c r="C51" s="34">
        <v>48</v>
      </c>
      <c r="D51" s="37">
        <v>68</v>
      </c>
      <c r="E51" s="37">
        <v>35</v>
      </c>
    </row>
    <row r="52" spans="1:5" ht="15.75" customHeight="1">
      <c r="A52" s="10" t="s">
        <v>12</v>
      </c>
      <c r="B52" s="34">
        <v>58</v>
      </c>
      <c r="C52" s="34">
        <v>64</v>
      </c>
      <c r="D52" s="37">
        <v>68</v>
      </c>
      <c r="E52" s="37">
        <v>58</v>
      </c>
    </row>
    <row r="53" spans="1:5" ht="15.75" customHeight="1">
      <c r="A53" s="10" t="s">
        <v>13</v>
      </c>
      <c r="B53" s="34">
        <v>15</v>
      </c>
      <c r="C53" s="34">
        <v>15</v>
      </c>
      <c r="D53" s="37">
        <v>25</v>
      </c>
      <c r="E53" s="37">
        <v>36</v>
      </c>
    </row>
    <row r="54" spans="1:5" ht="15.75" customHeight="1">
      <c r="A54" s="10" t="s">
        <v>30</v>
      </c>
      <c r="B54" s="34">
        <v>2</v>
      </c>
      <c r="C54" s="34">
        <v>5</v>
      </c>
      <c r="D54" s="37">
        <v>8</v>
      </c>
      <c r="E54" s="37">
        <v>14</v>
      </c>
    </row>
    <row r="55" spans="1:5" ht="15.75" customHeight="1">
      <c r="A55" s="10" t="s">
        <v>31</v>
      </c>
      <c r="B55" s="34">
        <v>0.5</v>
      </c>
      <c r="C55" s="34">
        <v>0.7</v>
      </c>
      <c r="D55" s="37">
        <v>0.5</v>
      </c>
      <c r="E55" s="37">
        <v>23</v>
      </c>
    </row>
    <row r="56" spans="1:5" ht="15.75" customHeight="1">
      <c r="A56" s="7" t="s">
        <v>15</v>
      </c>
      <c r="B56" s="34"/>
      <c r="C56" s="34"/>
      <c r="D56" s="37"/>
      <c r="E56" s="37"/>
    </row>
    <row r="57" spans="1:5" ht="30.75" customHeight="1">
      <c r="A57" s="16" t="s">
        <v>33</v>
      </c>
      <c r="B57" s="4" t="s">
        <v>34</v>
      </c>
      <c r="C57" s="4" t="s">
        <v>34</v>
      </c>
      <c r="D57" s="4" t="s">
        <v>34</v>
      </c>
      <c r="E57" s="4" t="s">
        <v>34</v>
      </c>
    </row>
    <row r="58" spans="1:5" ht="17.25" customHeight="1">
      <c r="A58" s="17" t="s">
        <v>35</v>
      </c>
      <c r="B58" s="12">
        <v>56</v>
      </c>
      <c r="C58" s="12">
        <v>150</v>
      </c>
      <c r="D58" s="12">
        <v>158</v>
      </c>
      <c r="E58" s="12">
        <v>54</v>
      </c>
    </row>
    <row r="59" spans="1:5" ht="15.75" customHeight="1">
      <c r="A59" s="16" t="s">
        <v>36</v>
      </c>
      <c r="B59" s="4" t="s">
        <v>34</v>
      </c>
      <c r="C59" s="4" t="s">
        <v>34</v>
      </c>
      <c r="D59" s="4" t="s">
        <v>34</v>
      </c>
      <c r="E59" s="4" t="s">
        <v>34</v>
      </c>
    </row>
    <row r="60" spans="1:5" ht="15.75" customHeight="1">
      <c r="A60" s="10" t="s">
        <v>37</v>
      </c>
      <c r="B60" s="35">
        <v>52</v>
      </c>
      <c r="C60" s="35">
        <v>15</v>
      </c>
      <c r="D60" s="36">
        <v>159</v>
      </c>
      <c r="E60" s="36">
        <v>158</v>
      </c>
    </row>
    <row r="61" spans="1:5" ht="15.75" customHeight="1">
      <c r="A61" s="10" t="s">
        <v>38</v>
      </c>
      <c r="B61" s="35">
        <v>45</v>
      </c>
      <c r="C61" s="35">
        <v>48</v>
      </c>
      <c r="D61" s="36">
        <v>435</v>
      </c>
      <c r="E61" s="36">
        <v>48</v>
      </c>
    </row>
    <row r="62" spans="1:5" ht="15.75" customHeight="1">
      <c r="A62" s="10" t="s">
        <v>39</v>
      </c>
      <c r="B62" s="35">
        <v>52</v>
      </c>
      <c r="C62" s="35">
        <v>85</v>
      </c>
      <c r="D62" s="36">
        <v>487</v>
      </c>
      <c r="E62" s="36">
        <v>153</v>
      </c>
    </row>
    <row r="63" spans="1:5" ht="15.75" customHeight="1">
      <c r="A63" s="10" t="s">
        <v>40</v>
      </c>
      <c r="B63" s="35">
        <v>5890</v>
      </c>
      <c r="C63" s="35">
        <v>1589</v>
      </c>
      <c r="D63" s="36">
        <v>1578</v>
      </c>
      <c r="E63" s="36">
        <v>3598</v>
      </c>
    </row>
    <row r="64" spans="1:5" ht="15.75" customHeight="1">
      <c r="A64" s="16" t="s">
        <v>41</v>
      </c>
      <c r="B64" s="4" t="s">
        <v>34</v>
      </c>
      <c r="C64" s="4" t="s">
        <v>34</v>
      </c>
      <c r="D64" s="4" t="s">
        <v>34</v>
      </c>
      <c r="E64" s="4" t="s">
        <v>34</v>
      </c>
    </row>
    <row r="65" spans="1:5" ht="43.5" customHeight="1">
      <c r="A65" s="17" t="s">
        <v>42</v>
      </c>
      <c r="B65" s="38">
        <v>2589</v>
      </c>
      <c r="C65" s="38">
        <v>3598</v>
      </c>
      <c r="D65" s="38">
        <v>5896</v>
      </c>
      <c r="E65" s="38">
        <v>3264</v>
      </c>
    </row>
    <row r="66" spans="1:5" ht="43.5" customHeight="1">
      <c r="A66" s="17" t="s">
        <v>43</v>
      </c>
      <c r="B66" s="38">
        <v>2689</v>
      </c>
      <c r="C66" s="38">
        <v>6598</v>
      </c>
      <c r="D66" s="39">
        <v>3657</v>
      </c>
      <c r="E66" s="39">
        <v>1587</v>
      </c>
    </row>
    <row r="67" spans="1:5" ht="31.5" customHeight="1">
      <c r="A67" s="16" t="s">
        <v>44</v>
      </c>
      <c r="B67" s="4" t="s">
        <v>34</v>
      </c>
      <c r="C67" s="4" t="s">
        <v>34</v>
      </c>
      <c r="D67" s="4" t="s">
        <v>34</v>
      </c>
      <c r="E67" s="4" t="s">
        <v>34</v>
      </c>
    </row>
    <row r="68" spans="1:5" ht="15.75" customHeight="1">
      <c r="A68" s="7" t="s">
        <v>11</v>
      </c>
      <c r="B68" s="12">
        <v>2019</v>
      </c>
      <c r="C68" s="12">
        <v>2020</v>
      </c>
      <c r="D68" s="12">
        <v>2021</v>
      </c>
      <c r="E68" s="12">
        <v>2022</v>
      </c>
    </row>
    <row r="69" spans="1:5" ht="15.75" customHeight="1">
      <c r="A69" s="10" t="s">
        <v>45</v>
      </c>
      <c r="B69" s="35">
        <v>5200</v>
      </c>
      <c r="C69" s="35">
        <v>5250</v>
      </c>
      <c r="D69" s="36">
        <v>6895</v>
      </c>
      <c r="E69" s="36">
        <v>5682</v>
      </c>
    </row>
    <row r="70" spans="1:5" ht="15.75" customHeight="1">
      <c r="A70" s="10" t="s">
        <v>46</v>
      </c>
      <c r="B70" s="35">
        <v>6890</v>
      </c>
      <c r="C70" s="35">
        <v>7821</v>
      </c>
      <c r="D70" s="36">
        <v>5621</v>
      </c>
      <c r="E70" s="36">
        <v>4582</v>
      </c>
    </row>
    <row r="71" spans="1:5" ht="15.75" customHeight="1">
      <c r="A71" s="10" t="s">
        <v>47</v>
      </c>
      <c r="B71" s="35">
        <v>69874</v>
      </c>
      <c r="C71" s="35">
        <v>56987</v>
      </c>
      <c r="D71" s="36">
        <v>65231</v>
      </c>
      <c r="E71" s="36">
        <v>45281</v>
      </c>
    </row>
    <row r="72" spans="1:5" ht="15.75" customHeight="1">
      <c r="A72" s="7" t="s">
        <v>16</v>
      </c>
      <c r="B72" s="35"/>
      <c r="C72" s="35"/>
      <c r="D72" s="36"/>
      <c r="E72" s="36"/>
    </row>
    <row r="73" spans="1:5" ht="15.75" customHeight="1">
      <c r="A73" s="10" t="s">
        <v>45</v>
      </c>
      <c r="B73" s="35">
        <v>3200</v>
      </c>
      <c r="C73" s="35">
        <v>4250</v>
      </c>
      <c r="D73" s="36">
        <v>5987</v>
      </c>
      <c r="E73" s="36">
        <v>2598</v>
      </c>
    </row>
    <row r="74" spans="1:5" ht="15.75" customHeight="1">
      <c r="A74" s="10" t="s">
        <v>46</v>
      </c>
      <c r="B74" s="35">
        <v>3890</v>
      </c>
      <c r="C74" s="35">
        <v>4872</v>
      </c>
      <c r="D74" s="36">
        <v>6598</v>
      </c>
      <c r="E74" s="36">
        <v>2364</v>
      </c>
    </row>
    <row r="75" spans="1:5" ht="15.75" customHeight="1">
      <c r="A75" s="10" t="s">
        <v>47</v>
      </c>
      <c r="B75" s="35">
        <v>65987</v>
      </c>
      <c r="C75" s="35">
        <v>25984</v>
      </c>
      <c r="D75" s="36">
        <v>26591</v>
      </c>
      <c r="E75" s="36">
        <v>25621</v>
      </c>
    </row>
    <row r="76" spans="1:5" ht="15.75" customHeight="1">
      <c r="A76" s="7" t="s">
        <v>48</v>
      </c>
      <c r="B76" s="35">
        <f>SUM(B69:B75)</f>
        <v>155041</v>
      </c>
      <c r="C76" s="35">
        <f t="shared" ref="C76:E76" si="9">SUM(C69:C75)</f>
        <v>105164</v>
      </c>
      <c r="D76" s="35">
        <f t="shared" si="9"/>
        <v>116923</v>
      </c>
      <c r="E76" s="35">
        <f t="shared" si="9"/>
        <v>86128</v>
      </c>
    </row>
    <row r="77" spans="1:5" ht="15.75" customHeight="1">
      <c r="A77" s="18" t="s">
        <v>49</v>
      </c>
      <c r="B77" s="4" t="s">
        <v>34</v>
      </c>
      <c r="C77" s="4" t="s">
        <v>34</v>
      </c>
      <c r="D77" s="4" t="s">
        <v>34</v>
      </c>
      <c r="E77" s="4" t="s">
        <v>34</v>
      </c>
    </row>
    <row r="78" spans="1:5" ht="15.75" customHeight="1">
      <c r="A78" s="19" t="s">
        <v>50</v>
      </c>
      <c r="B78" s="42">
        <v>6985210</v>
      </c>
      <c r="C78" s="42">
        <v>2659840</v>
      </c>
      <c r="D78" s="43">
        <v>3659840</v>
      </c>
      <c r="E78" s="43">
        <v>3695210</v>
      </c>
    </row>
    <row r="79" spans="1:5" ht="15.75" customHeight="1">
      <c r="A79" s="20" t="s">
        <v>51</v>
      </c>
      <c r="B79" s="42">
        <v>4251</v>
      </c>
      <c r="C79" s="42">
        <v>4261</v>
      </c>
      <c r="D79" s="43">
        <v>3265</v>
      </c>
      <c r="E79" s="43">
        <v>1254</v>
      </c>
    </row>
    <row r="80" spans="1:5" ht="28.5" customHeight="1">
      <c r="A80" s="18" t="s">
        <v>52</v>
      </c>
      <c r="B80" s="40" t="s">
        <v>34</v>
      </c>
      <c r="C80" s="4" t="s">
        <v>34</v>
      </c>
      <c r="D80" s="4" t="s">
        <v>34</v>
      </c>
      <c r="E80" s="4" t="s">
        <v>34</v>
      </c>
    </row>
    <row r="81" spans="1:5" ht="15.75" customHeight="1">
      <c r="A81" s="21" t="s">
        <v>53</v>
      </c>
      <c r="B81" s="12">
        <v>2019</v>
      </c>
      <c r="C81" s="12">
        <v>2020</v>
      </c>
      <c r="D81" s="12">
        <v>2021</v>
      </c>
      <c r="E81" s="12">
        <v>2022</v>
      </c>
    </row>
    <row r="82" spans="1:5" ht="15.75" customHeight="1">
      <c r="A82" s="10" t="s">
        <v>45</v>
      </c>
      <c r="B82" s="35">
        <v>5200</v>
      </c>
      <c r="C82" s="35">
        <v>5250</v>
      </c>
      <c r="D82" s="36">
        <v>6895</v>
      </c>
      <c r="E82" s="36">
        <v>5682</v>
      </c>
    </row>
    <row r="83" spans="1:5" ht="15.75" customHeight="1">
      <c r="A83" s="10" t="s">
        <v>46</v>
      </c>
      <c r="B83" s="35">
        <v>6890</v>
      </c>
      <c r="C83" s="35">
        <v>7821</v>
      </c>
      <c r="D83" s="36">
        <v>5621</v>
      </c>
      <c r="E83" s="36">
        <v>4582</v>
      </c>
    </row>
    <row r="84" spans="1:5" ht="15.75" customHeight="1">
      <c r="A84" s="10" t="s">
        <v>54</v>
      </c>
      <c r="B84" s="35">
        <v>2586</v>
      </c>
      <c r="C84" s="35">
        <v>1254</v>
      </c>
      <c r="D84" s="36">
        <v>1364</v>
      </c>
      <c r="E84" s="36">
        <v>7582</v>
      </c>
    </row>
    <row r="85" spans="1:5" ht="15.75" customHeight="1">
      <c r="A85" s="21" t="s">
        <v>16</v>
      </c>
      <c r="B85" s="35"/>
      <c r="C85" s="35"/>
      <c r="D85" s="36"/>
      <c r="E85" s="36"/>
    </row>
    <row r="86" spans="1:5" ht="15.75" customHeight="1">
      <c r="A86" s="20" t="s">
        <v>45</v>
      </c>
      <c r="B86" s="35">
        <v>3200</v>
      </c>
      <c r="C86" s="35">
        <v>4250</v>
      </c>
      <c r="D86" s="36">
        <v>5987</v>
      </c>
      <c r="E86" s="36">
        <v>2598</v>
      </c>
    </row>
    <row r="87" spans="1:5" ht="15.75" customHeight="1">
      <c r="A87" s="20" t="s">
        <v>46</v>
      </c>
      <c r="B87" s="35">
        <v>3890</v>
      </c>
      <c r="C87" s="35">
        <v>4872</v>
      </c>
      <c r="D87" s="36">
        <v>6598</v>
      </c>
      <c r="E87" s="36">
        <v>2364</v>
      </c>
    </row>
    <row r="88" spans="1:5" ht="15.75" customHeight="1">
      <c r="A88" s="22" t="s">
        <v>55</v>
      </c>
      <c r="B88" s="35">
        <v>65987</v>
      </c>
      <c r="C88" s="35">
        <v>25984</v>
      </c>
      <c r="D88" s="36">
        <v>26591</v>
      </c>
      <c r="E88" s="36">
        <v>25621</v>
      </c>
    </row>
    <row r="89" spans="1:5" ht="15.75" customHeight="1">
      <c r="B89" s="35">
        <f>SUM(B82:B88)</f>
        <v>87753</v>
      </c>
      <c r="C89" s="35">
        <f t="shared" ref="C89" si="10">SUM(C82:C88)</f>
        <v>49431</v>
      </c>
      <c r="D89" s="35">
        <f t="shared" ref="D89" si="11">SUM(D82:D88)</f>
        <v>53056</v>
      </c>
      <c r="E89" s="35">
        <f t="shared" ref="E89" si="12">SUM(E82:E88)</f>
        <v>48429</v>
      </c>
    </row>
    <row r="90" spans="1:5" ht="15.75" customHeight="1">
      <c r="A90" s="18" t="s">
        <v>56</v>
      </c>
      <c r="B90" s="4" t="s">
        <v>34</v>
      </c>
      <c r="C90" s="4" t="s">
        <v>34</v>
      </c>
      <c r="D90" s="4" t="s">
        <v>34</v>
      </c>
      <c r="E90" s="4" t="s">
        <v>34</v>
      </c>
    </row>
    <row r="91" spans="1:5" ht="15.75" customHeight="1">
      <c r="A91" s="10" t="s">
        <v>57</v>
      </c>
      <c r="B91" s="41">
        <v>125962</v>
      </c>
      <c r="C91" s="41">
        <v>125487</v>
      </c>
      <c r="D91" s="41">
        <v>52014</v>
      </c>
      <c r="E91" s="41">
        <v>25361</v>
      </c>
    </row>
    <row r="92" spans="1:5" ht="15.75" customHeight="1">
      <c r="A92" s="10" t="s">
        <v>58</v>
      </c>
      <c r="B92" s="13">
        <v>2598</v>
      </c>
      <c r="C92" s="13">
        <v>1248</v>
      </c>
      <c r="D92" s="13">
        <v>3569</v>
      </c>
      <c r="E92" s="13">
        <v>6584</v>
      </c>
    </row>
    <row r="93" spans="1:5" ht="24.75" customHeight="1">
      <c r="A93" s="18" t="s">
        <v>59</v>
      </c>
      <c r="B93" s="4" t="s">
        <v>34</v>
      </c>
      <c r="C93" s="4" t="s">
        <v>34</v>
      </c>
      <c r="D93" s="4" t="s">
        <v>34</v>
      </c>
      <c r="E93" s="4" t="s">
        <v>34</v>
      </c>
    </row>
    <row r="94" spans="1:5" ht="15.75" customHeight="1">
      <c r="A94" s="10" t="s">
        <v>60</v>
      </c>
      <c r="B94" s="37">
        <v>80</v>
      </c>
      <c r="C94" s="37">
        <v>90</v>
      </c>
      <c r="D94" s="37">
        <v>58</v>
      </c>
      <c r="E94" s="37">
        <v>89</v>
      </c>
    </row>
    <row r="95" spans="1:5" ht="15.75" customHeight="1">
      <c r="A95" s="10" t="s">
        <v>61</v>
      </c>
      <c r="B95" s="37">
        <v>40</v>
      </c>
      <c r="C95" s="37">
        <v>15</v>
      </c>
      <c r="D95" s="37">
        <v>64</v>
      </c>
      <c r="E95" s="37">
        <v>47</v>
      </c>
    </row>
    <row r="96" spans="1:5" ht="15.75" customHeight="1">
      <c r="A96" s="10" t="s">
        <v>62</v>
      </c>
      <c r="B96" s="37">
        <v>20</v>
      </c>
      <c r="C96" s="37">
        <v>26</v>
      </c>
      <c r="D96" s="37">
        <v>13</v>
      </c>
      <c r="E96" s="37">
        <v>58</v>
      </c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</sheetData>
  <mergeCells count="8">
    <mergeCell ref="A17:E17"/>
    <mergeCell ref="A3:A4"/>
    <mergeCell ref="A15:A16"/>
    <mergeCell ref="A1:E1"/>
    <mergeCell ref="B3:B4"/>
    <mergeCell ref="C3:C4"/>
    <mergeCell ref="D3:D4"/>
    <mergeCell ref="E3:E4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>
      <selection activeCell="F13" sqref="F13"/>
    </sheetView>
  </sheetViews>
  <sheetFormatPr baseColWidth="10" defaultColWidth="14.42578125" defaultRowHeight="15" customHeight="1"/>
  <cols>
    <col min="1" max="1" width="4" customWidth="1"/>
    <col min="2" max="2" width="10.7109375" customWidth="1"/>
    <col min="3" max="3" width="16.28515625" customWidth="1"/>
    <col min="4" max="5" width="10.7109375" customWidth="1"/>
    <col min="6" max="6" width="21.28515625" customWidth="1"/>
    <col min="7" max="7" width="20.140625" customWidth="1"/>
    <col min="8" max="25" width="10.7109375" customWidth="1"/>
  </cols>
  <sheetData>
    <row r="1" spans="1:7" ht="30">
      <c r="A1" s="4" t="s">
        <v>72</v>
      </c>
      <c r="B1" s="1" t="s">
        <v>0</v>
      </c>
      <c r="C1" s="1" t="s">
        <v>63</v>
      </c>
      <c r="D1" s="1" t="s">
        <v>64</v>
      </c>
      <c r="E1" s="1" t="s">
        <v>65</v>
      </c>
      <c r="F1" s="25" t="s">
        <v>73</v>
      </c>
      <c r="G1" s="26" t="s">
        <v>71</v>
      </c>
    </row>
    <row r="2" spans="1:7" ht="15" customHeight="1">
      <c r="A2">
        <v>1</v>
      </c>
      <c r="B2" s="44" t="s">
        <v>96</v>
      </c>
      <c r="C2" s="44" t="s">
        <v>97</v>
      </c>
      <c r="D2" s="44" t="s">
        <v>98</v>
      </c>
      <c r="E2">
        <v>59</v>
      </c>
      <c r="F2" s="44" t="s">
        <v>99</v>
      </c>
      <c r="G2" s="44" t="s">
        <v>82</v>
      </c>
    </row>
    <row r="3" spans="1:7" ht="15" customHeight="1">
      <c r="A3">
        <v>2</v>
      </c>
      <c r="B3" s="44" t="s">
        <v>100</v>
      </c>
      <c r="C3" s="44" t="s">
        <v>97</v>
      </c>
      <c r="D3" s="44" t="s">
        <v>98</v>
      </c>
      <c r="E3">
        <v>25</v>
      </c>
      <c r="F3" s="44" t="s">
        <v>101</v>
      </c>
      <c r="G3" s="44" t="s">
        <v>82</v>
      </c>
    </row>
    <row r="4" spans="1:7" ht="15" customHeight="1">
      <c r="A4">
        <v>3</v>
      </c>
      <c r="B4" s="44" t="s">
        <v>105</v>
      </c>
      <c r="C4" s="44" t="s">
        <v>108</v>
      </c>
      <c r="D4" s="44" t="s">
        <v>117</v>
      </c>
      <c r="E4">
        <v>42</v>
      </c>
      <c r="F4" s="44" t="s">
        <v>118</v>
      </c>
      <c r="G4" s="44" t="s">
        <v>83</v>
      </c>
    </row>
    <row r="5" spans="1:7" ht="15" customHeight="1">
      <c r="A5" s="23">
        <v>4</v>
      </c>
      <c r="B5" s="45" t="s">
        <v>109</v>
      </c>
      <c r="C5" s="45" t="s">
        <v>106</v>
      </c>
      <c r="D5" s="45" t="s">
        <v>117</v>
      </c>
      <c r="E5">
        <v>32</v>
      </c>
      <c r="F5" s="45" t="s">
        <v>118</v>
      </c>
      <c r="G5" s="45" t="s">
        <v>83</v>
      </c>
    </row>
    <row r="6" spans="1:7" ht="15" customHeight="1">
      <c r="A6" s="23">
        <v>5</v>
      </c>
      <c r="B6" s="45" t="s">
        <v>110</v>
      </c>
      <c r="C6" s="45" t="s">
        <v>106</v>
      </c>
      <c r="D6" s="45" t="s">
        <v>117</v>
      </c>
      <c r="E6">
        <v>31</v>
      </c>
      <c r="F6" s="45" t="s">
        <v>99</v>
      </c>
      <c r="G6" s="45" t="s">
        <v>102</v>
      </c>
    </row>
    <row r="7" spans="1:7" ht="15" customHeight="1">
      <c r="A7" s="23">
        <v>6</v>
      </c>
      <c r="B7" s="45" t="s">
        <v>111</v>
      </c>
      <c r="C7" s="45" t="s">
        <v>107</v>
      </c>
      <c r="D7" s="45" t="s">
        <v>117</v>
      </c>
      <c r="E7">
        <v>25</v>
      </c>
      <c r="F7" s="45" t="s">
        <v>119</v>
      </c>
      <c r="G7" s="45" t="s">
        <v>85</v>
      </c>
    </row>
    <row r="8" spans="1:7" ht="15" customHeight="1">
      <c r="A8" s="23">
        <v>7</v>
      </c>
      <c r="B8" s="45" t="s">
        <v>112</v>
      </c>
      <c r="C8" s="45" t="s">
        <v>107</v>
      </c>
      <c r="D8" s="45" t="s">
        <v>98</v>
      </c>
      <c r="E8">
        <v>65</v>
      </c>
      <c r="F8" s="45" t="s">
        <v>119</v>
      </c>
      <c r="G8" s="45" t="s">
        <v>85</v>
      </c>
    </row>
    <row r="9" spans="1:7" ht="15" customHeight="1">
      <c r="A9" s="23">
        <v>8</v>
      </c>
      <c r="B9" s="45" t="s">
        <v>113</v>
      </c>
      <c r="C9" s="45" t="s">
        <v>107</v>
      </c>
      <c r="D9" s="45" t="s">
        <v>98</v>
      </c>
      <c r="E9">
        <v>42</v>
      </c>
      <c r="F9" s="45" t="s">
        <v>120</v>
      </c>
      <c r="G9" s="45" t="s">
        <v>82</v>
      </c>
    </row>
    <row r="10" spans="1:7" ht="15" customHeight="1">
      <c r="A10" s="23">
        <v>9</v>
      </c>
      <c r="B10" s="45" t="s">
        <v>114</v>
      </c>
      <c r="C10" s="45" t="s">
        <v>97</v>
      </c>
      <c r="D10" s="44" t="s">
        <v>98</v>
      </c>
      <c r="E10">
        <v>39</v>
      </c>
      <c r="F10" s="45" t="s">
        <v>120</v>
      </c>
      <c r="G10" s="45" t="s">
        <v>103</v>
      </c>
    </row>
    <row r="11" spans="1:7" ht="15" customHeight="1">
      <c r="A11" s="23">
        <v>10</v>
      </c>
      <c r="B11" s="45" t="s">
        <v>115</v>
      </c>
      <c r="C11" s="45" t="s">
        <v>97</v>
      </c>
      <c r="D11" s="44" t="s">
        <v>117</v>
      </c>
      <c r="E11">
        <v>38</v>
      </c>
      <c r="F11" s="45" t="s">
        <v>118</v>
      </c>
      <c r="G11" s="45" t="s">
        <v>81</v>
      </c>
    </row>
    <row r="12" spans="1:7" ht="15" customHeight="1">
      <c r="A12" s="23">
        <v>11</v>
      </c>
      <c r="B12" s="45" t="s">
        <v>116</v>
      </c>
      <c r="C12" s="45" t="s">
        <v>106</v>
      </c>
      <c r="D12" s="44" t="s">
        <v>117</v>
      </c>
      <c r="E12">
        <v>36</v>
      </c>
      <c r="F12" s="45" t="s">
        <v>99</v>
      </c>
      <c r="G12" s="45" t="s">
        <v>104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workbookViewId="0">
      <selection activeCell="G12" sqref="G12"/>
    </sheetView>
  </sheetViews>
  <sheetFormatPr baseColWidth="10" defaultColWidth="14.42578125" defaultRowHeight="15" customHeight="1"/>
  <cols>
    <col min="1" max="1" width="12.5703125" customWidth="1"/>
    <col min="2" max="2" width="10.7109375" customWidth="1"/>
    <col min="3" max="3" width="16" customWidth="1"/>
    <col min="4" max="4" width="24.42578125" customWidth="1"/>
    <col min="5" max="5" width="22.28515625" customWidth="1"/>
    <col min="6" max="6" width="16" customWidth="1"/>
    <col min="7" max="7" width="12.7109375" customWidth="1"/>
    <col min="8" max="27" width="10.7109375" customWidth="1"/>
  </cols>
  <sheetData>
    <row r="1" spans="1:10" ht="35.25" customHeight="1">
      <c r="A1" s="28" t="s">
        <v>79</v>
      </c>
      <c r="B1" s="29" t="s">
        <v>74</v>
      </c>
      <c r="C1" s="29" t="s">
        <v>75</v>
      </c>
      <c r="D1" s="29" t="s">
        <v>76</v>
      </c>
      <c r="E1" s="28" t="s">
        <v>80</v>
      </c>
      <c r="F1" s="28" t="s">
        <v>77</v>
      </c>
      <c r="G1" s="28" t="s">
        <v>78</v>
      </c>
      <c r="H1" s="27"/>
      <c r="I1" s="27"/>
      <c r="J1" s="27"/>
    </row>
    <row r="2" spans="1:10" ht="15" customHeight="1">
      <c r="A2">
        <v>2021</v>
      </c>
      <c r="B2" s="44">
        <v>1</v>
      </c>
      <c r="C2" s="44" t="s">
        <v>123</v>
      </c>
      <c r="D2" s="44" t="s">
        <v>129</v>
      </c>
      <c r="E2" s="44" t="s">
        <v>121</v>
      </c>
      <c r="F2">
        <v>5.6</v>
      </c>
      <c r="G2" s="44" t="s">
        <v>122</v>
      </c>
    </row>
    <row r="3" spans="1:10" ht="15" customHeight="1">
      <c r="A3">
        <v>2021</v>
      </c>
      <c r="B3">
        <v>2</v>
      </c>
      <c r="C3" s="44" t="s">
        <v>124</v>
      </c>
      <c r="D3" s="44" t="s">
        <v>125</v>
      </c>
      <c r="E3" s="44" t="s">
        <v>126</v>
      </c>
      <c r="F3" s="46">
        <v>2.5000000000000001E-3</v>
      </c>
      <c r="G3" s="47" t="s">
        <v>127</v>
      </c>
    </row>
    <row r="4" spans="1:10" ht="15" customHeight="1">
      <c r="A4">
        <v>2021</v>
      </c>
      <c r="B4">
        <v>3</v>
      </c>
      <c r="C4" s="44" t="s">
        <v>128</v>
      </c>
      <c r="D4" s="44" t="s">
        <v>130</v>
      </c>
      <c r="E4" s="44" t="s">
        <v>131</v>
      </c>
      <c r="F4" s="46">
        <v>28</v>
      </c>
      <c r="G4" s="47" t="s">
        <v>135</v>
      </c>
    </row>
    <row r="5" spans="1:10" ht="15" customHeight="1">
      <c r="A5" s="23">
        <v>2021</v>
      </c>
      <c r="B5" s="44">
        <v>4</v>
      </c>
      <c r="C5" s="44" t="s">
        <v>123</v>
      </c>
      <c r="D5" s="45" t="s">
        <v>129</v>
      </c>
      <c r="E5" s="45" t="s">
        <v>132</v>
      </c>
      <c r="F5" s="47" t="s">
        <v>133</v>
      </c>
      <c r="G5" s="48" t="s">
        <v>137</v>
      </c>
    </row>
    <row r="6" spans="1:10" ht="15" customHeight="1">
      <c r="A6" s="23">
        <v>2021</v>
      </c>
      <c r="B6" s="23">
        <v>5</v>
      </c>
      <c r="C6" s="44" t="s">
        <v>124</v>
      </c>
      <c r="D6" s="45" t="s">
        <v>125</v>
      </c>
      <c r="E6" s="45" t="s">
        <v>121</v>
      </c>
      <c r="F6" s="48">
        <v>6.1</v>
      </c>
      <c r="G6" s="47" t="s">
        <v>122</v>
      </c>
    </row>
    <row r="7" spans="1:10" ht="15" customHeight="1">
      <c r="A7" s="23">
        <v>2021</v>
      </c>
      <c r="B7" s="23">
        <v>6</v>
      </c>
      <c r="C7" s="44" t="s">
        <v>124</v>
      </c>
      <c r="D7" s="45" t="s">
        <v>125</v>
      </c>
      <c r="E7" s="45" t="s">
        <v>132</v>
      </c>
      <c r="F7" s="47" t="s">
        <v>134</v>
      </c>
      <c r="G7" s="48" t="s">
        <v>137</v>
      </c>
    </row>
    <row r="8" spans="1:10" ht="15" customHeight="1">
      <c r="A8" s="23">
        <v>2021</v>
      </c>
      <c r="B8" s="44">
        <v>7</v>
      </c>
      <c r="C8" s="44" t="s">
        <v>128</v>
      </c>
      <c r="D8" s="45" t="s">
        <v>130</v>
      </c>
      <c r="E8" s="45" t="s">
        <v>121</v>
      </c>
      <c r="F8" s="47">
        <v>5.8</v>
      </c>
      <c r="G8" s="47" t="s">
        <v>122</v>
      </c>
    </row>
    <row r="9" spans="1:10" ht="15" customHeight="1">
      <c r="A9" s="23">
        <v>2021</v>
      </c>
      <c r="B9" s="23">
        <v>8</v>
      </c>
      <c r="C9" s="44" t="s">
        <v>123</v>
      </c>
      <c r="D9" s="45" t="s">
        <v>129</v>
      </c>
      <c r="E9" s="45" t="s">
        <v>131</v>
      </c>
      <c r="F9" s="47">
        <v>25</v>
      </c>
      <c r="G9" s="47" t="s">
        <v>136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Proveedor</vt:lpstr>
      <vt:lpstr>Inversiones</vt:lpstr>
      <vt:lpstr>Ambiental</vt:lpstr>
      <vt:lpstr>Empleo</vt:lpstr>
      <vt:lpstr>Caracterizacion biotica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2022-04-20T14:50:41Z</dcterms:created>
  <dcterms:modified xsi:type="dcterms:W3CDTF">2022-07-22T15:25:37Z</dcterms:modified>
</cp:coreProperties>
</file>