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magda\documentos MAGDA\IDEAM\INDICADORES\ENTREGA INDICADORES 2021\ENTREGA CALIDAD DEL AGUA\HM DEFINITIVAS\HM y Tablas ajustadas_20may\"/>
    </mc:Choice>
  </mc:AlternateContent>
  <xr:revisionPtr revIDLastSave="0" documentId="13_ncr:1_{9FF06DE5-76F1-4C4B-85B0-C0D048AB61A3}" xr6:coauthVersionLast="46" xr6:coauthVersionMax="46" xr10:uidLastSave="{00000000-0000-0000-0000-000000000000}"/>
  <bookViews>
    <workbookView xWindow="-120" yWindow="-120" windowWidth="19440" windowHeight="11160" xr2:uid="{00000000-000D-0000-FFFF-FFFF00000000}"/>
  </bookViews>
  <sheets>
    <sheet name="Indice calidad agua" sheetId="2" r:id="rId1"/>
  </sheets>
  <externalReferences>
    <externalReference r:id="rId2"/>
  </externalReferences>
  <definedNames>
    <definedName name="_xlnm._FilterDatabase" localSheetId="0" hidden="1">'Indice calidad agua'!$H$1:$H$258</definedName>
    <definedName name="NombreTabla">"Dummy"</definedName>
    <definedName name="Recover">[1]Macro1!$A$3098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32" i="2" l="1"/>
  <c r="I232" i="2"/>
</calcChain>
</file>

<file path=xl/sharedStrings.xml><?xml version="1.0" encoding="utf-8"?>
<sst xmlns="http://schemas.openxmlformats.org/spreadsheetml/2006/main" count="3709" uniqueCount="728">
  <si>
    <t>Monitoreo</t>
  </si>
  <si>
    <t>Departamento</t>
  </si>
  <si>
    <t>Subzona Hidrográfica</t>
  </si>
  <si>
    <t>Corriente</t>
  </si>
  <si>
    <t>Longitud</t>
  </si>
  <si>
    <t>Latitud</t>
  </si>
  <si>
    <t>Altitud</t>
  </si>
  <si>
    <t>Cálculo con 5 variables</t>
  </si>
  <si>
    <t>Cálculo con 6 Variables</t>
  </si>
  <si>
    <t>Cálculo  con 6 variables</t>
  </si>
  <si>
    <t>ICA promedio</t>
  </si>
  <si>
    <t>Calificación ICA promedio</t>
  </si>
  <si>
    <t>Red Calidad</t>
  </si>
  <si>
    <t>Norte De Santander</t>
  </si>
  <si>
    <t>Río Algodonal (Alto Catatumbo)</t>
  </si>
  <si>
    <t>Algodonal</t>
  </si>
  <si>
    <t>Aceptable</t>
  </si>
  <si>
    <t>Bueno</t>
  </si>
  <si>
    <t>Regular</t>
  </si>
  <si>
    <t>Amazonas</t>
  </si>
  <si>
    <t>Directos Río Amazonas (mi)</t>
  </si>
  <si>
    <t>Leticia [48017010]</t>
  </si>
  <si>
    <t>Nazareth [48017030]</t>
  </si>
  <si>
    <t>Malo</t>
  </si>
  <si>
    <t>Cesar</t>
  </si>
  <si>
    <t>Bajo Cesar</t>
  </si>
  <si>
    <t>Animegrande</t>
  </si>
  <si>
    <t>Pte Carretera [25027890]</t>
  </si>
  <si>
    <t>Magdalena</t>
  </si>
  <si>
    <t>Cga Grande de Santa Marta</t>
  </si>
  <si>
    <t>Aracataca</t>
  </si>
  <si>
    <t>Pte Ferrocarril - Aracataca [29067130]</t>
  </si>
  <si>
    <t>Meta</t>
  </si>
  <si>
    <t>Río Ariari</t>
  </si>
  <si>
    <t>Ariari</t>
  </si>
  <si>
    <t>Pto Rico [32077080]</t>
  </si>
  <si>
    <t>Río Ariguaní</t>
  </si>
  <si>
    <t>Ariguani</t>
  </si>
  <si>
    <t>Palmariguani [28047050]</t>
  </si>
  <si>
    <t>Caldas</t>
  </si>
  <si>
    <t>Río Arma</t>
  </si>
  <si>
    <t>Arma</t>
  </si>
  <si>
    <t>Quitasueno [26187040]</t>
  </si>
  <si>
    <t>Chocó</t>
  </si>
  <si>
    <t>Río Cabi y otros Directos Atrato (md)</t>
  </si>
  <si>
    <t>Atrato</t>
  </si>
  <si>
    <t>Alto Atrato</t>
  </si>
  <si>
    <t>Cundinamarca</t>
  </si>
  <si>
    <t>Río Bogotá</t>
  </si>
  <si>
    <t>Bogota</t>
  </si>
  <si>
    <t>Río Seco y otros Directos al Magdalena</t>
  </si>
  <si>
    <t>Muy Malo</t>
  </si>
  <si>
    <t>Pte Carretera - Bogota</t>
  </si>
  <si>
    <t>Pte Carretera La Mesa - Mesitas</t>
  </si>
  <si>
    <t>Pte La Virgen [21208110]</t>
  </si>
  <si>
    <t>Pte Portillo [21207960]</t>
  </si>
  <si>
    <t>Pte Tulio Botero - Bogota</t>
  </si>
  <si>
    <t>San Pedro - Bogota</t>
  </si>
  <si>
    <t>Huila</t>
  </si>
  <si>
    <t>Río Cabrera</t>
  </si>
  <si>
    <t>Cabrera</t>
  </si>
  <si>
    <t>Carrasposo [21147030]</t>
  </si>
  <si>
    <t>San Alfonso [21147010]</t>
  </si>
  <si>
    <t>Bolívar</t>
  </si>
  <si>
    <t>Canal del Dique margen derecho</t>
  </si>
  <si>
    <t>Canal De Dique</t>
  </si>
  <si>
    <t>Pte Calamar Autom  [29037820]</t>
  </si>
  <si>
    <t>Canal del Dique margen izquierda</t>
  </si>
  <si>
    <t>Canal Del Dique</t>
  </si>
  <si>
    <t>Sta Helena 1 [29037370]</t>
  </si>
  <si>
    <t>Santander</t>
  </si>
  <si>
    <t>Río Carare (Minero)</t>
  </si>
  <si>
    <t>Carare</t>
  </si>
  <si>
    <t>Sta Rosa   [23127060]</t>
  </si>
  <si>
    <t>La Guajira</t>
  </si>
  <si>
    <t>Río Carraipia - Paraguachon, Directos al Golfo Maracaibo</t>
  </si>
  <si>
    <t>Carraipia</t>
  </si>
  <si>
    <t>Paraguachon    [15087080]</t>
  </si>
  <si>
    <t>Arauca</t>
  </si>
  <si>
    <t>Río Casanare</t>
  </si>
  <si>
    <t>Casanare</t>
  </si>
  <si>
    <t>Cravo Norte [36027050]</t>
  </si>
  <si>
    <t>Catatumbo</t>
  </si>
  <si>
    <t xml:space="preserve">Quince Letras </t>
  </si>
  <si>
    <t>Antioquia</t>
  </si>
  <si>
    <t>Directos Río Cauca entre Río San Juan y Pto Valdivia (mi)</t>
  </si>
  <si>
    <t>Cauca</t>
  </si>
  <si>
    <t>Cañafisto    [26217050]</t>
  </si>
  <si>
    <t>Bajo San Jorge - La Mojana</t>
  </si>
  <si>
    <t>Rio Tapias y otros directos al Cauca</t>
  </si>
  <si>
    <t>Irra [26167070]</t>
  </si>
  <si>
    <t>Alto Río Cauca</t>
  </si>
  <si>
    <t>Julumito [26017020]</t>
  </si>
  <si>
    <t>Pintada La-Automatica [26187110]</t>
  </si>
  <si>
    <t>Risaralda</t>
  </si>
  <si>
    <t>Río Otún y otros directos al Cauca</t>
  </si>
  <si>
    <t>Rio Fortalecillas y otros</t>
  </si>
  <si>
    <t>Ceibas</t>
  </si>
  <si>
    <t>Alto Cesar</t>
  </si>
  <si>
    <t>Medio Cesar</t>
  </si>
  <si>
    <t>Pte Canoas [28037090]</t>
  </si>
  <si>
    <t>Pte Salguero[28037030]</t>
  </si>
  <si>
    <t>Río Chicamocha</t>
  </si>
  <si>
    <t>Chicamocha</t>
  </si>
  <si>
    <t>Capitanejo [24037390]</t>
  </si>
  <si>
    <t>Boyacá</t>
  </si>
  <si>
    <t>Pte Chameza [24037290]</t>
  </si>
  <si>
    <t>San Rafael [24037190]</t>
  </si>
  <si>
    <t>Río Chinchiná</t>
  </si>
  <si>
    <t>Chinchina</t>
  </si>
  <si>
    <t>Retiro El [26157020]</t>
  </si>
  <si>
    <t>Río Guavio</t>
  </si>
  <si>
    <t>Chivor</t>
  </si>
  <si>
    <t>Chulo</t>
  </si>
  <si>
    <t>Claro</t>
  </si>
  <si>
    <t>Puente La Fonda [23057701]</t>
  </si>
  <si>
    <t>Tolima</t>
  </si>
  <si>
    <t>Río Coello</t>
  </si>
  <si>
    <t>Coello</t>
  </si>
  <si>
    <t>Payande [21217070]</t>
  </si>
  <si>
    <t>Combeima</t>
  </si>
  <si>
    <t>Montezuma [21217180]</t>
  </si>
  <si>
    <t>Río Cravo Sur</t>
  </si>
  <si>
    <t>Cravo Sur</t>
  </si>
  <si>
    <t>Pte Yopal [35217010]</t>
  </si>
  <si>
    <t>Río Cusiana</t>
  </si>
  <si>
    <t>Cusiana</t>
  </si>
  <si>
    <t xml:space="preserve">Pajarito Automatica </t>
  </si>
  <si>
    <t>Río Lebrija y otros directos al Magdalena</t>
  </si>
  <si>
    <t>De Oro</t>
  </si>
  <si>
    <t>Conquistador El [23197430]</t>
  </si>
  <si>
    <t>Río Fonce</t>
  </si>
  <si>
    <t>Fonce</t>
  </si>
  <si>
    <t>San Gil [24027010]</t>
  </si>
  <si>
    <t>Fundación</t>
  </si>
  <si>
    <t>Fundación [29067120]</t>
  </si>
  <si>
    <t>Garagoa</t>
  </si>
  <si>
    <t>Caracol El [35077120]</t>
  </si>
  <si>
    <t>Nariño</t>
  </si>
  <si>
    <t>Alto Río Putumayo</t>
  </si>
  <si>
    <t>Guamuez</t>
  </si>
  <si>
    <t>La Cocha [47017020]</t>
  </si>
  <si>
    <t>Río Guarinó</t>
  </si>
  <si>
    <t>Guarino</t>
  </si>
  <si>
    <t>Pte Carretera [23027060]</t>
  </si>
  <si>
    <t>Río Guatiquía</t>
  </si>
  <si>
    <t>Guatiquía</t>
  </si>
  <si>
    <t>Pte. Abadía Automática [35037100]</t>
  </si>
  <si>
    <t>Vichada</t>
  </si>
  <si>
    <t>Bajo Guaviare</t>
  </si>
  <si>
    <t>Guaviare</t>
  </si>
  <si>
    <t>Cejal [32207010]</t>
  </si>
  <si>
    <t>Medio Guaviare</t>
  </si>
  <si>
    <t>Guavio</t>
  </si>
  <si>
    <t>Puente Reyes [35077130]</t>
  </si>
  <si>
    <t>Río Guayuriba</t>
  </si>
  <si>
    <t>Guayuriba</t>
  </si>
  <si>
    <t>Pte Carretera - Guayuriba [35027140]</t>
  </si>
  <si>
    <t>Río Guejar</t>
  </si>
  <si>
    <t>Guejar</t>
  </si>
  <si>
    <t>Pinalito [32077070]</t>
  </si>
  <si>
    <t>Río Mira</t>
  </si>
  <si>
    <t>Guiza</t>
  </si>
  <si>
    <t>Pilispi [51027020]</t>
  </si>
  <si>
    <t>Caquetá</t>
  </si>
  <si>
    <t>Río Orteguaza</t>
  </si>
  <si>
    <t>Hacha</t>
  </si>
  <si>
    <t>Florencia [44037060]</t>
  </si>
  <si>
    <t>Río Humea</t>
  </si>
  <si>
    <t>Humea</t>
  </si>
  <si>
    <t>Cable El [35057010]</t>
  </si>
  <si>
    <t>Guainía</t>
  </si>
  <si>
    <t>R._Inírida_(mi),_hasta_bocas_Caño_Bocón,_y_R._Las_Viñas</t>
  </si>
  <si>
    <t>Inirida</t>
  </si>
  <si>
    <t>Río La Miel (Samaná)</t>
  </si>
  <si>
    <t>La Miel</t>
  </si>
  <si>
    <t>San Miguel [23057140]</t>
  </si>
  <si>
    <t>Río La Vieja</t>
  </si>
  <si>
    <t>La Vieja</t>
  </si>
  <si>
    <t>Cartago [26127040]</t>
  </si>
  <si>
    <t>Lago de Tota</t>
  </si>
  <si>
    <t>Lag De Tota</t>
  </si>
  <si>
    <t>Escaleras [35097070]</t>
  </si>
  <si>
    <t>Lag Guamuez</t>
  </si>
  <si>
    <t>Sindamanoy [47017580]</t>
  </si>
  <si>
    <t>Río Lagunilla y Otros Directos al Magdalena</t>
  </si>
  <si>
    <t>Lagunilla</t>
  </si>
  <si>
    <t>Esmeralda La [21257090]</t>
  </si>
  <si>
    <t>Lebrija</t>
  </si>
  <si>
    <t>San Rafael [23197370]</t>
  </si>
  <si>
    <t>Río Suárez</t>
  </si>
  <si>
    <t>Lenguazaque</t>
  </si>
  <si>
    <t>Saloa [25027140]</t>
  </si>
  <si>
    <t>Río Aipe, Río Chenche y otros directos al Magdalena</t>
  </si>
  <si>
    <t>Angostura [21137050]</t>
  </si>
  <si>
    <t>Banco El [25027020]</t>
  </si>
  <si>
    <t>Río Luisa y otros directos al Magdalena</t>
  </si>
  <si>
    <t>Girardot N 2 [21237030]</t>
  </si>
  <si>
    <t>Río Opía</t>
  </si>
  <si>
    <t>Nariño - Automatica [21237010]</t>
  </si>
  <si>
    <t>Río Yaguará y Río Iquira</t>
  </si>
  <si>
    <t>Paso Del Colegio [21077020]</t>
  </si>
  <si>
    <t>Pte Santander[21097070]</t>
  </si>
  <si>
    <t>Directos al Magdalena entre Ríos Seco y Negro (md)</t>
  </si>
  <si>
    <t>Pto Salgar- [23037010]</t>
  </si>
  <si>
    <t>Directos Bajo Magdalena entre El Banco y El Plato (md)</t>
  </si>
  <si>
    <t>Regidor [25027410]</t>
  </si>
  <si>
    <t>Tacamocho [25027940]</t>
  </si>
  <si>
    <t>Magdalena(Loba)</t>
  </si>
  <si>
    <t>Magdalena(Mompox)</t>
  </si>
  <si>
    <t>Sta Ana [25027370]</t>
  </si>
  <si>
    <t>Directos Bajo Meta entre ríos Casanare y Orinoco (md)</t>
  </si>
  <si>
    <t>Aceitico [35257040]</t>
  </si>
  <si>
    <t>Directos Rio Metica entre ríos Guayuriba y Yucao</t>
  </si>
  <si>
    <t>Pte Lleras - Meta [35017020]</t>
  </si>
  <si>
    <t>Minero</t>
  </si>
  <si>
    <t>Borbur [23127010]</t>
  </si>
  <si>
    <t>Moniquira</t>
  </si>
  <si>
    <t>Río Nare</t>
  </si>
  <si>
    <t>Nare</t>
  </si>
  <si>
    <t>Canteras [23087210]</t>
  </si>
  <si>
    <t>Bajo Nechí (md)</t>
  </si>
  <si>
    <t>Nechi</t>
  </si>
  <si>
    <t>Esperanza La [27037010]</t>
  </si>
  <si>
    <t>Río Negro</t>
  </si>
  <si>
    <t>Negro</t>
  </si>
  <si>
    <t>Guaduero [23067050]</t>
  </si>
  <si>
    <t>Pto Libre [23067040]</t>
  </si>
  <si>
    <t>Tobia [23067060]</t>
  </si>
  <si>
    <t>Rio Neiva</t>
  </si>
  <si>
    <t>Neiva</t>
  </si>
  <si>
    <t>Pte Mulas [21107020]</t>
  </si>
  <si>
    <t>Ocoa</t>
  </si>
  <si>
    <t>Pte El Amor [35037130]</t>
  </si>
  <si>
    <t>Río Opón</t>
  </si>
  <si>
    <t>Opon</t>
  </si>
  <si>
    <t>Orinoco</t>
  </si>
  <si>
    <t>Pto Carreño [38017010]</t>
  </si>
  <si>
    <t>Río Tuparro</t>
  </si>
  <si>
    <t>Pto Nariño [38027020]</t>
  </si>
  <si>
    <t>Otun</t>
  </si>
  <si>
    <t>Bananera La 6-909 [26137110]</t>
  </si>
  <si>
    <t>Río Páez</t>
  </si>
  <si>
    <t>Río Pamplonita</t>
  </si>
  <si>
    <t>Pamplonita</t>
  </si>
  <si>
    <t>Aguas Claras [16017010]</t>
  </si>
  <si>
    <t>La Donjuana Automatica [16017020]</t>
  </si>
  <si>
    <t>Río Juananbú</t>
  </si>
  <si>
    <t>Pasto</t>
  </si>
  <si>
    <t>Bocatoma Centenario [52047030]</t>
  </si>
  <si>
    <t>Providencia [52047040]</t>
  </si>
  <si>
    <t>Universidad [52047010]</t>
  </si>
  <si>
    <t>Pte Guascas [52017010]</t>
  </si>
  <si>
    <t>Pte Pusmeo [52077010]</t>
  </si>
  <si>
    <t>Putumayo</t>
  </si>
  <si>
    <t>Eden El [47017070]</t>
  </si>
  <si>
    <t>Qda Calostros</t>
  </si>
  <si>
    <t>Qda Calostros - Bocatoma Eaab [35027520]</t>
  </si>
  <si>
    <t>Calostros Bajo [35027510]</t>
  </si>
  <si>
    <t>Qda San Antonio</t>
  </si>
  <si>
    <t>San Antonio [26157210]</t>
  </si>
  <si>
    <t>Río Ranchería</t>
  </si>
  <si>
    <t>Cercado El [15067020]</t>
  </si>
  <si>
    <t>Cuestecita [15067050]</t>
  </si>
  <si>
    <t>Recio</t>
  </si>
  <si>
    <t>Río Cardenillo</t>
  </si>
  <si>
    <t>Pte Calvario - Cardenillo</t>
  </si>
  <si>
    <t xml:space="preserve">La Playa, Cardenillo Autom [24037001]  </t>
  </si>
  <si>
    <t>Ritacuba Negro - Autom [24037003]</t>
  </si>
  <si>
    <t>Rio Rancheria</t>
  </si>
  <si>
    <t>Pte Carretera Autom [15067220]</t>
  </si>
  <si>
    <t>Rucio</t>
  </si>
  <si>
    <t>Mundo Nuevo [35067130]</t>
  </si>
  <si>
    <t>Bajo Saldaña</t>
  </si>
  <si>
    <t>Saldaña</t>
  </si>
  <si>
    <t>San Jorge</t>
  </si>
  <si>
    <t>San Antonio [25027180]</t>
  </si>
  <si>
    <t>Córdoba</t>
  </si>
  <si>
    <t>Bajo Magdalena- Cauca -San Jorge</t>
  </si>
  <si>
    <t>Sevilla</t>
  </si>
  <si>
    <t>Canal Florida [29067050]</t>
  </si>
  <si>
    <t>Bajo Sinú</t>
  </si>
  <si>
    <t>Doctrina La [13077040]</t>
  </si>
  <si>
    <t>Río Sogamoso</t>
  </si>
  <si>
    <t>Sogamoso</t>
  </si>
  <si>
    <t>Pte Sogamoso [24067020]</t>
  </si>
  <si>
    <t>Pte Nacional [24017590]</t>
  </si>
  <si>
    <t>Río Suaza</t>
  </si>
  <si>
    <t>Suaza</t>
  </si>
  <si>
    <t>Pte Garces [21037010]</t>
  </si>
  <si>
    <t>Río Sumapaz</t>
  </si>
  <si>
    <t>Subia</t>
  </si>
  <si>
    <t>Silvania [21197110]</t>
  </si>
  <si>
    <t>Sumapaz</t>
  </si>
  <si>
    <t>Limonar El [21197150]</t>
  </si>
  <si>
    <t>San Miguel - Sumapaz</t>
  </si>
  <si>
    <t>Tucurinca</t>
  </si>
  <si>
    <t>Une</t>
  </si>
  <si>
    <t>Caraza [35027100]</t>
  </si>
  <si>
    <t>Vaupés</t>
  </si>
  <si>
    <t>Bajo Vaupés</t>
  </si>
  <si>
    <t>Bajo Vichada</t>
  </si>
  <si>
    <t>Sta Rita [33077010]</t>
  </si>
  <si>
    <t>Villeta</t>
  </si>
  <si>
    <t>Villeta [23067070]</t>
  </si>
  <si>
    <t xml:space="preserve">Venecia Hda Automatica [21087080] </t>
  </si>
  <si>
    <t>Río Zulia</t>
  </si>
  <si>
    <t>Zulia</t>
  </si>
  <si>
    <t>San Javier-Pte Zul [16027120]</t>
  </si>
  <si>
    <t>Convenio CORMAGDALENA</t>
  </si>
  <si>
    <t>Valle Del Cauca</t>
  </si>
  <si>
    <t>Ríos Amaime y Cerrito</t>
  </si>
  <si>
    <t>Amaime</t>
  </si>
  <si>
    <t>Desembocadura Rio Amaime</t>
  </si>
  <si>
    <t>Desembocadura Rio Arma</t>
  </si>
  <si>
    <t>Río Bugalagrande</t>
  </si>
  <si>
    <t>Bugalagrande</t>
  </si>
  <si>
    <t>Ríos Cali</t>
  </si>
  <si>
    <t>Cali</t>
  </si>
  <si>
    <t>Atlántico</t>
  </si>
  <si>
    <t>Incora K-7 [29037360]</t>
  </si>
  <si>
    <t>Pasacaballos [29037340]</t>
  </si>
  <si>
    <t>Achi [25027160]</t>
  </si>
  <si>
    <t>Directos Bajo Cauca - Cga La Raya entre río Nechí y brazo de loba</t>
  </si>
  <si>
    <t>Lomitas [26017070]</t>
  </si>
  <si>
    <t>Rio Salado y otros directos Cauca</t>
  </si>
  <si>
    <t>Antes Embalse Salvajina</t>
  </si>
  <si>
    <t>Río Timba</t>
  </si>
  <si>
    <t>La Balsa Automatica[26027010]</t>
  </si>
  <si>
    <t>Ríos Claro y Jamundí</t>
  </si>
  <si>
    <t>Bolsa La - S. Quilichao [26027180]</t>
  </si>
  <si>
    <t>Ríos Lilí, Melendez y Canaveralejo</t>
  </si>
  <si>
    <t>Juanchito [26067010]</t>
  </si>
  <si>
    <t>Río Cimitarra y otros directos al Magdalena</t>
  </si>
  <si>
    <t>Cimitarra</t>
  </si>
  <si>
    <t>Río Guachal (Bolo - Fraile y Párraga)</t>
  </si>
  <si>
    <t>Guachal</t>
  </si>
  <si>
    <t>Ríos Guadalajara y San Pedro</t>
  </si>
  <si>
    <t>Guadalajara</t>
  </si>
  <si>
    <t>Alto Magdalena</t>
  </si>
  <si>
    <t>Guarapas</t>
  </si>
  <si>
    <t>Rios Las Cañas - Los Micos y Obando</t>
  </si>
  <si>
    <t>Rió San Bartolo y otros directos al Magdalena Medio</t>
  </si>
  <si>
    <t>Directos al Bajo Magdalena entre Calamar y desembocadura al mar Caribe (mi)</t>
  </si>
  <si>
    <t>Las Flores Autom  [29045180]</t>
  </si>
  <si>
    <t>Directos al Bajo Magdalena entre El Plato y Calamar (md)</t>
  </si>
  <si>
    <t>Calamar [29037020]</t>
  </si>
  <si>
    <t>Arrancaplumas Automatica[21237020]</t>
  </si>
  <si>
    <t>Despues Mcpio Girardot</t>
  </si>
  <si>
    <t>Juncal y otros Rios directos al Magdalena</t>
  </si>
  <si>
    <t>Frente Puerto La Cebollera</t>
  </si>
  <si>
    <t>Sitio Nuevo R-11 [23187280]</t>
  </si>
  <si>
    <t>Barrancabermeja Automatica[23157030]</t>
  </si>
  <si>
    <t>Purificacion [21137010]</t>
  </si>
  <si>
    <t>Sitio Nuevo [25027290]</t>
  </si>
  <si>
    <t>Río Taraza - Río Man</t>
  </si>
  <si>
    <t>Man</t>
  </si>
  <si>
    <t>Marmato</t>
  </si>
  <si>
    <t>Desembocadura Quebrada Marmato</t>
  </si>
  <si>
    <t>Directos al Bajo Nechí (mi)</t>
  </si>
  <si>
    <t>Río Quinamayo y otros directos al Cauca</t>
  </si>
  <si>
    <t>Quinamayo</t>
  </si>
  <si>
    <t>Rio Negro</t>
  </si>
  <si>
    <t>Río Risaralda</t>
  </si>
  <si>
    <t>Directos Río Cauca  entre Río San Juan y  Pto Valdivia (md)</t>
  </si>
  <si>
    <t>San Andres</t>
  </si>
  <si>
    <t>Río San Juan</t>
  </si>
  <si>
    <t>San Juan</t>
  </si>
  <si>
    <t>Desembocadura Pte La Jagua</t>
  </si>
  <si>
    <t>Timba</t>
  </si>
  <si>
    <t>Tonusco</t>
  </si>
  <si>
    <t>Río Totare</t>
  </si>
  <si>
    <t>Totare</t>
  </si>
  <si>
    <t>Capacitaciones Area Operativa</t>
  </si>
  <si>
    <t>Mediacanoa [26087140]</t>
  </si>
  <si>
    <t>Paicol [21057060]</t>
  </si>
  <si>
    <t>El Siete [11027030]</t>
  </si>
  <si>
    <t>La Cabaña [16057030]</t>
  </si>
  <si>
    <t>La Campina [21209200]</t>
  </si>
  <si>
    <t>La Coquera [26247020]</t>
  </si>
  <si>
    <t xml:space="preserve">Las Varas [25027200] </t>
  </si>
  <si>
    <t>La Virginia [26177030]</t>
  </si>
  <si>
    <t>Corral de Piedra [28017080]</t>
  </si>
  <si>
    <t>El Jordan [24037360]</t>
  </si>
  <si>
    <t>Las Pilas [24037250]</t>
  </si>
  <si>
    <t>Isla del Amor</t>
  </si>
  <si>
    <t>La Fresera [23087830]</t>
  </si>
  <si>
    <t>La Nueva [21257100]</t>
  </si>
  <si>
    <t>La Playa [21197030]</t>
  </si>
  <si>
    <t>La Esperanza [21097120]</t>
  </si>
  <si>
    <r>
      <t xml:space="preserve">1 </t>
    </r>
    <r>
      <rPr>
        <sz val="10"/>
        <color indexed="8"/>
        <rFont val="Arial"/>
        <family val="2"/>
      </rPr>
      <t>El Índice de calidad del agua es el valor numérico que califica en una de cinco categorías la calidad del agua de una corriente superficial, con base en las mediciones obtenidas para un conjunto de cinco o seis variables básicas (Oxígeno disuelto, Sólidos suspendidos totales, Demanda Química de Oxígeno, Relación Nitrógeno total / Fósforo total, Conductividad eléctrica y pH). Cuando se calcula con 5 variables se excluye la relación Nitrógeno total / Fósforo total. El ICA promedio corresponde al promedio aritmético de los valores del ICA calculados para una estación en un año y el ICA mínimo corresponde al valor mínimo del ICA calculado para una estación en un año.</t>
    </r>
  </si>
  <si>
    <t>Pte.Rumichaca</t>
  </si>
  <si>
    <t>Carlosama [52057040]</t>
  </si>
  <si>
    <t>Pipiguay [51027050]</t>
  </si>
  <si>
    <t>San Juan [51027060]</t>
  </si>
  <si>
    <t>Blanco</t>
  </si>
  <si>
    <t>Río Guáitara</t>
  </si>
  <si>
    <t>Guaitara</t>
  </si>
  <si>
    <t>Mira</t>
  </si>
  <si>
    <t>Binacional</t>
  </si>
  <si>
    <t>Municipio</t>
  </si>
  <si>
    <t>EL CERRITO</t>
  </si>
  <si>
    <t>AGUADAS</t>
  </si>
  <si>
    <t>MOMPÓS</t>
  </si>
  <si>
    <t>BUGALAGRANDE</t>
  </si>
  <si>
    <t>CALI</t>
  </si>
  <si>
    <t>SANTA LUCÍA</t>
  </si>
  <si>
    <t>CARTAGENA DE INDIAS</t>
  </si>
  <si>
    <t>ACHÍ</t>
  </si>
  <si>
    <t>PINILLOS</t>
  </si>
  <si>
    <t>PURACÉ (Coconuco)</t>
  </si>
  <si>
    <t>MORALES</t>
  </si>
  <si>
    <t>BUENOS AIRES</t>
  </si>
  <si>
    <t>SANTANDER DE QUILICHAO</t>
  </si>
  <si>
    <t>CANDELARIA</t>
  </si>
  <si>
    <t>EL BANCO</t>
  </si>
  <si>
    <t>PALESTINA</t>
  </si>
  <si>
    <t>SAN PABLO</t>
  </si>
  <si>
    <t>PALMIRA</t>
  </si>
  <si>
    <t>PITALITO</t>
  </si>
  <si>
    <t>LA DORADA</t>
  </si>
  <si>
    <t>CARTAGO</t>
  </si>
  <si>
    <t>AGUACHICA</t>
  </si>
  <si>
    <t>YONDÓ (Casabe)</t>
  </si>
  <si>
    <t>BARRANQUILLA</t>
  </si>
  <si>
    <t>CALAMAR</t>
  </si>
  <si>
    <t>GUADUAS</t>
  </si>
  <si>
    <t>GIRARDOT</t>
  </si>
  <si>
    <t>PALERMO</t>
  </si>
  <si>
    <t>NEIVA</t>
  </si>
  <si>
    <t>PUERTO PARRA</t>
  </si>
  <si>
    <t>PUERTO WILCHES</t>
  </si>
  <si>
    <t>BARRANCABERMEJA</t>
  </si>
  <si>
    <t>PURIFICACIÓN</t>
  </si>
  <si>
    <t>VENADILLO</t>
  </si>
  <si>
    <t>MAGANGUÉ</t>
  </si>
  <si>
    <t>CAUCASIA</t>
  </si>
  <si>
    <t>PUERTO NARE</t>
  </si>
  <si>
    <t>NECHÍ</t>
  </si>
  <si>
    <t>MARSELLA</t>
  </si>
  <si>
    <t>AMBALEMA</t>
  </si>
  <si>
    <t>PUERTO SALGAR</t>
  </si>
  <si>
    <t>YOTOCO</t>
  </si>
  <si>
    <t>LA VIRGINIA</t>
  </si>
  <si>
    <t>SALDAÑA</t>
  </si>
  <si>
    <t>SAN ANDRÉS</t>
  </si>
  <si>
    <t>VENECIA</t>
  </si>
  <si>
    <t>GARZÓN</t>
  </si>
  <si>
    <t>VALDIVIA</t>
  </si>
  <si>
    <t>SANTA FE DE ANTIOQUIA</t>
  </si>
  <si>
    <t>TULUÁ</t>
  </si>
  <si>
    <t>CUASPUD (Carlosama)</t>
  </si>
  <si>
    <t>RICAURTE</t>
  </si>
  <si>
    <t>TUMACO</t>
  </si>
  <si>
    <t>IPIALES</t>
  </si>
  <si>
    <t>SOACHA</t>
  </si>
  <si>
    <t>VILLAPINZÓN</t>
  </si>
  <si>
    <t>TENA</t>
  </si>
  <si>
    <t>COTA</t>
  </si>
  <si>
    <t>TOCANCIPÁ</t>
  </si>
  <si>
    <t>MELGAR</t>
  </si>
  <si>
    <t>OCAÑA</t>
  </si>
  <si>
    <t>LETICIA</t>
  </si>
  <si>
    <t>CHIRIGUANÁ</t>
  </si>
  <si>
    <t>ARACATACA</t>
  </si>
  <si>
    <t>PUERTO RICO</t>
  </si>
  <si>
    <t>ARIGUANÍ (El Dificil)</t>
  </si>
  <si>
    <t>QUIBDÓ</t>
  </si>
  <si>
    <t>EL CARMEN</t>
  </si>
  <si>
    <t>TOCAIMA</t>
  </si>
  <si>
    <t>COLOMBIA</t>
  </si>
  <si>
    <t>VILLAVIEJA</t>
  </si>
  <si>
    <t>SUAN</t>
  </si>
  <si>
    <t>MARÍA LA BAJA</t>
  </si>
  <si>
    <t>CIMITARRA</t>
  </si>
  <si>
    <t>MAICAO</t>
  </si>
  <si>
    <t>CRAVO NORTE</t>
  </si>
  <si>
    <t>TEORAMA</t>
  </si>
  <si>
    <t>NEIRA</t>
  </si>
  <si>
    <t>POPAYÁN</t>
  </si>
  <si>
    <t>SAN JACINTO DEL CAUCA</t>
  </si>
  <si>
    <t>SAN JUAN DEL CESAR</t>
  </si>
  <si>
    <t>EL PASO</t>
  </si>
  <si>
    <t>VALLEDUPAR</t>
  </si>
  <si>
    <t>COVARACHÍA</t>
  </si>
  <si>
    <t>JORDÁN</t>
  </si>
  <si>
    <t>PAZ DE RIO</t>
  </si>
  <si>
    <t>SOGAMOSO</t>
  </si>
  <si>
    <t>TIBASOSA</t>
  </si>
  <si>
    <t>MANIZALES</t>
  </si>
  <si>
    <t>UBALÁ</t>
  </si>
  <si>
    <t>TUTA</t>
  </si>
  <si>
    <t>VILLAMARIA</t>
  </si>
  <si>
    <t>SAN LUIS</t>
  </si>
  <si>
    <t>IBAGuë</t>
  </si>
  <si>
    <t>YOPAL</t>
  </si>
  <si>
    <t>MANÍ</t>
  </si>
  <si>
    <t>PAJARITO</t>
  </si>
  <si>
    <t>PIEDECUESTA</t>
  </si>
  <si>
    <t>SAN GIL</t>
  </si>
  <si>
    <t>ZONA BANANERA</t>
  </si>
  <si>
    <t>FUNDACIÓN</t>
  </si>
  <si>
    <t>GARAGOA</t>
  </si>
  <si>
    <t>PASTO</t>
  </si>
  <si>
    <t>VILLAVICENCIO</t>
  </si>
  <si>
    <t>CUMARIBO</t>
  </si>
  <si>
    <t>MAPIRIPÁN</t>
  </si>
  <si>
    <t>GACHETÁ</t>
  </si>
  <si>
    <t>JUNÍN</t>
  </si>
  <si>
    <t>VISTAHERMOSA</t>
  </si>
  <si>
    <t>FLORENCIA</t>
  </si>
  <si>
    <t>PARATEBUENO</t>
  </si>
  <si>
    <t>INÍRIDA</t>
  </si>
  <si>
    <t>SONSÓN</t>
  </si>
  <si>
    <t>AQUITANIA</t>
  </si>
  <si>
    <t>LÉRIDA</t>
  </si>
  <si>
    <t>SABANA DE TORRES</t>
  </si>
  <si>
    <t>LENGUAZAQUE</t>
  </si>
  <si>
    <t>CHIMICHAGUA</t>
  </si>
  <si>
    <t>NATAGAIMA</t>
  </si>
  <si>
    <t>NARIÑO</t>
  </si>
  <si>
    <t>GIGANTE</t>
  </si>
  <si>
    <t>REGIDOR</t>
  </si>
  <si>
    <t>CÓRDOBA</t>
  </si>
  <si>
    <t>MAGANGuë</t>
  </si>
  <si>
    <t>SANTA ANA</t>
  </si>
  <si>
    <t>PUERTO CARREÑO</t>
  </si>
  <si>
    <t>PUERTO LÓPEZ</t>
  </si>
  <si>
    <t>PAUNA</t>
  </si>
  <si>
    <t>MONIQUIRÁ</t>
  </si>
  <si>
    <t>CARACOLÍ</t>
  </si>
  <si>
    <t>RIONEGRO</t>
  </si>
  <si>
    <t>CAPARRAPÍ</t>
  </si>
  <si>
    <t>LA PEÑA</t>
  </si>
  <si>
    <t>CAMPOALEGRE</t>
  </si>
  <si>
    <t>SIMACOTA</t>
  </si>
  <si>
    <t>SANTA ROSA DE CABAL</t>
  </si>
  <si>
    <t>TESALIA</t>
  </si>
  <si>
    <t>CHINÁCOTA</t>
  </si>
  <si>
    <t>EL TAMBO</t>
  </si>
  <si>
    <t>POLICARPA</t>
  </si>
  <si>
    <t>CUMBITARA</t>
  </si>
  <si>
    <t>SANTIAGO</t>
  </si>
  <si>
    <t>LA CALERA</t>
  </si>
  <si>
    <t>ALBANIA</t>
  </si>
  <si>
    <t>GUICÁN</t>
  </si>
  <si>
    <t>RIOHACHA</t>
  </si>
  <si>
    <t>COYAIMA</t>
  </si>
  <si>
    <t>MONTELÍBANO</t>
  </si>
  <si>
    <t>BUENAVISTA</t>
  </si>
  <si>
    <t>LORICA</t>
  </si>
  <si>
    <t>MONTERÍA</t>
  </si>
  <si>
    <t>PUENTE NACIONAL</t>
  </si>
  <si>
    <t>GUADALUPE</t>
  </si>
  <si>
    <t>SILVANIA</t>
  </si>
  <si>
    <t>ICONONZO</t>
  </si>
  <si>
    <t>CIÉNAGA</t>
  </si>
  <si>
    <t>UNE</t>
  </si>
  <si>
    <t>MITÁ</t>
  </si>
  <si>
    <t>VILLETA</t>
  </si>
  <si>
    <t>YAGUARÁ</t>
  </si>
  <si>
    <t>DURANIA</t>
  </si>
  <si>
    <t>Convenio CAM</t>
  </si>
  <si>
    <t>Bache</t>
  </si>
  <si>
    <t>Fortalecillas</t>
  </si>
  <si>
    <t>Proceso Prelambre</t>
  </si>
  <si>
    <t>Canal Fortalecilla [21117070]</t>
  </si>
  <si>
    <t>Pte Saladoblanco R [21020050]</t>
  </si>
  <si>
    <t>Nota: La información que se presenta en este reporte corresponde a la red de calidad de agua del IDEAM, Convenio CORMAGDALENA, Convenio CAM y Binacional con Ecuador. Las coordenadas que se encuentran en este reporte son las que se encuentran el el catalogo nacional de estaciones 2018.</t>
  </si>
  <si>
    <t>Pte. Guillermo plazas</t>
  </si>
  <si>
    <t>Pte. Fundadores - Guarapas</t>
  </si>
  <si>
    <t>Desembocadura Río Guachico</t>
  </si>
  <si>
    <t>Magdalena La [21017060]</t>
  </si>
  <si>
    <t>Pericongo [21027010]</t>
  </si>
  <si>
    <t>Casil El [21107030]</t>
  </si>
  <si>
    <t>Pte Ricaurte [21057030]</t>
  </si>
  <si>
    <t>San Agustin - Sombrerillos</t>
  </si>
  <si>
    <t>Pte Paso La Laguna - Magdalena</t>
  </si>
  <si>
    <t>Pte Avispero - Suaza</t>
  </si>
  <si>
    <t>San Marcos [21037020]</t>
  </si>
  <si>
    <t>Convenio CORMAGDALENA - CAM</t>
  </si>
  <si>
    <t>Las Vueltas Mg-4</t>
  </si>
  <si>
    <t>Salida Represa Quimbo - Mg1</t>
  </si>
  <si>
    <t>Pte.Guacas</t>
  </si>
  <si>
    <t>Pte.San Esteban</t>
  </si>
  <si>
    <t>Pte San Francisco Metalico - Bache</t>
  </si>
  <si>
    <t>Socorro El [21127020]</t>
  </si>
  <si>
    <t>19355</t>
  </si>
  <si>
    <t>Río Baché</t>
  </si>
  <si>
    <t>Ríos directos Magdalena (md)</t>
  </si>
  <si>
    <t>Ríos Directos al Magdalena (mi)</t>
  </si>
  <si>
    <t>Río Timaná y otros directos al Magdalena</t>
  </si>
  <si>
    <t>Red Calidad - Convenio CORMAGDALENA y CAM</t>
  </si>
  <si>
    <t>Red Calidad - Convenio CAM</t>
  </si>
  <si>
    <t>Red calidad - Convenio CORMAGDALENA</t>
  </si>
  <si>
    <t>MARMATO</t>
  </si>
  <si>
    <t xml:space="preserve">SANTA MARIA </t>
  </si>
  <si>
    <t>TELLO</t>
  </si>
  <si>
    <t>TARQUI</t>
  </si>
  <si>
    <t xml:space="preserve">SAN AGUSTÍN </t>
  </si>
  <si>
    <t>ALTAMIRA</t>
  </si>
  <si>
    <t>ELIAS</t>
  </si>
  <si>
    <t>ALGECIRAS</t>
  </si>
  <si>
    <t>INZA</t>
  </si>
  <si>
    <t>ACEVEDO</t>
  </si>
  <si>
    <t>SUAZA</t>
  </si>
  <si>
    <t>Código Divipola</t>
  </si>
  <si>
    <t>Pto Inírida [31097020]</t>
  </si>
  <si>
    <t>Boquerón [24017610]</t>
  </si>
  <si>
    <t>Moniquirá [24017600]</t>
  </si>
  <si>
    <t>Montería [13067020]</t>
  </si>
  <si>
    <t>Mitú [42077020]</t>
  </si>
  <si>
    <t>Desembocadura Río Bugalagrande</t>
  </si>
  <si>
    <t>Desembocadura Río Cali</t>
  </si>
  <si>
    <t>Desembocadura Río Neiva</t>
  </si>
  <si>
    <t>Quibdó [11047020]</t>
  </si>
  <si>
    <t>Paz de Río [24037510]</t>
  </si>
  <si>
    <t>Ubalá [35067030]</t>
  </si>
  <si>
    <t>Río Claro [26157060]</t>
  </si>
  <si>
    <t>Maní [35197180]</t>
  </si>
  <si>
    <t>Riofrío [29067070]</t>
  </si>
  <si>
    <t>Mapiripán [32097010]</t>
  </si>
  <si>
    <t>Pte Holguín [35067050]</t>
  </si>
  <si>
    <t>Magangué [25027680]</t>
  </si>
  <si>
    <t>Opón</t>
  </si>
  <si>
    <t>Pte Ferrocarril - Opón [23147020]</t>
  </si>
  <si>
    <t>Otún</t>
  </si>
  <si>
    <t>Páez</t>
  </si>
  <si>
    <t>Río Patía Alto</t>
  </si>
  <si>
    <t>Río Patía Medio</t>
  </si>
  <si>
    <t>Patía</t>
  </si>
  <si>
    <t>Qda Rincón</t>
  </si>
  <si>
    <t>Qda Rincón [35027500]</t>
  </si>
  <si>
    <t>Ranchería</t>
  </si>
  <si>
    <t>Piedras de Cobre [22057010]</t>
  </si>
  <si>
    <t>Montelíbano Automatica</t>
  </si>
  <si>
    <t>Marralú    [25027120]</t>
  </si>
  <si>
    <t>Sinú</t>
  </si>
  <si>
    <t>Suárez</t>
  </si>
  <si>
    <t>El Trébol [29067010]</t>
  </si>
  <si>
    <t>Yaguará</t>
  </si>
  <si>
    <t>Brazo de Mompós</t>
  </si>
  <si>
    <t>Antes Mcpio Mompós</t>
  </si>
  <si>
    <t>Canal del Dique</t>
  </si>
  <si>
    <t>Desembocadura Río Cauca</t>
  </si>
  <si>
    <t>Desembocadura Río  Cesar</t>
  </si>
  <si>
    <t>Desembocadura Río Chinchina</t>
  </si>
  <si>
    <t>Desembocadura Río Cimitarra</t>
  </si>
  <si>
    <t>Desembocadura Río Guachal</t>
  </si>
  <si>
    <t>Desembocadura Río Guadalajara</t>
  </si>
  <si>
    <t>Desembocadura Río Guarapas</t>
  </si>
  <si>
    <t>Desembocadura Río La Miel</t>
  </si>
  <si>
    <t>Desembocadura Río La Vieja</t>
  </si>
  <si>
    <t>Desembocadura Rìo Lebrija</t>
  </si>
  <si>
    <t>Despues Río Alicante</t>
  </si>
  <si>
    <t>Despues Río Carare</t>
  </si>
  <si>
    <t>Despues Río Opia</t>
  </si>
  <si>
    <t>Desembocadura Río Man</t>
  </si>
  <si>
    <t>Desembocadura Río Nare</t>
  </si>
  <si>
    <t>Desembocadura Río Nechi</t>
  </si>
  <si>
    <t>Desembocadura Río Opón</t>
  </si>
  <si>
    <t>Desembocadura Río Otún</t>
  </si>
  <si>
    <t>Desembocadura Río Quinamayo</t>
  </si>
  <si>
    <t>Desembocadura Río Recio</t>
  </si>
  <si>
    <t>Desembocadura Río Negro</t>
  </si>
  <si>
    <t>Ríofrío</t>
  </si>
  <si>
    <t>Riofrío</t>
  </si>
  <si>
    <t>Desembocadura Riofrío</t>
  </si>
  <si>
    <t>Desembocadura Río Risaralda</t>
  </si>
  <si>
    <t>Desembocadura Río Saldaña</t>
  </si>
  <si>
    <t>Desembocadura Río San Andrés</t>
  </si>
  <si>
    <t>Desembocadura Río San Jorge</t>
  </si>
  <si>
    <t>Desembocadura Río San Juan</t>
  </si>
  <si>
    <t>Desembocadura Río Sogamoso</t>
  </si>
  <si>
    <t>Río Tarazá - Río Man</t>
  </si>
  <si>
    <t>Tarazá</t>
  </si>
  <si>
    <t>Desembocadura Río Tarazá</t>
  </si>
  <si>
    <t>Desembocadura Río Timba</t>
  </si>
  <si>
    <t>Desembocadura Río Tonusco</t>
  </si>
  <si>
    <t>Desembocadura Río Totare</t>
  </si>
  <si>
    <t>Ríos Tuluá y Morales</t>
  </si>
  <si>
    <t>Tuluá</t>
  </si>
  <si>
    <t>Desembocadura Río Tuluá</t>
  </si>
  <si>
    <t>Río Fortalecillas y otros</t>
  </si>
  <si>
    <t>Sta María [21127030]</t>
  </si>
  <si>
    <t>Río Neiva</t>
  </si>
  <si>
    <t>Ríos Arroyohondo - Yumbo - Mulalo - Vijes - Yotoco _- Mediacanoa y Piedras</t>
  </si>
  <si>
    <t>Alicachín-El Salto [21207120]</t>
  </si>
  <si>
    <t>Norte de Santander</t>
  </si>
  <si>
    <t>Nombre del punto o estación</t>
  </si>
  <si>
    <t>Frío</t>
  </si>
  <si>
    <t>Las Ceibas</t>
  </si>
  <si>
    <t>Mesa De Hernandez</t>
  </si>
  <si>
    <t>Frio</t>
  </si>
  <si>
    <t>Guachicos</t>
  </si>
  <si>
    <t>Qda.de Garzon</t>
  </si>
  <si>
    <t>Qda.el Mico</t>
  </si>
  <si>
    <t>Finca San Benito</t>
  </si>
  <si>
    <t>Qda, la Maria</t>
  </si>
  <si>
    <t>Villavieja</t>
  </si>
  <si>
    <t>Yaguara</t>
  </si>
  <si>
    <t>La Floresta</t>
  </si>
  <si>
    <t>RIVERA</t>
  </si>
  <si>
    <t>El Batán</t>
  </si>
  <si>
    <t>La Lindosa</t>
  </si>
  <si>
    <t>Las Juntas</t>
  </si>
  <si>
    <t>Pte. Bruselas</t>
  </si>
  <si>
    <t>YAGUARA</t>
  </si>
  <si>
    <t>Cav. Teruel</t>
  </si>
  <si>
    <t>Los Micos</t>
  </si>
  <si>
    <t>TERUEL</t>
  </si>
  <si>
    <t>Bocatoma Tello</t>
  </si>
  <si>
    <t>Guayabo[21117080]</t>
  </si>
  <si>
    <t xml:space="preserve">Fuente: Instituto de Hidrología, Meteorología y Estudios Ambientales  - IDEAM. Subdirección de Hidrología. Grupo Laboratorio de Calidad Ambiental. 2020. Subsistema de Información. </t>
  </si>
  <si>
    <t>LA VICTORIA</t>
  </si>
  <si>
    <t>VICTORIA LA [26107070]</t>
  </si>
  <si>
    <t>La Colorada</t>
  </si>
  <si>
    <t>AYACUCHO [23147040]</t>
  </si>
  <si>
    <t>Vetas</t>
  </si>
  <si>
    <t>PUENTE PANEGA [23197270]</t>
  </si>
  <si>
    <t>SURATÁ</t>
  </si>
  <si>
    <t>PTO.LEON [16027060]</t>
  </si>
  <si>
    <t>Tachira</t>
  </si>
  <si>
    <t>PUERTO SANTANDER</t>
  </si>
  <si>
    <t>Red Calidad, Convenio CORMAGDALENA</t>
  </si>
  <si>
    <t xml:space="preserve">     Colombia. Índice de Calidad del Agua Promedio, calculado con 5 y 6 variables, por año, según estación de monitoreo. 2005-2020</t>
  </si>
  <si>
    <t>Fecha de actualización. Junio de 2021</t>
  </si>
  <si>
    <t>CÚCUTA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</si>
</sst>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11"/>
      <color theme="1"/>
      <name val="Calibri"/>
      <family val="2"/>
      <scheme val="minor"/>
    </font>
    <font>
      <sz val="10"/>
      <name val="Arial"/>
      <family val="2"/>
    </font>
    <font>
      <b/>
      <sz val="10"/>
      <name val="Arial"/>
      <family val="2"/>
    </font>
    <font>
      <sz val="10"/>
      <color indexed="8"/>
      <name val="Arial"/>
      <family val="2"/>
    </font>
    <font>
      <vertAlign val="superscript"/>
      <sz val="10"/>
      <color indexed="8"/>
      <name val="Arial"/>
      <family val="2"/>
    </font>
    <font>
      <b/>
      <sz val="10"/>
      <color indexed="8"/>
      <name val="Arial"/>
      <family val="2"/>
    </font>
    <font>
      <b/>
      <sz val="11"/>
      <name val="Arial"/>
      <family val="2"/>
    </font>
  </fonts>
  <fills count="7">
    <fill>
      <patternFill patternType="none"/>
    </fill>
    <fill>
      <patternFill patternType="gray125"/>
    </fill>
    <fill>
      <patternFill patternType="solid">
        <fgColor rgb="FF249406"/>
        <bgColor indexed="64"/>
      </patternFill>
    </fill>
    <fill>
      <patternFill patternType="solid">
        <fgColor rgb="FF0F45F1"/>
        <bgColor indexed="64"/>
      </patternFill>
    </fill>
    <fill>
      <patternFill patternType="solid">
        <fgColor rgb="FFFF9900"/>
        <bgColor indexed="64"/>
      </patternFill>
    </fill>
    <fill>
      <patternFill patternType="solid">
        <fgColor rgb="FFFFFF00"/>
        <bgColor indexed="64"/>
      </patternFill>
    </fill>
    <fill>
      <patternFill patternType="solid">
        <fgColor rgb="FFCC0000"/>
        <bgColor indexed="64"/>
      </patternFill>
    </fill>
  </fills>
  <borders count="16">
    <border>
      <left/>
      <right/>
      <top/>
      <bottom/>
      <diagonal/>
    </border>
    <border>
      <left/>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ck">
        <color indexed="64"/>
      </top>
      <bottom style="thin">
        <color indexed="64"/>
      </bottom>
      <diagonal/>
    </border>
    <border>
      <left style="thick">
        <color indexed="64"/>
      </left>
      <right/>
      <top/>
      <bottom/>
      <diagonal/>
    </border>
    <border>
      <left/>
      <right style="thick">
        <color indexed="64"/>
      </right>
      <top/>
      <bottom/>
      <diagonal/>
    </border>
    <border>
      <left style="thick">
        <color indexed="64"/>
      </left>
      <right style="thick">
        <color indexed="64"/>
      </right>
      <top style="thick">
        <color indexed="64"/>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bottom style="thin">
        <color indexed="64"/>
      </bottom>
      <diagonal/>
    </border>
    <border>
      <left/>
      <right/>
      <top style="thick">
        <color indexed="64"/>
      </top>
      <bottom style="thick">
        <color indexed="64"/>
      </bottom>
      <diagonal/>
    </border>
    <border>
      <left/>
      <right style="thick">
        <color indexed="64"/>
      </right>
      <top style="thick">
        <color indexed="64"/>
      </top>
      <bottom/>
      <diagonal/>
    </border>
  </borders>
  <cellStyleXfs count="3">
    <xf numFmtId="0" fontId="0" fillId="0" borderId="0"/>
    <xf numFmtId="0" fontId="2" fillId="0" borderId="0"/>
    <xf numFmtId="0" fontId="1" fillId="0" borderId="0"/>
  </cellStyleXfs>
  <cellXfs count="76">
    <xf numFmtId="0" fontId="0" fillId="0" borderId="0" xfId="0"/>
    <xf numFmtId="0" fontId="0" fillId="0" borderId="0" xfId="0" applyFont="1" applyFill="1" applyBorder="1"/>
    <xf numFmtId="0" fontId="0" fillId="0" borderId="0" xfId="0" applyFont="1" applyFill="1"/>
    <xf numFmtId="0" fontId="3" fillId="0" borderId="0" xfId="0" applyFont="1" applyFill="1"/>
    <xf numFmtId="0" fontId="0" fillId="0" borderId="0"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pplyFill="1" applyBorder="1" applyAlignment="1">
      <alignment horizontal="center"/>
    </xf>
    <xf numFmtId="0" fontId="3" fillId="0" borderId="5" xfId="0" applyFont="1" applyFill="1" applyBorder="1"/>
    <xf numFmtId="2" fontId="6" fillId="0" borderId="2" xfId="0" applyNumberFormat="1" applyFont="1" applyFill="1" applyBorder="1" applyAlignment="1">
      <alignment horizontal="center" vertical="center" wrapText="1"/>
    </xf>
    <xf numFmtId="0" fontId="3" fillId="0" borderId="7" xfId="0" applyFont="1" applyFill="1" applyBorder="1"/>
    <xf numFmtId="0" fontId="0" fillId="0" borderId="7" xfId="0" applyFont="1" applyFill="1" applyBorder="1"/>
    <xf numFmtId="2" fontId="4" fillId="0" borderId="0" xfId="0" applyNumberFormat="1" applyFont="1" applyFill="1" applyBorder="1" applyAlignment="1">
      <alignment horizontal="center" vertical="center"/>
    </xf>
    <xf numFmtId="0" fontId="3" fillId="0" borderId="8" xfId="0" applyFont="1" applyFill="1" applyBorder="1"/>
    <xf numFmtId="0" fontId="4" fillId="0" borderId="0" xfId="0" applyFont="1" applyFill="1" applyBorder="1"/>
    <xf numFmtId="0" fontId="0" fillId="0" borderId="0" xfId="1" applyFont="1" applyFill="1" applyBorder="1"/>
    <xf numFmtId="0" fontId="0" fillId="0" borderId="0" xfId="0" applyFont="1" applyFill="1" applyAlignment="1">
      <alignment horizontal="center"/>
    </xf>
    <xf numFmtId="0" fontId="4" fillId="0" borderId="0" xfId="2" applyFont="1" applyFill="1" applyBorder="1" applyAlignment="1">
      <alignment vertical="center" wrapText="1"/>
    </xf>
    <xf numFmtId="0" fontId="0" fillId="0" borderId="0" xfId="2" applyFont="1" applyFill="1" applyBorder="1" applyAlignment="1">
      <alignment vertical="center" wrapText="1"/>
    </xf>
    <xf numFmtId="0" fontId="4" fillId="0" borderId="1" xfId="0" applyFont="1" applyFill="1" applyBorder="1" applyAlignment="1">
      <alignment horizontal="left"/>
    </xf>
    <xf numFmtId="0" fontId="4" fillId="0" borderId="1" xfId="0" applyFont="1" applyFill="1" applyBorder="1" applyAlignment="1">
      <alignment horizontal="center"/>
    </xf>
    <xf numFmtId="0" fontId="4" fillId="0" borderId="1" xfId="0" applyFont="1" applyFill="1" applyBorder="1" applyAlignment="1">
      <alignment horizontal="center" wrapText="1"/>
    </xf>
    <xf numFmtId="0" fontId="4" fillId="0" borderId="1" xfId="0" applyFont="1" applyFill="1" applyBorder="1" applyAlignment="1">
      <alignment wrapText="1"/>
    </xf>
    <xf numFmtId="0" fontId="4" fillId="0" borderId="1" xfId="0" applyFont="1" applyFill="1" applyBorder="1"/>
    <xf numFmtId="2" fontId="4" fillId="0" borderId="6" xfId="0" applyNumberFormat="1" applyFont="1" applyFill="1" applyBorder="1" applyAlignment="1">
      <alignment horizontal="center" vertical="center" wrapText="1"/>
    </xf>
    <xf numFmtId="1" fontId="4" fillId="0" borderId="6" xfId="0" applyNumberFormat="1" applyFont="1" applyFill="1" applyBorder="1" applyAlignment="1">
      <alignment horizontal="center" vertical="center" wrapText="1"/>
    </xf>
    <xf numFmtId="2" fontId="4" fillId="0" borderId="6" xfId="0" applyNumberFormat="1" applyFont="1" applyFill="1" applyBorder="1" applyAlignment="1">
      <alignment horizontal="left" vertical="center" indent="1"/>
    </xf>
    <xf numFmtId="2" fontId="6" fillId="0" borderId="9" xfId="0" applyNumberFormat="1" applyFont="1" applyFill="1" applyBorder="1" applyAlignment="1">
      <alignment horizontal="center" vertical="center" wrapText="1"/>
    </xf>
    <xf numFmtId="1" fontId="6" fillId="0" borderId="2" xfId="0" applyNumberFormat="1" applyFont="1" applyFill="1" applyBorder="1" applyAlignment="1">
      <alignment horizontal="center" vertical="center"/>
    </xf>
    <xf numFmtId="1" fontId="6" fillId="0" borderId="3" xfId="0" applyNumberFormat="1" applyFont="1" applyFill="1" applyBorder="1" applyAlignment="1">
      <alignment horizontal="center" vertical="center"/>
    </xf>
    <xf numFmtId="1" fontId="6" fillId="0" borderId="4" xfId="0" applyNumberFormat="1" applyFont="1" applyFill="1" applyBorder="1" applyAlignment="1">
      <alignment horizontal="center" vertical="center"/>
    </xf>
    <xf numFmtId="3" fontId="6" fillId="0" borderId="2" xfId="0" applyNumberFormat="1" applyFont="1" applyFill="1" applyBorder="1" applyAlignment="1">
      <alignment horizontal="center" vertical="center"/>
    </xf>
    <xf numFmtId="3" fontId="6" fillId="0" borderId="3" xfId="0" applyNumberFormat="1" applyFont="1" applyFill="1" applyBorder="1" applyAlignment="1">
      <alignment horizontal="center" vertical="center"/>
    </xf>
    <xf numFmtId="3" fontId="6" fillId="0" borderId="4" xfId="0" applyNumberFormat="1" applyFont="1" applyFill="1" applyBorder="1" applyAlignment="1">
      <alignment horizontal="center" vertical="center"/>
    </xf>
    <xf numFmtId="0" fontId="5" fillId="0" borderId="0" xfId="2" applyFont="1" applyFill="1" applyBorder="1" applyAlignment="1">
      <alignment horizontal="left" vertical="center" wrapText="1"/>
    </xf>
    <xf numFmtId="0" fontId="0" fillId="0" borderId="0" xfId="2" applyFont="1" applyFill="1" applyBorder="1" applyAlignment="1">
      <alignment horizontal="left" vertical="center" wrapText="1"/>
    </xf>
    <xf numFmtId="0" fontId="4" fillId="0" borderId="0" xfId="2" applyFont="1" applyFill="1" applyBorder="1" applyAlignment="1">
      <alignment horizontal="left" vertical="center" wrapText="1"/>
    </xf>
    <xf numFmtId="2" fontId="4" fillId="0" borderId="10" xfId="0" applyNumberFormat="1" applyFont="1" applyFill="1" applyBorder="1" applyAlignment="1">
      <alignment horizontal="center" vertical="center"/>
    </xf>
    <xf numFmtId="2" fontId="4" fillId="0" borderId="11" xfId="0" applyNumberFormat="1" applyFont="1" applyFill="1" applyBorder="1" applyAlignment="1">
      <alignment horizontal="center" vertical="center"/>
    </xf>
    <xf numFmtId="2" fontId="4" fillId="0" borderId="12" xfId="0" applyNumberFormat="1" applyFont="1" applyFill="1" applyBorder="1" applyAlignment="1">
      <alignment horizontal="center" vertical="center"/>
    </xf>
    <xf numFmtId="2" fontId="4" fillId="5" borderId="11" xfId="0" applyNumberFormat="1" applyFont="1" applyFill="1" applyBorder="1" applyAlignment="1">
      <alignment horizontal="center" vertical="center"/>
    </xf>
    <xf numFmtId="2" fontId="4" fillId="2" borderId="11" xfId="0" applyNumberFormat="1" applyFont="1" applyFill="1" applyBorder="1" applyAlignment="1">
      <alignment horizontal="center" vertical="center"/>
    </xf>
    <xf numFmtId="2" fontId="4" fillId="4" borderId="11" xfId="0" applyNumberFormat="1" applyFont="1" applyFill="1" applyBorder="1" applyAlignment="1">
      <alignment horizontal="center" vertical="center"/>
    </xf>
    <xf numFmtId="0" fontId="0" fillId="0" borderId="11" xfId="0" applyFont="1" applyFill="1" applyBorder="1"/>
    <xf numFmtId="2" fontId="4" fillId="0" borderId="13" xfId="0" applyNumberFormat="1" applyFont="1" applyFill="1" applyBorder="1" applyAlignment="1">
      <alignment horizontal="center" vertical="center"/>
    </xf>
    <xf numFmtId="2" fontId="4" fillId="0" borderId="5" xfId="0" applyNumberFormat="1" applyFont="1" applyFill="1" applyBorder="1" applyAlignment="1">
      <alignment horizontal="center" vertical="center"/>
    </xf>
    <xf numFmtId="2" fontId="4" fillId="5" borderId="13" xfId="0" applyNumberFormat="1" applyFont="1" applyFill="1" applyBorder="1" applyAlignment="1">
      <alignment horizontal="center" vertical="center"/>
    </xf>
    <xf numFmtId="2" fontId="4" fillId="2" borderId="13" xfId="0" applyNumberFormat="1" applyFont="1" applyFill="1" applyBorder="1" applyAlignment="1">
      <alignment horizontal="center" vertical="center"/>
    </xf>
    <xf numFmtId="0" fontId="0" fillId="0" borderId="5" xfId="0" applyFont="1" applyFill="1" applyBorder="1"/>
    <xf numFmtId="2" fontId="4" fillId="3" borderId="11" xfId="0" applyNumberFormat="1" applyFont="1" applyFill="1" applyBorder="1" applyAlignment="1">
      <alignment horizontal="center" vertical="center"/>
    </xf>
    <xf numFmtId="2" fontId="4" fillId="6" borderId="11" xfId="0" applyNumberFormat="1" applyFont="1" applyFill="1" applyBorder="1" applyAlignment="1">
      <alignment horizontal="center" vertical="center"/>
    </xf>
    <xf numFmtId="0" fontId="0" fillId="5" borderId="11" xfId="0" applyFont="1" applyFill="1" applyBorder="1" applyAlignment="1">
      <alignment horizontal="center" vertical="center"/>
    </xf>
    <xf numFmtId="0" fontId="0" fillId="2" borderId="11" xfId="0" applyFont="1" applyFill="1" applyBorder="1" applyAlignment="1">
      <alignment horizontal="center" vertical="center"/>
    </xf>
    <xf numFmtId="0" fontId="0" fillId="4" borderId="11" xfId="0" applyFont="1" applyFill="1" applyBorder="1" applyAlignment="1">
      <alignment horizontal="center" vertical="center"/>
    </xf>
    <xf numFmtId="2" fontId="4" fillId="5" borderId="12" xfId="0" applyNumberFormat="1" applyFont="1" applyFill="1" applyBorder="1" applyAlignment="1">
      <alignment horizontal="center" vertical="center"/>
    </xf>
    <xf numFmtId="2" fontId="4" fillId="2" borderId="12" xfId="0" applyNumberFormat="1" applyFont="1" applyFill="1" applyBorder="1" applyAlignment="1">
      <alignment horizontal="center" vertical="center"/>
    </xf>
    <xf numFmtId="2" fontId="4" fillId="2" borderId="10" xfId="0" applyNumberFormat="1" applyFont="1" applyFill="1" applyBorder="1" applyAlignment="1">
      <alignment horizontal="center" vertical="center"/>
    </xf>
    <xf numFmtId="2" fontId="4" fillId="5" borderId="10" xfId="0" applyNumberFormat="1" applyFont="1" applyFill="1" applyBorder="1" applyAlignment="1">
      <alignment horizontal="center" vertical="center"/>
    </xf>
    <xf numFmtId="0" fontId="7" fillId="0" borderId="3" xfId="0" applyFont="1" applyFill="1" applyBorder="1" applyAlignment="1">
      <alignment vertical="center"/>
    </xf>
    <xf numFmtId="0" fontId="7" fillId="0" borderId="14" xfId="0" applyFont="1" applyFill="1" applyBorder="1" applyAlignment="1">
      <alignment vertical="center"/>
    </xf>
    <xf numFmtId="0" fontId="0" fillId="0" borderId="14" xfId="0" applyFont="1" applyFill="1" applyBorder="1"/>
    <xf numFmtId="0" fontId="0" fillId="0" borderId="4" xfId="0" applyFont="1" applyFill="1" applyBorder="1"/>
    <xf numFmtId="2" fontId="4" fillId="0" borderId="10" xfId="0" applyNumberFormat="1" applyFont="1" applyFill="1" applyBorder="1" applyAlignment="1">
      <alignment horizontal="center" vertical="center" wrapText="1"/>
    </xf>
    <xf numFmtId="1" fontId="4" fillId="0" borderId="10" xfId="0" applyNumberFormat="1" applyFont="1" applyFill="1" applyBorder="1" applyAlignment="1">
      <alignment horizontal="center" vertical="center" wrapText="1"/>
    </xf>
    <xf numFmtId="2" fontId="4" fillId="0" borderId="10" xfId="0" applyNumberFormat="1" applyFont="1" applyFill="1" applyBorder="1" applyAlignment="1">
      <alignment horizontal="left" vertical="center" indent="1"/>
    </xf>
    <xf numFmtId="1" fontId="4" fillId="0" borderId="10" xfId="0" applyNumberFormat="1" applyFont="1" applyFill="1" applyBorder="1" applyAlignment="1">
      <alignment horizontal="left" vertical="center" indent="1"/>
    </xf>
    <xf numFmtId="2" fontId="4" fillId="0" borderId="11" xfId="0" applyNumberFormat="1" applyFont="1" applyFill="1" applyBorder="1" applyAlignment="1">
      <alignment horizontal="center" vertical="center" wrapText="1"/>
    </xf>
    <xf numFmtId="1" fontId="4" fillId="0" borderId="11" xfId="0" applyNumberFormat="1" applyFont="1" applyFill="1" applyBorder="1" applyAlignment="1">
      <alignment horizontal="center" vertical="center" wrapText="1"/>
    </xf>
    <xf numFmtId="2" fontId="4" fillId="0" borderId="11" xfId="0" applyNumberFormat="1" applyFont="1" applyFill="1" applyBorder="1" applyAlignment="1">
      <alignment horizontal="left" vertical="center" indent="1"/>
    </xf>
    <xf numFmtId="1" fontId="4" fillId="0" borderId="11" xfId="0" applyNumberFormat="1" applyFont="1" applyFill="1" applyBorder="1" applyAlignment="1">
      <alignment horizontal="left" vertical="center" indent="1"/>
    </xf>
    <xf numFmtId="2" fontId="4" fillId="0" borderId="12" xfId="0" applyNumberFormat="1" applyFont="1" applyFill="1" applyBorder="1" applyAlignment="1">
      <alignment horizontal="center" vertical="center" wrapText="1"/>
    </xf>
    <xf numFmtId="1" fontId="4" fillId="0" borderId="12" xfId="0" applyNumberFormat="1" applyFont="1" applyFill="1" applyBorder="1" applyAlignment="1">
      <alignment horizontal="center" vertical="center" wrapText="1"/>
    </xf>
    <xf numFmtId="2" fontId="4" fillId="0" borderId="12" xfId="0" applyNumberFormat="1" applyFont="1" applyFill="1" applyBorder="1" applyAlignment="1">
      <alignment horizontal="left" vertical="center" indent="1"/>
    </xf>
    <xf numFmtId="1" fontId="4" fillId="0" borderId="12" xfId="0" applyNumberFormat="1" applyFont="1" applyFill="1" applyBorder="1" applyAlignment="1">
      <alignment horizontal="left" vertical="center" indent="1"/>
    </xf>
    <xf numFmtId="2" fontId="6" fillId="0" borderId="2" xfId="0" applyNumberFormat="1" applyFont="1" applyFill="1" applyBorder="1" applyAlignment="1">
      <alignment horizontal="center" vertical="center"/>
    </xf>
    <xf numFmtId="2" fontId="6" fillId="0" borderId="2" xfId="0" applyNumberFormat="1" applyFont="1" applyFill="1" applyBorder="1" applyAlignment="1">
      <alignment horizontal="center" vertical="center" wrapText="1"/>
    </xf>
    <xf numFmtId="2" fontId="6" fillId="0" borderId="15" xfId="0" applyNumberFormat="1"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2">
    <dxf>
      <fill>
        <patternFill>
          <bgColor indexed="46"/>
        </patternFill>
      </fill>
    </dxf>
    <dxf>
      <fill>
        <patternFill>
          <bgColor indexed="10"/>
        </patternFill>
      </fill>
    </dxf>
  </dxfs>
  <tableStyles count="0" defaultTableStyle="TableStyleMedium2" defaultPivotStyle="PivotStyleLight16"/>
  <colors>
    <mruColors>
      <color rgb="FFFFFF00"/>
      <color rgb="FFFF9900"/>
      <color rgb="FF0F45F1"/>
      <color rgb="FF249406"/>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2</xdr:col>
      <xdr:colOff>642407</xdr:colOff>
      <xdr:row>0</xdr:row>
      <xdr:rowOff>1009650</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47625"/>
          <a:ext cx="2137832" cy="962025"/>
        </a:xfrm>
        <a:prstGeom prst="rect">
          <a:avLst/>
        </a:prstGeom>
      </xdr:spPr>
    </xdr:pic>
    <xdr:clientData/>
  </xdr:twoCellAnchor>
  <xdr:twoCellAnchor editAs="oneCell">
    <xdr:from>
      <xdr:col>62</xdr:col>
      <xdr:colOff>142876</xdr:colOff>
      <xdr:row>0</xdr:row>
      <xdr:rowOff>384969</xdr:rowOff>
    </xdr:from>
    <xdr:to>
      <xdr:col>64</xdr:col>
      <xdr:colOff>972524</xdr:colOff>
      <xdr:row>0</xdr:row>
      <xdr:rowOff>957369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006251" y="384969"/>
          <a:ext cx="2163148" cy="572400"/>
        </a:xfrm>
        <a:prstGeom prst="rect">
          <a:avLst/>
        </a:prstGeom>
      </xdr:spPr>
    </xdr:pic>
    <xdr:clientData/>
  </xdr:twoCellAnchor>
  <xdr:twoCellAnchor editAs="oneCell">
    <xdr:from>
      <xdr:col>61</xdr:col>
      <xdr:colOff>845343</xdr:colOff>
      <xdr:row>252</xdr:row>
      <xdr:rowOff>121180</xdr:rowOff>
    </xdr:from>
    <xdr:to>
      <xdr:col>65</xdr:col>
      <xdr:colOff>19174</xdr:colOff>
      <xdr:row>254</xdr:row>
      <xdr:rowOff>214131</xdr:rowOff>
    </xdr:to>
    <xdr:pic>
      <xdr:nvPicPr>
        <xdr:cNvPr id="7" name="Imagen 6" descr="Resultado de imagen para logo ministerio de ambiente original">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9732406" y="79893055"/>
          <a:ext cx="2459956" cy="485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IDEAM%202017\Subdirecci&#243;n%20de%20hidrolog&#237;a\ICA\Calculo%20ICA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SOD_Unid_1999_2004"/>
      <sheetName val="Macro1"/>
      <sheetName val="T_din_VARIABLES"/>
      <sheetName val="VALORES_VARIABLES"/>
      <sheetName val="CALCULO_ICA"/>
      <sheetName val="T_DIN_ICA_MIN_MED"/>
      <sheetName val="VALORES_ICA_MIN_MED"/>
    </sheetNames>
    <sheetDataSet>
      <sheetData sheetId="0"/>
      <sheetData sheetId="1">
        <row r="3098">
          <cell r="A3098" t="str">
            <v>Recover</v>
          </cell>
        </row>
      </sheetData>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M258"/>
  <sheetViews>
    <sheetView showGridLines="0" tabSelected="1" topLeftCell="B1" zoomScale="80" zoomScaleNormal="80" workbookViewId="0">
      <selection activeCell="BN4" sqref="BN4"/>
    </sheetView>
  </sheetViews>
  <sheetFormatPr baseColWidth="10" defaultRowHeight="12.75" x14ac:dyDescent="0.2"/>
  <cols>
    <col min="1" max="1" width="4.7109375" style="2" customWidth="1"/>
    <col min="2" max="2" width="22.5703125" style="15" customWidth="1"/>
    <col min="3" max="3" width="18.42578125" style="15" customWidth="1"/>
    <col min="4" max="4" width="11.85546875" style="15" customWidth="1"/>
    <col min="5" max="5" width="19" style="15" customWidth="1"/>
    <col min="6" max="6" width="26.85546875" style="15" customWidth="1"/>
    <col min="7" max="7" width="15.5703125" style="15" customWidth="1"/>
    <col min="8" max="8" width="18.85546875" style="15" customWidth="1"/>
    <col min="9" max="9" width="11.42578125" style="2" customWidth="1"/>
    <col min="10" max="10" width="9.5703125" style="2" customWidth="1"/>
    <col min="11" max="11" width="8.7109375" style="2" customWidth="1"/>
    <col min="12" max="12" width="3.28515625" style="2" customWidth="1"/>
    <col min="13" max="14" width="14.7109375" style="2" customWidth="1"/>
    <col min="15" max="15" width="3.42578125" style="1" customWidth="1"/>
    <col min="16" max="19" width="14.7109375" style="2" customWidth="1"/>
    <col min="20" max="20" width="3.85546875" style="1" customWidth="1"/>
    <col min="21" max="24" width="14.7109375" style="2" customWidth="1"/>
    <col min="25" max="25" width="3.28515625" style="1" customWidth="1"/>
    <col min="26" max="29" width="14.7109375" style="2" customWidth="1"/>
    <col min="30" max="30" width="3.5703125" style="1" customWidth="1"/>
    <col min="31" max="32" width="14.7109375" style="2" customWidth="1"/>
    <col min="33" max="33" width="3.42578125" style="1" customWidth="1"/>
    <col min="34" max="35" width="14.7109375" style="2" customWidth="1"/>
    <col min="36" max="36" width="3.7109375" style="1" customWidth="1"/>
    <col min="37" max="38" width="14.7109375" style="2" customWidth="1"/>
    <col min="39" max="39" width="3.42578125" style="1" customWidth="1"/>
    <col min="40" max="41" width="14.7109375" style="2" customWidth="1"/>
    <col min="42" max="42" width="3.28515625" style="1" customWidth="1"/>
    <col min="43" max="44" width="14.7109375" style="2" customWidth="1"/>
    <col min="45" max="45" width="3" style="1" customWidth="1"/>
    <col min="46" max="47" width="14.7109375" style="2" customWidth="1"/>
    <col min="48" max="48" width="3" style="1" customWidth="1"/>
    <col min="49" max="50" width="14.7109375" style="2" customWidth="1"/>
    <col min="51" max="51" width="3.42578125" style="1" customWidth="1"/>
    <col min="52" max="53" width="14.7109375" style="1" customWidth="1"/>
    <col min="54" max="54" width="4.28515625" style="1" customWidth="1"/>
    <col min="55" max="56" width="14.7109375" style="5" customWidth="1"/>
    <col min="57" max="57" width="4.140625" style="2" customWidth="1"/>
    <col min="58" max="59" width="14.7109375" style="2" customWidth="1"/>
    <col min="60" max="60" width="4.42578125" style="2" customWidth="1"/>
    <col min="61" max="62" width="14.7109375" style="2" customWidth="1"/>
    <col min="63" max="63" width="5.42578125" style="2" customWidth="1"/>
    <col min="64" max="65" width="14.7109375" style="2" customWidth="1"/>
    <col min="66" max="16384" width="11.42578125" style="2"/>
  </cols>
  <sheetData>
    <row r="1" spans="2:65" ht="83.1" customHeight="1" thickBot="1" x14ac:dyDescent="0.25"/>
    <row r="2" spans="2:65" ht="32.1" customHeight="1" thickTop="1" thickBot="1" x14ac:dyDescent="0.25">
      <c r="B2" s="57" t="s">
        <v>725</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9"/>
      <c r="BL2" s="59"/>
      <c r="BM2" s="60"/>
    </row>
    <row r="3" spans="2:65" s="1" customFormat="1" ht="32.1" customHeight="1" thickTop="1" thickBot="1" x14ac:dyDescent="0.2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row>
    <row r="4" spans="2:65" s="3" customFormat="1" ht="18.75" customHeight="1" thickTop="1" thickBot="1" x14ac:dyDescent="0.25">
      <c r="B4" s="73" t="s">
        <v>0</v>
      </c>
      <c r="C4" s="73" t="s">
        <v>1</v>
      </c>
      <c r="D4" s="74" t="s">
        <v>606</v>
      </c>
      <c r="E4" s="73" t="s">
        <v>400</v>
      </c>
      <c r="F4" s="73" t="s">
        <v>2</v>
      </c>
      <c r="G4" s="73" t="s">
        <v>3</v>
      </c>
      <c r="H4" s="74" t="s">
        <v>689</v>
      </c>
      <c r="I4" s="73" t="s">
        <v>4</v>
      </c>
      <c r="J4" s="73" t="s">
        <v>5</v>
      </c>
      <c r="K4" s="73" t="s">
        <v>6</v>
      </c>
      <c r="L4" s="9"/>
      <c r="M4" s="28">
        <v>2005</v>
      </c>
      <c r="N4" s="29"/>
      <c r="O4" s="12"/>
      <c r="P4" s="27">
        <v>2006</v>
      </c>
      <c r="Q4" s="27"/>
      <c r="R4" s="27"/>
      <c r="S4" s="27"/>
      <c r="T4" s="7"/>
      <c r="U4" s="27">
        <v>2007</v>
      </c>
      <c r="V4" s="27"/>
      <c r="W4" s="27"/>
      <c r="X4" s="27"/>
      <c r="Y4" s="7"/>
      <c r="Z4" s="27">
        <v>2008</v>
      </c>
      <c r="AA4" s="27"/>
      <c r="AB4" s="27"/>
      <c r="AC4" s="27"/>
      <c r="AD4" s="7"/>
      <c r="AE4" s="27">
        <v>2009</v>
      </c>
      <c r="AF4" s="27"/>
      <c r="AG4" s="7"/>
      <c r="AH4" s="27">
        <v>2010</v>
      </c>
      <c r="AI4" s="27"/>
      <c r="AJ4" s="7"/>
      <c r="AK4" s="28">
        <v>2011</v>
      </c>
      <c r="AL4" s="29"/>
      <c r="AM4" s="7"/>
      <c r="AN4" s="28">
        <v>2012</v>
      </c>
      <c r="AO4" s="29"/>
      <c r="AP4" s="7"/>
      <c r="AQ4" s="28">
        <v>2013</v>
      </c>
      <c r="AR4" s="29"/>
      <c r="AS4" s="9"/>
      <c r="AT4" s="28">
        <v>2014</v>
      </c>
      <c r="AU4" s="29"/>
      <c r="AV4" s="12"/>
      <c r="AW4" s="28">
        <v>2015</v>
      </c>
      <c r="AX4" s="29"/>
      <c r="AY4" s="7"/>
      <c r="AZ4" s="28">
        <v>2016</v>
      </c>
      <c r="BA4" s="29"/>
      <c r="BB4" s="7"/>
      <c r="BC4" s="28">
        <v>2017</v>
      </c>
      <c r="BD4" s="29"/>
      <c r="BE4" s="7"/>
      <c r="BF4" s="28">
        <v>2018</v>
      </c>
      <c r="BG4" s="29"/>
      <c r="BI4" s="28">
        <v>2019</v>
      </c>
      <c r="BJ4" s="29"/>
      <c r="BL4" s="27">
        <v>2020</v>
      </c>
      <c r="BM4" s="27"/>
    </row>
    <row r="5" spans="2:65" ht="20.25" customHeight="1" thickTop="1" thickBot="1" x14ac:dyDescent="0.25">
      <c r="B5" s="73"/>
      <c r="C5" s="73"/>
      <c r="D5" s="74"/>
      <c r="E5" s="73"/>
      <c r="F5" s="73"/>
      <c r="G5" s="73"/>
      <c r="H5" s="74"/>
      <c r="I5" s="73"/>
      <c r="J5" s="73"/>
      <c r="K5" s="73"/>
      <c r="L5" s="10"/>
      <c r="M5" s="31" t="s">
        <v>7</v>
      </c>
      <c r="N5" s="32"/>
      <c r="O5" s="12"/>
      <c r="P5" s="30" t="s">
        <v>7</v>
      </c>
      <c r="Q5" s="30"/>
      <c r="R5" s="30" t="s">
        <v>8</v>
      </c>
      <c r="S5" s="30"/>
      <c r="T5" s="7"/>
      <c r="U5" s="30" t="s">
        <v>7</v>
      </c>
      <c r="V5" s="30"/>
      <c r="W5" s="30" t="s">
        <v>8</v>
      </c>
      <c r="X5" s="30"/>
      <c r="Y5" s="7"/>
      <c r="Z5" s="30" t="s">
        <v>7</v>
      </c>
      <c r="AA5" s="30"/>
      <c r="AB5" s="30" t="s">
        <v>8</v>
      </c>
      <c r="AC5" s="30"/>
      <c r="AD5" s="7"/>
      <c r="AE5" s="30" t="s">
        <v>8</v>
      </c>
      <c r="AF5" s="30"/>
      <c r="AG5" s="7"/>
      <c r="AH5" s="30" t="s">
        <v>8</v>
      </c>
      <c r="AI5" s="30"/>
      <c r="AJ5" s="7"/>
      <c r="AK5" s="30" t="s">
        <v>8</v>
      </c>
      <c r="AL5" s="30"/>
      <c r="AM5" s="7"/>
      <c r="AN5" s="30" t="s">
        <v>8</v>
      </c>
      <c r="AO5" s="30"/>
      <c r="AP5" s="7"/>
      <c r="AQ5" s="30" t="s">
        <v>8</v>
      </c>
      <c r="AR5" s="30"/>
      <c r="AS5" s="9"/>
      <c r="AT5" s="30" t="s">
        <v>8</v>
      </c>
      <c r="AU5" s="30"/>
      <c r="AV5" s="12"/>
      <c r="AW5" s="30" t="s">
        <v>8</v>
      </c>
      <c r="AX5" s="30"/>
      <c r="AY5" s="7"/>
      <c r="AZ5" s="30" t="s">
        <v>9</v>
      </c>
      <c r="BA5" s="30"/>
      <c r="BB5" s="7"/>
      <c r="BC5" s="30" t="s">
        <v>9</v>
      </c>
      <c r="BD5" s="30"/>
      <c r="BE5" s="7"/>
      <c r="BF5" s="30" t="s">
        <v>9</v>
      </c>
      <c r="BG5" s="30"/>
      <c r="BI5" s="30" t="s">
        <v>9</v>
      </c>
      <c r="BJ5" s="30"/>
      <c r="BL5" s="30" t="s">
        <v>9</v>
      </c>
      <c r="BM5" s="30"/>
    </row>
    <row r="6" spans="2:65" ht="49.5" customHeight="1" thickTop="1" thickBot="1" x14ac:dyDescent="0.25">
      <c r="B6" s="73"/>
      <c r="C6" s="73"/>
      <c r="D6" s="74"/>
      <c r="E6" s="73"/>
      <c r="F6" s="73"/>
      <c r="G6" s="73"/>
      <c r="H6" s="74"/>
      <c r="I6" s="73"/>
      <c r="J6" s="73"/>
      <c r="K6" s="73"/>
      <c r="L6" s="10"/>
      <c r="M6" s="8" t="s">
        <v>10</v>
      </c>
      <c r="N6" s="75" t="s">
        <v>11</v>
      </c>
      <c r="O6" s="12"/>
      <c r="P6" s="26" t="s">
        <v>10</v>
      </c>
      <c r="Q6" s="26" t="s">
        <v>11</v>
      </c>
      <c r="R6" s="26" t="s">
        <v>10</v>
      </c>
      <c r="S6" s="26" t="s">
        <v>11</v>
      </c>
      <c r="T6" s="7"/>
      <c r="U6" s="26" t="s">
        <v>10</v>
      </c>
      <c r="V6" s="26" t="s">
        <v>11</v>
      </c>
      <c r="W6" s="26" t="s">
        <v>10</v>
      </c>
      <c r="X6" s="26" t="s">
        <v>11</v>
      </c>
      <c r="Y6" s="7"/>
      <c r="Z6" s="26" t="s">
        <v>10</v>
      </c>
      <c r="AA6" s="26" t="s">
        <v>11</v>
      </c>
      <c r="AB6" s="26" t="s">
        <v>10</v>
      </c>
      <c r="AC6" s="26" t="s">
        <v>11</v>
      </c>
      <c r="AD6" s="7"/>
      <c r="AE6" s="26" t="s">
        <v>10</v>
      </c>
      <c r="AF6" s="26" t="s">
        <v>11</v>
      </c>
      <c r="AG6" s="7"/>
      <c r="AH6" s="26" t="s">
        <v>10</v>
      </c>
      <c r="AI6" s="26" t="s">
        <v>11</v>
      </c>
      <c r="AJ6" s="7"/>
      <c r="AK6" s="26" t="s">
        <v>10</v>
      </c>
      <c r="AL6" s="26" t="s">
        <v>11</v>
      </c>
      <c r="AM6" s="7"/>
      <c r="AN6" s="26" t="s">
        <v>10</v>
      </c>
      <c r="AO6" s="26" t="s">
        <v>11</v>
      </c>
      <c r="AP6" s="7"/>
      <c r="AQ6" s="26" t="s">
        <v>10</v>
      </c>
      <c r="AR6" s="26" t="s">
        <v>11</v>
      </c>
      <c r="AS6" s="9"/>
      <c r="AT6" s="26" t="s">
        <v>10</v>
      </c>
      <c r="AU6" s="26" t="s">
        <v>11</v>
      </c>
      <c r="AV6" s="12"/>
      <c r="AW6" s="26" t="s">
        <v>10</v>
      </c>
      <c r="AX6" s="26" t="s">
        <v>11</v>
      </c>
      <c r="AY6" s="7"/>
      <c r="AZ6" s="26" t="s">
        <v>10</v>
      </c>
      <c r="BA6" s="26" t="s">
        <v>11</v>
      </c>
      <c r="BB6" s="7"/>
      <c r="BC6" s="26" t="s">
        <v>10</v>
      </c>
      <c r="BD6" s="26" t="s">
        <v>11</v>
      </c>
      <c r="BE6" s="7"/>
      <c r="BF6" s="26" t="s">
        <v>10</v>
      </c>
      <c r="BG6" s="26" t="s">
        <v>11</v>
      </c>
      <c r="BI6" s="26" t="s">
        <v>10</v>
      </c>
      <c r="BJ6" s="26" t="s">
        <v>11</v>
      </c>
      <c r="BL6" s="26" t="s">
        <v>10</v>
      </c>
      <c r="BM6" s="26" t="s">
        <v>11</v>
      </c>
    </row>
    <row r="7" spans="2:65" ht="24.75" customHeight="1" thickTop="1" x14ac:dyDescent="0.2">
      <c r="B7" s="61" t="s">
        <v>12</v>
      </c>
      <c r="C7" s="61" t="s">
        <v>688</v>
      </c>
      <c r="D7" s="62">
        <v>54498</v>
      </c>
      <c r="E7" s="61" t="s">
        <v>461</v>
      </c>
      <c r="F7" s="61" t="s">
        <v>14</v>
      </c>
      <c r="G7" s="61" t="s">
        <v>15</v>
      </c>
      <c r="H7" s="61" t="s">
        <v>377</v>
      </c>
      <c r="I7" s="63">
        <v>-73.318249999999992</v>
      </c>
      <c r="J7" s="63">
        <v>8.197805555555556</v>
      </c>
      <c r="K7" s="64">
        <v>1220</v>
      </c>
      <c r="L7" s="11"/>
      <c r="M7" s="36"/>
      <c r="N7" s="36"/>
      <c r="O7" s="44"/>
      <c r="P7" s="36">
        <v>0.84626831821588033</v>
      </c>
      <c r="Q7" s="55" t="s">
        <v>16</v>
      </c>
      <c r="R7" s="36"/>
      <c r="S7" s="36"/>
      <c r="T7" s="44"/>
      <c r="U7" s="36">
        <v>0.80962045678032379</v>
      </c>
      <c r="V7" s="55" t="s">
        <v>16</v>
      </c>
      <c r="W7" s="36"/>
      <c r="X7" s="36"/>
      <c r="Y7" s="44"/>
      <c r="Z7" s="36">
        <v>0.86406945143139613</v>
      </c>
      <c r="AA7" s="55" t="s">
        <v>16</v>
      </c>
      <c r="AB7" s="36"/>
      <c r="AC7" s="36"/>
      <c r="AD7" s="44"/>
      <c r="AE7" s="36">
        <v>0.80920098333153501</v>
      </c>
      <c r="AF7" s="55" t="s">
        <v>16</v>
      </c>
      <c r="AG7" s="44"/>
      <c r="AH7" s="36">
        <v>0.68449456894518834</v>
      </c>
      <c r="AI7" s="56" t="s">
        <v>18</v>
      </c>
      <c r="AJ7" s="44"/>
      <c r="AK7" s="36">
        <v>0.79614104248335305</v>
      </c>
      <c r="AL7" s="55" t="s">
        <v>16</v>
      </c>
      <c r="AM7" s="44"/>
      <c r="AN7" s="36">
        <v>0.62</v>
      </c>
      <c r="AO7" s="56" t="s">
        <v>18</v>
      </c>
      <c r="AP7" s="44"/>
      <c r="AQ7" s="36"/>
      <c r="AR7" s="36"/>
      <c r="AS7" s="44"/>
      <c r="AT7" s="36"/>
      <c r="AU7" s="36"/>
      <c r="AV7" s="44"/>
      <c r="AW7" s="36"/>
      <c r="AX7" s="36"/>
      <c r="AY7" s="44"/>
      <c r="AZ7" s="36">
        <v>0.79148276093055792</v>
      </c>
      <c r="BA7" s="55" t="s">
        <v>16</v>
      </c>
      <c r="BB7" s="44"/>
      <c r="BC7" s="36">
        <v>0.52775433115054193</v>
      </c>
      <c r="BD7" s="56" t="s">
        <v>18</v>
      </c>
      <c r="BE7" s="44"/>
      <c r="BF7" s="36"/>
      <c r="BG7" s="36"/>
      <c r="BH7" s="44"/>
      <c r="BI7" s="36">
        <v>0.64912794155753273</v>
      </c>
      <c r="BJ7" s="56" t="s">
        <v>18</v>
      </c>
      <c r="BK7" s="44"/>
      <c r="BL7" s="36"/>
      <c r="BM7" s="36"/>
    </row>
    <row r="8" spans="2:65" ht="24.75" customHeight="1" x14ac:dyDescent="0.2">
      <c r="B8" s="65" t="s">
        <v>12</v>
      </c>
      <c r="C8" s="65" t="s">
        <v>19</v>
      </c>
      <c r="D8" s="66">
        <v>91001</v>
      </c>
      <c r="E8" s="65" t="s">
        <v>462</v>
      </c>
      <c r="F8" s="65" t="s">
        <v>20</v>
      </c>
      <c r="G8" s="65" t="s">
        <v>19</v>
      </c>
      <c r="H8" s="65" t="s">
        <v>21</v>
      </c>
      <c r="I8" s="67">
        <v>-69.94272222222223</v>
      </c>
      <c r="J8" s="67">
        <v>-4.2225277777777777</v>
      </c>
      <c r="K8" s="68">
        <v>120</v>
      </c>
      <c r="L8" s="11"/>
      <c r="M8" s="43"/>
      <c r="N8" s="43"/>
      <c r="O8" s="44"/>
      <c r="P8" s="43">
        <v>0.57489857312918957</v>
      </c>
      <c r="Q8" s="45" t="s">
        <v>18</v>
      </c>
      <c r="R8" s="43"/>
      <c r="S8" s="43"/>
      <c r="T8" s="44"/>
      <c r="U8" s="43">
        <v>0.78932924771972601</v>
      </c>
      <c r="V8" s="46" t="s">
        <v>16</v>
      </c>
      <c r="W8" s="43"/>
      <c r="X8" s="43"/>
      <c r="Y8" s="44"/>
      <c r="Z8" s="43">
        <v>0.69245548629004705</v>
      </c>
      <c r="AA8" s="45" t="s">
        <v>18</v>
      </c>
      <c r="AB8" s="43"/>
      <c r="AC8" s="43"/>
      <c r="AD8" s="44"/>
      <c r="AE8" s="43">
        <v>0.62086841767572254</v>
      </c>
      <c r="AF8" s="45" t="s">
        <v>18</v>
      </c>
      <c r="AG8" s="44"/>
      <c r="AH8" s="43">
        <v>0.59947668048467828</v>
      </c>
      <c r="AI8" s="45" t="s">
        <v>18</v>
      </c>
      <c r="AJ8" s="44"/>
      <c r="AK8" s="43">
        <v>0.62496695694549631</v>
      </c>
      <c r="AL8" s="45" t="s">
        <v>18</v>
      </c>
      <c r="AM8" s="44"/>
      <c r="AN8" s="43">
        <v>0.60499999999999998</v>
      </c>
      <c r="AO8" s="45" t="s">
        <v>18</v>
      </c>
      <c r="AP8" s="44"/>
      <c r="AQ8" s="43"/>
      <c r="AR8" s="43"/>
      <c r="AS8" s="44"/>
      <c r="AT8" s="43"/>
      <c r="AU8" s="43"/>
      <c r="AV8" s="44"/>
      <c r="AW8" s="43"/>
      <c r="AX8" s="43"/>
      <c r="AY8" s="44"/>
      <c r="AZ8" s="43"/>
      <c r="BA8" s="43"/>
      <c r="BB8" s="44"/>
      <c r="BC8" s="43">
        <v>0.60571652797641795</v>
      </c>
      <c r="BD8" s="45" t="s">
        <v>18</v>
      </c>
      <c r="BE8" s="44"/>
      <c r="BF8" s="43">
        <v>0.59058983903974682</v>
      </c>
      <c r="BG8" s="45" t="s">
        <v>18</v>
      </c>
      <c r="BH8" s="44"/>
      <c r="BI8" s="43">
        <v>0.59593644616733776</v>
      </c>
      <c r="BJ8" s="45" t="s">
        <v>18</v>
      </c>
      <c r="BK8" s="44"/>
      <c r="BL8" s="43"/>
      <c r="BM8" s="43"/>
    </row>
    <row r="9" spans="2:65" ht="24.75" customHeight="1" x14ac:dyDescent="0.2">
      <c r="B9" s="65" t="s">
        <v>12</v>
      </c>
      <c r="C9" s="65" t="s">
        <v>19</v>
      </c>
      <c r="D9" s="66">
        <v>91001</v>
      </c>
      <c r="E9" s="65" t="s">
        <v>462</v>
      </c>
      <c r="F9" s="65" t="s">
        <v>20</v>
      </c>
      <c r="G9" s="65" t="s">
        <v>19</v>
      </c>
      <c r="H9" s="65" t="s">
        <v>22</v>
      </c>
      <c r="I9" s="67">
        <v>-70.036083333333337</v>
      </c>
      <c r="J9" s="67">
        <v>-4.1201944444444436</v>
      </c>
      <c r="K9" s="68">
        <v>119</v>
      </c>
      <c r="L9" s="11"/>
      <c r="M9" s="37"/>
      <c r="N9" s="37"/>
      <c r="O9" s="44"/>
      <c r="P9" s="37">
        <v>0.53247427093986877</v>
      </c>
      <c r="Q9" s="39" t="s">
        <v>18</v>
      </c>
      <c r="R9" s="37"/>
      <c r="S9" s="37"/>
      <c r="T9" s="44"/>
      <c r="U9" s="37">
        <v>0.56840675453626144</v>
      </c>
      <c r="V9" s="39" t="s">
        <v>18</v>
      </c>
      <c r="W9" s="37"/>
      <c r="X9" s="37"/>
      <c r="Y9" s="44"/>
      <c r="Z9" s="37">
        <v>0.64981533956823667</v>
      </c>
      <c r="AA9" s="39" t="s">
        <v>18</v>
      </c>
      <c r="AB9" s="37"/>
      <c r="AC9" s="37"/>
      <c r="AD9" s="44"/>
      <c r="AE9" s="37">
        <v>0.58894372247064808</v>
      </c>
      <c r="AF9" s="39" t="s">
        <v>18</v>
      </c>
      <c r="AG9" s="44"/>
      <c r="AH9" s="37">
        <v>0.54749914049580772</v>
      </c>
      <c r="AI9" s="39" t="s">
        <v>18</v>
      </c>
      <c r="AJ9" s="44"/>
      <c r="AK9" s="37">
        <v>0.71405389555589638</v>
      </c>
      <c r="AL9" s="40" t="s">
        <v>16</v>
      </c>
      <c r="AM9" s="44"/>
      <c r="AN9" s="37">
        <v>0.64</v>
      </c>
      <c r="AO9" s="39" t="s">
        <v>18</v>
      </c>
      <c r="AP9" s="44"/>
      <c r="AQ9" s="37">
        <v>0.59</v>
      </c>
      <c r="AR9" s="39" t="s">
        <v>18</v>
      </c>
      <c r="AS9" s="44"/>
      <c r="AT9" s="37"/>
      <c r="AU9" s="37"/>
      <c r="AV9" s="44"/>
      <c r="AW9" s="37"/>
      <c r="AX9" s="37"/>
      <c r="AY9" s="47"/>
      <c r="AZ9" s="37"/>
      <c r="BA9" s="37"/>
      <c r="BB9" s="47"/>
      <c r="BC9" s="37">
        <v>0.661711188809467</v>
      </c>
      <c r="BD9" s="39" t="s">
        <v>18</v>
      </c>
      <c r="BE9" s="47"/>
      <c r="BF9" s="37">
        <v>0.59207865372252022</v>
      </c>
      <c r="BG9" s="39" t="s">
        <v>18</v>
      </c>
      <c r="BH9" s="47"/>
      <c r="BI9" s="37">
        <v>0.58019183688397191</v>
      </c>
      <c r="BJ9" s="39" t="s">
        <v>18</v>
      </c>
      <c r="BK9" s="47"/>
      <c r="BL9" s="37"/>
      <c r="BM9" s="37"/>
    </row>
    <row r="10" spans="2:65" ht="24.75" customHeight="1" x14ac:dyDescent="0.2">
      <c r="B10" s="65" t="s">
        <v>12</v>
      </c>
      <c r="C10" s="65" t="s">
        <v>24</v>
      </c>
      <c r="D10" s="66">
        <v>20178</v>
      </c>
      <c r="E10" s="65" t="s">
        <v>463</v>
      </c>
      <c r="F10" s="65" t="s">
        <v>25</v>
      </c>
      <c r="G10" s="65" t="s">
        <v>26</v>
      </c>
      <c r="H10" s="65" t="s">
        <v>27</v>
      </c>
      <c r="I10" s="67">
        <v>-73.49088888888889</v>
      </c>
      <c r="J10" s="67">
        <v>9.3423333333333343</v>
      </c>
      <c r="K10" s="68">
        <v>120</v>
      </c>
      <c r="L10" s="11"/>
      <c r="M10" s="37">
        <v>0.84948528745945451</v>
      </c>
      <c r="N10" s="40" t="s">
        <v>16</v>
      </c>
      <c r="O10" s="44"/>
      <c r="P10" s="37"/>
      <c r="Q10" s="37"/>
      <c r="R10" s="37"/>
      <c r="S10" s="37"/>
      <c r="T10" s="44"/>
      <c r="U10" s="37"/>
      <c r="V10" s="37"/>
      <c r="W10" s="37"/>
      <c r="X10" s="37"/>
      <c r="Y10" s="44"/>
      <c r="Z10" s="37"/>
      <c r="AA10" s="37"/>
      <c r="AB10" s="37"/>
      <c r="AC10" s="37"/>
      <c r="AD10" s="44"/>
      <c r="AE10" s="37">
        <v>0.70616537723869077</v>
      </c>
      <c r="AF10" s="40" t="s">
        <v>16</v>
      </c>
      <c r="AG10" s="44"/>
      <c r="AH10" s="37">
        <v>0.52949765346026145</v>
      </c>
      <c r="AI10" s="39" t="s">
        <v>18</v>
      </c>
      <c r="AJ10" s="44"/>
      <c r="AK10" s="37"/>
      <c r="AL10" s="37"/>
      <c r="AM10" s="44"/>
      <c r="AN10" s="37"/>
      <c r="AO10" s="37"/>
      <c r="AP10" s="44"/>
      <c r="AQ10" s="37"/>
      <c r="AR10" s="37"/>
      <c r="AS10" s="44"/>
      <c r="AT10" s="37"/>
      <c r="AU10" s="37"/>
      <c r="AV10" s="44"/>
      <c r="AW10" s="37"/>
      <c r="AX10" s="37"/>
      <c r="AY10" s="47"/>
      <c r="AZ10" s="37">
        <v>0.74501960822452418</v>
      </c>
      <c r="BA10" s="40" t="s">
        <v>16</v>
      </c>
      <c r="BB10" s="47"/>
      <c r="BC10" s="37"/>
      <c r="BD10" s="37"/>
      <c r="BE10" s="47"/>
      <c r="BF10" s="37"/>
      <c r="BG10" s="37"/>
      <c r="BH10" s="47"/>
      <c r="BI10" s="37"/>
      <c r="BJ10" s="37"/>
      <c r="BK10" s="47"/>
      <c r="BL10" s="37"/>
      <c r="BM10" s="37"/>
    </row>
    <row r="11" spans="2:65" ht="24.75" customHeight="1" x14ac:dyDescent="0.2">
      <c r="B11" s="65" t="s">
        <v>12</v>
      </c>
      <c r="C11" s="65" t="s">
        <v>28</v>
      </c>
      <c r="D11" s="66">
        <v>47053</v>
      </c>
      <c r="E11" s="65" t="s">
        <v>464</v>
      </c>
      <c r="F11" s="65" t="s">
        <v>29</v>
      </c>
      <c r="G11" s="65" t="s">
        <v>30</v>
      </c>
      <c r="H11" s="65" t="s">
        <v>31</v>
      </c>
      <c r="I11" s="67">
        <v>-74.192111111111117</v>
      </c>
      <c r="J11" s="67">
        <v>10.585805555555556</v>
      </c>
      <c r="K11" s="68">
        <v>37</v>
      </c>
      <c r="L11" s="11"/>
      <c r="M11" s="37">
        <v>0.90646939977820096</v>
      </c>
      <c r="N11" s="48" t="s">
        <v>17</v>
      </c>
      <c r="O11" s="44"/>
      <c r="P11" s="37">
        <v>0.78604089327149684</v>
      </c>
      <c r="Q11" s="40" t="s">
        <v>16</v>
      </c>
      <c r="R11" s="37"/>
      <c r="S11" s="37"/>
      <c r="T11" s="44"/>
      <c r="U11" s="37">
        <v>0.92683251464568139</v>
      </c>
      <c r="V11" s="48" t="s">
        <v>17</v>
      </c>
      <c r="W11" s="37"/>
      <c r="X11" s="37"/>
      <c r="Y11" s="44"/>
      <c r="Z11" s="37">
        <v>0.93322248059322077</v>
      </c>
      <c r="AA11" s="48" t="s">
        <v>17</v>
      </c>
      <c r="AB11" s="37"/>
      <c r="AC11" s="37"/>
      <c r="AD11" s="44"/>
      <c r="AE11" s="37">
        <v>0.78363459905628441</v>
      </c>
      <c r="AF11" s="40" t="s">
        <v>16</v>
      </c>
      <c r="AG11" s="44"/>
      <c r="AH11" s="37">
        <v>0.75504019643321341</v>
      </c>
      <c r="AI11" s="40" t="s">
        <v>16</v>
      </c>
      <c r="AJ11" s="44"/>
      <c r="AK11" s="37">
        <v>0.82551480216791406</v>
      </c>
      <c r="AL11" s="40" t="s">
        <v>16</v>
      </c>
      <c r="AM11" s="44"/>
      <c r="AN11" s="37">
        <v>0.67965000000000009</v>
      </c>
      <c r="AO11" s="39" t="s">
        <v>18</v>
      </c>
      <c r="AP11" s="44"/>
      <c r="AQ11" s="37"/>
      <c r="AR11" s="37"/>
      <c r="AS11" s="44"/>
      <c r="AT11" s="37"/>
      <c r="AU11" s="37"/>
      <c r="AV11" s="44"/>
      <c r="AW11" s="37"/>
      <c r="AX11" s="37"/>
      <c r="AY11" s="47"/>
      <c r="AZ11" s="37">
        <v>0.84099034040729492</v>
      </c>
      <c r="BA11" s="40" t="s">
        <v>16</v>
      </c>
      <c r="BB11" s="47"/>
      <c r="BC11" s="37">
        <v>0.71052209772517516</v>
      </c>
      <c r="BD11" s="40" t="s">
        <v>16</v>
      </c>
      <c r="BE11" s="47"/>
      <c r="BF11" s="37"/>
      <c r="BG11" s="37"/>
      <c r="BH11" s="47"/>
      <c r="BI11" s="37"/>
      <c r="BJ11" s="37"/>
      <c r="BK11" s="47"/>
      <c r="BL11" s="37"/>
      <c r="BM11" s="37"/>
    </row>
    <row r="12" spans="2:65" ht="24.75" customHeight="1" x14ac:dyDescent="0.2">
      <c r="B12" s="65" t="s">
        <v>12</v>
      </c>
      <c r="C12" s="65" t="s">
        <v>32</v>
      </c>
      <c r="D12" s="66">
        <v>50590</v>
      </c>
      <c r="E12" s="65" t="s">
        <v>465</v>
      </c>
      <c r="F12" s="65" t="s">
        <v>33</v>
      </c>
      <c r="G12" s="65" t="s">
        <v>34</v>
      </c>
      <c r="H12" s="65" t="s">
        <v>35</v>
      </c>
      <c r="I12" s="67">
        <v>-73.211388888888891</v>
      </c>
      <c r="J12" s="67">
        <v>2.9416666666666669</v>
      </c>
      <c r="K12" s="68">
        <v>199</v>
      </c>
      <c r="L12" s="11"/>
      <c r="M12" s="37"/>
      <c r="N12" s="37"/>
      <c r="O12" s="44"/>
      <c r="P12" s="37">
        <v>0.57447069573108023</v>
      </c>
      <c r="Q12" s="39" t="s">
        <v>18</v>
      </c>
      <c r="R12" s="37"/>
      <c r="S12" s="37"/>
      <c r="T12" s="44"/>
      <c r="U12" s="37">
        <v>0.72406221916175029</v>
      </c>
      <c r="V12" s="40" t="s">
        <v>16</v>
      </c>
      <c r="W12" s="37"/>
      <c r="X12" s="37"/>
      <c r="Y12" s="44"/>
      <c r="Z12" s="37">
        <v>0.70912137215116411</v>
      </c>
      <c r="AA12" s="40" t="s">
        <v>16</v>
      </c>
      <c r="AB12" s="37"/>
      <c r="AC12" s="37"/>
      <c r="AD12" s="44"/>
      <c r="AE12" s="37">
        <v>0.66180882701366217</v>
      </c>
      <c r="AF12" s="39" t="s">
        <v>18</v>
      </c>
      <c r="AG12" s="44"/>
      <c r="AH12" s="37">
        <v>0.66130929297901619</v>
      </c>
      <c r="AI12" s="39" t="s">
        <v>18</v>
      </c>
      <c r="AJ12" s="44"/>
      <c r="AK12" s="37">
        <v>0.69278762690699369</v>
      </c>
      <c r="AL12" s="39" t="s">
        <v>18</v>
      </c>
      <c r="AM12" s="44"/>
      <c r="AN12" s="37">
        <v>0.69</v>
      </c>
      <c r="AO12" s="39" t="s">
        <v>18</v>
      </c>
      <c r="AP12" s="44"/>
      <c r="AQ12" s="37">
        <v>0.51</v>
      </c>
      <c r="AR12" s="39" t="s">
        <v>18</v>
      </c>
      <c r="AS12" s="44"/>
      <c r="AT12" s="37"/>
      <c r="AU12" s="37"/>
      <c r="AV12" s="44"/>
      <c r="AW12" s="37">
        <v>0.65966160009552111</v>
      </c>
      <c r="AX12" s="39" t="s">
        <v>18</v>
      </c>
      <c r="AY12" s="47"/>
      <c r="AZ12" s="37">
        <v>0.58081953614482662</v>
      </c>
      <c r="BA12" s="39" t="s">
        <v>18</v>
      </c>
      <c r="BB12" s="47"/>
      <c r="BC12" s="37">
        <v>0.52137961026694413</v>
      </c>
      <c r="BD12" s="39" t="s">
        <v>18</v>
      </c>
      <c r="BE12" s="47"/>
      <c r="BF12" s="37"/>
      <c r="BG12" s="37"/>
      <c r="BH12" s="47"/>
      <c r="BI12" s="37"/>
      <c r="BJ12" s="37"/>
      <c r="BK12" s="47"/>
      <c r="BL12" s="37"/>
      <c r="BM12" s="37"/>
    </row>
    <row r="13" spans="2:65" ht="24.75" customHeight="1" x14ac:dyDescent="0.2">
      <c r="B13" s="65" t="s">
        <v>12</v>
      </c>
      <c r="C13" s="65" t="s">
        <v>28</v>
      </c>
      <c r="D13" s="66">
        <v>47058</v>
      </c>
      <c r="E13" s="65" t="s">
        <v>466</v>
      </c>
      <c r="F13" s="65" t="s">
        <v>36</v>
      </c>
      <c r="G13" s="65" t="s">
        <v>37</v>
      </c>
      <c r="H13" s="65" t="s">
        <v>38</v>
      </c>
      <c r="I13" s="67">
        <v>-73.958805555555557</v>
      </c>
      <c r="J13" s="67">
        <v>9.9309722222222216</v>
      </c>
      <c r="K13" s="68">
        <v>80</v>
      </c>
      <c r="L13" s="11"/>
      <c r="M13" s="37">
        <v>0.73520829377663643</v>
      </c>
      <c r="N13" s="40" t="s">
        <v>16</v>
      </c>
      <c r="O13" s="44"/>
      <c r="P13" s="37"/>
      <c r="Q13" s="37"/>
      <c r="R13" s="37"/>
      <c r="S13" s="37"/>
      <c r="T13" s="44"/>
      <c r="U13" s="37">
        <v>0.6026649408406981</v>
      </c>
      <c r="V13" s="39" t="s">
        <v>18</v>
      </c>
      <c r="W13" s="37"/>
      <c r="X13" s="37"/>
      <c r="Y13" s="44"/>
      <c r="Z13" s="37">
        <v>0.68548778198862503</v>
      </c>
      <c r="AA13" s="39" t="s">
        <v>18</v>
      </c>
      <c r="AB13" s="37"/>
      <c r="AC13" s="37"/>
      <c r="AD13" s="44"/>
      <c r="AE13" s="37">
        <v>0.49340113756105741</v>
      </c>
      <c r="AF13" s="41" t="s">
        <v>23</v>
      </c>
      <c r="AG13" s="44"/>
      <c r="AH13" s="37">
        <v>0.58081018923973593</v>
      </c>
      <c r="AI13" s="39" t="s">
        <v>18</v>
      </c>
      <c r="AJ13" s="44"/>
      <c r="AK13" s="37">
        <v>0.57977738768504783</v>
      </c>
      <c r="AL13" s="39" t="s">
        <v>18</v>
      </c>
      <c r="AM13" s="44"/>
      <c r="AN13" s="37"/>
      <c r="AO13" s="37"/>
      <c r="AP13" s="44"/>
      <c r="AQ13" s="37"/>
      <c r="AR13" s="37"/>
      <c r="AS13" s="44"/>
      <c r="AT13" s="37"/>
      <c r="AU13" s="37"/>
      <c r="AV13" s="44"/>
      <c r="AW13" s="37"/>
      <c r="AX13" s="37"/>
      <c r="AY13" s="47"/>
      <c r="AZ13" s="37">
        <v>0.46410455816597695</v>
      </c>
      <c r="BA13" s="41" t="s">
        <v>23</v>
      </c>
      <c r="BB13" s="47"/>
      <c r="BC13" s="37">
        <v>0.67636970119786466</v>
      </c>
      <c r="BD13" s="39" t="s">
        <v>18</v>
      </c>
      <c r="BE13" s="47"/>
      <c r="BF13" s="37"/>
      <c r="BG13" s="37"/>
      <c r="BH13" s="47"/>
      <c r="BI13" s="37"/>
      <c r="BJ13" s="37"/>
      <c r="BK13" s="47"/>
      <c r="BL13" s="37"/>
      <c r="BM13" s="37"/>
    </row>
    <row r="14" spans="2:65" ht="24.75" customHeight="1" x14ac:dyDescent="0.2">
      <c r="B14" s="65" t="s">
        <v>12</v>
      </c>
      <c r="C14" s="65" t="s">
        <v>39</v>
      </c>
      <c r="D14" s="66">
        <v>17013</v>
      </c>
      <c r="E14" s="65" t="s">
        <v>402</v>
      </c>
      <c r="F14" s="65" t="s">
        <v>40</v>
      </c>
      <c r="G14" s="65" t="s">
        <v>41</v>
      </c>
      <c r="H14" s="65" t="s">
        <v>42</v>
      </c>
      <c r="I14" s="67">
        <v>-75.552583333333331</v>
      </c>
      <c r="J14" s="67">
        <v>5.7211388888888894</v>
      </c>
      <c r="K14" s="68">
        <v>560</v>
      </c>
      <c r="L14" s="11"/>
      <c r="M14" s="37">
        <v>0.67071740394201562</v>
      </c>
      <c r="N14" s="39" t="s">
        <v>18</v>
      </c>
      <c r="O14" s="44"/>
      <c r="P14" s="37">
        <v>0.71802228243420541</v>
      </c>
      <c r="Q14" s="40" t="s">
        <v>16</v>
      </c>
      <c r="R14" s="37"/>
      <c r="S14" s="37"/>
      <c r="T14" s="44"/>
      <c r="U14" s="37">
        <v>0.83888229369153866</v>
      </c>
      <c r="V14" s="40" t="s">
        <v>16</v>
      </c>
      <c r="W14" s="37"/>
      <c r="X14" s="37"/>
      <c r="Y14" s="44"/>
      <c r="Z14" s="37">
        <v>0.51587985537846959</v>
      </c>
      <c r="AA14" s="39" t="s">
        <v>18</v>
      </c>
      <c r="AB14" s="37"/>
      <c r="AC14" s="37"/>
      <c r="AD14" s="44"/>
      <c r="AE14" s="37">
        <v>0.59929959985348169</v>
      </c>
      <c r="AF14" s="39" t="s">
        <v>18</v>
      </c>
      <c r="AG14" s="44"/>
      <c r="AH14" s="37">
        <v>0.72504927805377273</v>
      </c>
      <c r="AI14" s="40" t="s">
        <v>16</v>
      </c>
      <c r="AJ14" s="44"/>
      <c r="AK14" s="37">
        <v>0.53901538260699267</v>
      </c>
      <c r="AL14" s="39" t="s">
        <v>18</v>
      </c>
      <c r="AM14" s="44"/>
      <c r="AN14" s="37"/>
      <c r="AO14" s="37"/>
      <c r="AP14" s="44"/>
      <c r="AQ14" s="37"/>
      <c r="AR14" s="37"/>
      <c r="AS14" s="44"/>
      <c r="AT14" s="37"/>
      <c r="AU14" s="37"/>
      <c r="AV14" s="44"/>
      <c r="AW14" s="37"/>
      <c r="AX14" s="37"/>
      <c r="AY14" s="47"/>
      <c r="AZ14" s="37">
        <v>0.68657038858680053</v>
      </c>
      <c r="BA14" s="39" t="s">
        <v>18</v>
      </c>
      <c r="BB14" s="47"/>
      <c r="BC14" s="37">
        <v>0.71113019403790889</v>
      </c>
      <c r="BD14" s="40" t="s">
        <v>16</v>
      </c>
      <c r="BE14" s="47"/>
      <c r="BF14" s="37">
        <v>0.77102006659315014</v>
      </c>
      <c r="BG14" s="40" t="s">
        <v>16</v>
      </c>
      <c r="BH14" s="47"/>
      <c r="BI14" s="37"/>
      <c r="BJ14" s="37"/>
      <c r="BK14" s="47"/>
      <c r="BL14" s="37"/>
      <c r="BM14" s="37"/>
    </row>
    <row r="15" spans="2:65" ht="24.75" customHeight="1" x14ac:dyDescent="0.2">
      <c r="B15" s="65" t="s">
        <v>12</v>
      </c>
      <c r="C15" s="65" t="s">
        <v>43</v>
      </c>
      <c r="D15" s="66">
        <v>27001</v>
      </c>
      <c r="E15" s="65" t="s">
        <v>467</v>
      </c>
      <c r="F15" s="65" t="s">
        <v>44</v>
      </c>
      <c r="G15" s="65" t="s">
        <v>45</v>
      </c>
      <c r="H15" s="65" t="s">
        <v>615</v>
      </c>
      <c r="I15" s="67">
        <v>-76.662083333333342</v>
      </c>
      <c r="J15" s="67">
        <v>5.6892777777777779</v>
      </c>
      <c r="K15" s="68">
        <v>27</v>
      </c>
      <c r="L15" s="11"/>
      <c r="M15" s="37"/>
      <c r="N15" s="37"/>
      <c r="O15" s="44"/>
      <c r="P15" s="37">
        <v>0.77516618443598073</v>
      </c>
      <c r="Q15" s="40" t="s">
        <v>16</v>
      </c>
      <c r="R15" s="37"/>
      <c r="S15" s="37"/>
      <c r="T15" s="44"/>
      <c r="U15" s="37">
        <v>0.83961365625048345</v>
      </c>
      <c r="V15" s="40" t="s">
        <v>16</v>
      </c>
      <c r="W15" s="37"/>
      <c r="X15" s="37"/>
      <c r="Y15" s="44"/>
      <c r="Z15" s="37">
        <v>0.83578181202047308</v>
      </c>
      <c r="AA15" s="40" t="s">
        <v>16</v>
      </c>
      <c r="AB15" s="37"/>
      <c r="AC15" s="37"/>
      <c r="AD15" s="44"/>
      <c r="AE15" s="37">
        <v>0.76507716878836041</v>
      </c>
      <c r="AF15" s="40" t="s">
        <v>16</v>
      </c>
      <c r="AG15" s="44"/>
      <c r="AH15" s="37">
        <v>0.65827744443198788</v>
      </c>
      <c r="AI15" s="39" t="s">
        <v>18</v>
      </c>
      <c r="AJ15" s="44"/>
      <c r="AK15" s="37">
        <v>0.6132577939942484</v>
      </c>
      <c r="AL15" s="39" t="s">
        <v>18</v>
      </c>
      <c r="AM15" s="44"/>
      <c r="AN15" s="37">
        <v>0.49</v>
      </c>
      <c r="AO15" s="41" t="s">
        <v>23</v>
      </c>
      <c r="AP15" s="44"/>
      <c r="AQ15" s="37">
        <v>0.76</v>
      </c>
      <c r="AR15" s="40" t="s">
        <v>16</v>
      </c>
      <c r="AS15" s="44"/>
      <c r="AT15" s="37"/>
      <c r="AU15" s="37"/>
      <c r="AV15" s="44"/>
      <c r="AW15" s="37"/>
      <c r="AX15" s="37"/>
      <c r="AY15" s="47"/>
      <c r="AZ15" s="37">
        <v>0.67030870145164556</v>
      </c>
      <c r="BA15" s="39" t="s">
        <v>18</v>
      </c>
      <c r="BB15" s="47"/>
      <c r="BC15" s="37">
        <v>0.76417779445499301</v>
      </c>
      <c r="BD15" s="40" t="s">
        <v>16</v>
      </c>
      <c r="BE15" s="47"/>
      <c r="BF15" s="37"/>
      <c r="BG15" s="37"/>
      <c r="BH15" s="47"/>
      <c r="BI15" s="37">
        <v>0.85493299278374379</v>
      </c>
      <c r="BJ15" s="40" t="s">
        <v>16</v>
      </c>
      <c r="BK15" s="47"/>
      <c r="BL15" s="37"/>
      <c r="BM15" s="37"/>
    </row>
    <row r="16" spans="2:65" ht="24.75" customHeight="1" x14ac:dyDescent="0.2">
      <c r="B16" s="65" t="s">
        <v>12</v>
      </c>
      <c r="C16" s="65" t="s">
        <v>43</v>
      </c>
      <c r="D16" s="66">
        <v>27245</v>
      </c>
      <c r="E16" s="65" t="s">
        <v>468</v>
      </c>
      <c r="F16" s="65" t="s">
        <v>46</v>
      </c>
      <c r="G16" s="65" t="s">
        <v>45</v>
      </c>
      <c r="H16" s="65" t="s">
        <v>376</v>
      </c>
      <c r="I16" s="67">
        <v>-76.152055555555563</v>
      </c>
      <c r="J16" s="67">
        <v>5.8619999999999992</v>
      </c>
      <c r="K16" s="68">
        <v>2300</v>
      </c>
      <c r="L16" s="11"/>
      <c r="M16" s="37"/>
      <c r="N16" s="37"/>
      <c r="O16" s="44"/>
      <c r="P16" s="37"/>
      <c r="Q16" s="37"/>
      <c r="R16" s="37"/>
      <c r="S16" s="37"/>
      <c r="T16" s="44"/>
      <c r="U16" s="37"/>
      <c r="V16" s="37"/>
      <c r="W16" s="37"/>
      <c r="X16" s="37"/>
      <c r="Y16" s="44"/>
      <c r="Z16" s="37"/>
      <c r="AA16" s="37"/>
      <c r="AB16" s="37"/>
      <c r="AC16" s="37"/>
      <c r="AD16" s="44"/>
      <c r="AE16" s="37"/>
      <c r="AF16" s="37"/>
      <c r="AG16" s="44"/>
      <c r="AH16" s="37"/>
      <c r="AI16" s="37"/>
      <c r="AJ16" s="44"/>
      <c r="AK16" s="37"/>
      <c r="AL16" s="37"/>
      <c r="AM16" s="44"/>
      <c r="AN16" s="37"/>
      <c r="AO16" s="37"/>
      <c r="AP16" s="44"/>
      <c r="AQ16" s="37"/>
      <c r="AR16" s="37"/>
      <c r="AS16" s="44"/>
      <c r="AT16" s="37"/>
      <c r="AU16" s="37"/>
      <c r="AV16" s="44"/>
      <c r="AW16" s="37"/>
      <c r="AX16" s="37"/>
      <c r="AY16" s="47"/>
      <c r="AZ16" s="37">
        <v>0.66213035644840501</v>
      </c>
      <c r="BA16" s="39" t="s">
        <v>18</v>
      </c>
      <c r="BB16" s="47"/>
      <c r="BC16" s="37"/>
      <c r="BD16" s="37"/>
      <c r="BE16" s="47"/>
      <c r="BF16" s="37"/>
      <c r="BG16" s="37"/>
      <c r="BH16" s="47"/>
      <c r="BI16" s="37"/>
      <c r="BJ16" s="37"/>
      <c r="BK16" s="47"/>
      <c r="BL16" s="37"/>
      <c r="BM16" s="37"/>
    </row>
    <row r="17" spans="2:65" ht="24.75" customHeight="1" x14ac:dyDescent="0.2">
      <c r="B17" s="65" t="s">
        <v>12</v>
      </c>
      <c r="C17" s="65" t="s">
        <v>47</v>
      </c>
      <c r="D17" s="66">
        <v>25754</v>
      </c>
      <c r="E17" s="65" t="s">
        <v>455</v>
      </c>
      <c r="F17" s="65" t="s">
        <v>48</v>
      </c>
      <c r="G17" s="65" t="s">
        <v>49</v>
      </c>
      <c r="H17" s="65" t="s">
        <v>687</v>
      </c>
      <c r="I17" s="67">
        <v>-74.266666666667007</v>
      </c>
      <c r="J17" s="67">
        <v>4.55</v>
      </c>
      <c r="K17" s="68">
        <v>2538</v>
      </c>
      <c r="L17" s="11"/>
      <c r="M17" s="37">
        <v>0.38089355261245911</v>
      </c>
      <c r="N17" s="41" t="s">
        <v>23</v>
      </c>
      <c r="O17" s="44"/>
      <c r="P17" s="37">
        <v>0.35082199328267083</v>
      </c>
      <c r="Q17" s="41" t="s">
        <v>23</v>
      </c>
      <c r="R17" s="37"/>
      <c r="S17" s="37"/>
      <c r="T17" s="44"/>
      <c r="U17" s="37">
        <v>0.31568947965885524</v>
      </c>
      <c r="V17" s="41" t="s">
        <v>23</v>
      </c>
      <c r="W17" s="37"/>
      <c r="X17" s="37"/>
      <c r="Y17" s="44"/>
      <c r="Z17" s="37">
        <v>0.35001697922989394</v>
      </c>
      <c r="AA17" s="41" t="s">
        <v>23</v>
      </c>
      <c r="AB17" s="37"/>
      <c r="AC17" s="37"/>
      <c r="AD17" s="44"/>
      <c r="AE17" s="37">
        <v>0.33033888891541208</v>
      </c>
      <c r="AF17" s="41" t="s">
        <v>23</v>
      </c>
      <c r="AG17" s="44"/>
      <c r="AH17" s="37">
        <v>0.34385084671915972</v>
      </c>
      <c r="AI17" s="41" t="s">
        <v>23</v>
      </c>
      <c r="AJ17" s="44"/>
      <c r="AK17" s="37">
        <v>0.19628606457473927</v>
      </c>
      <c r="AL17" s="49" t="s">
        <v>51</v>
      </c>
      <c r="AM17" s="44"/>
      <c r="AN17" s="37">
        <v>0.35</v>
      </c>
      <c r="AO17" s="41" t="s">
        <v>23</v>
      </c>
      <c r="AP17" s="44"/>
      <c r="AQ17" s="37">
        <v>0.38500000000000001</v>
      </c>
      <c r="AR17" s="41" t="s">
        <v>23</v>
      </c>
      <c r="AS17" s="44"/>
      <c r="AT17" s="37">
        <v>0.36286550000000001</v>
      </c>
      <c r="AU17" s="41" t="s">
        <v>23</v>
      </c>
      <c r="AV17" s="44"/>
      <c r="AW17" s="37"/>
      <c r="AX17" s="37"/>
      <c r="AY17" s="47"/>
      <c r="AZ17" s="37">
        <v>0.35035223731902504</v>
      </c>
      <c r="BA17" s="41" t="s">
        <v>23</v>
      </c>
      <c r="BB17" s="47"/>
      <c r="BC17" s="37">
        <v>0.34720000000000001</v>
      </c>
      <c r="BD17" s="41" t="s">
        <v>23</v>
      </c>
      <c r="BE17" s="47"/>
      <c r="BF17" s="37">
        <v>0.39632999999999996</v>
      </c>
      <c r="BG17" s="41" t="s">
        <v>23</v>
      </c>
      <c r="BH17" s="47"/>
      <c r="BI17" s="37">
        <v>0.39117333333333332</v>
      </c>
      <c r="BJ17" s="41" t="s">
        <v>23</v>
      </c>
      <c r="BK17" s="47"/>
      <c r="BL17" s="37">
        <v>0.36740309950132921</v>
      </c>
      <c r="BM17" s="41" t="s">
        <v>23</v>
      </c>
    </row>
    <row r="18" spans="2:65" ht="24.75" customHeight="1" x14ac:dyDescent="0.2">
      <c r="B18" s="65" t="s">
        <v>12</v>
      </c>
      <c r="C18" s="65" t="s">
        <v>47</v>
      </c>
      <c r="D18" s="66">
        <v>25307</v>
      </c>
      <c r="E18" s="65" t="s">
        <v>427</v>
      </c>
      <c r="F18" s="65" t="s">
        <v>50</v>
      </c>
      <c r="G18" s="65" t="s">
        <v>49</v>
      </c>
      <c r="H18" s="65" t="s">
        <v>378</v>
      </c>
      <c r="I18" s="67">
        <v>-74.833333333333329</v>
      </c>
      <c r="J18" s="67">
        <v>4.3</v>
      </c>
      <c r="K18" s="68">
        <v>425</v>
      </c>
      <c r="L18" s="11"/>
      <c r="M18" s="37">
        <v>0.34416496285288461</v>
      </c>
      <c r="N18" s="41" t="s">
        <v>23</v>
      </c>
      <c r="O18" s="44"/>
      <c r="P18" s="37">
        <v>0.29143536091559391</v>
      </c>
      <c r="Q18" s="41" t="s">
        <v>23</v>
      </c>
      <c r="R18" s="37"/>
      <c r="S18" s="37"/>
      <c r="T18" s="44"/>
      <c r="U18" s="37">
        <v>0.28106793226610205</v>
      </c>
      <c r="V18" s="41" t="s">
        <v>23</v>
      </c>
      <c r="W18" s="37"/>
      <c r="X18" s="37"/>
      <c r="Y18" s="44"/>
      <c r="Z18" s="37">
        <v>0.31409004981603494</v>
      </c>
      <c r="AA18" s="41" t="s">
        <v>23</v>
      </c>
      <c r="AB18" s="37"/>
      <c r="AC18" s="37"/>
      <c r="AD18" s="44"/>
      <c r="AE18" s="37">
        <v>0.25180306149372084</v>
      </c>
      <c r="AF18" s="41" t="s">
        <v>23</v>
      </c>
      <c r="AG18" s="44"/>
      <c r="AH18" s="37">
        <v>0.31544483045579685</v>
      </c>
      <c r="AI18" s="41" t="s">
        <v>23</v>
      </c>
      <c r="AJ18" s="44"/>
      <c r="AK18" s="37">
        <v>0.30131346739003251</v>
      </c>
      <c r="AL18" s="41" t="s">
        <v>23</v>
      </c>
      <c r="AM18" s="44"/>
      <c r="AN18" s="37">
        <v>0.34499999999999997</v>
      </c>
      <c r="AO18" s="41" t="s">
        <v>23</v>
      </c>
      <c r="AP18" s="44"/>
      <c r="AQ18" s="37">
        <v>0.46666666666666662</v>
      </c>
      <c r="AR18" s="41" t="s">
        <v>23</v>
      </c>
      <c r="AS18" s="44"/>
      <c r="AT18" s="37">
        <v>0.38917674045404005</v>
      </c>
      <c r="AU18" s="41" t="s">
        <v>23</v>
      </c>
      <c r="AV18" s="44"/>
      <c r="AW18" s="37">
        <v>0.34781200000000001</v>
      </c>
      <c r="AX18" s="41" t="s">
        <v>23</v>
      </c>
      <c r="AY18" s="47"/>
      <c r="AZ18" s="37">
        <v>0.28626866666666667</v>
      </c>
      <c r="BA18" s="41" t="s">
        <v>23</v>
      </c>
      <c r="BB18" s="47"/>
      <c r="BC18" s="37">
        <v>0.43747626216901858</v>
      </c>
      <c r="BD18" s="41" t="s">
        <v>23</v>
      </c>
      <c r="BE18" s="47"/>
      <c r="BF18" s="37">
        <v>0.30886682504076257</v>
      </c>
      <c r="BG18" s="41" t="s">
        <v>23</v>
      </c>
      <c r="BH18" s="47"/>
      <c r="BI18" s="37">
        <v>0.37586632434773976</v>
      </c>
      <c r="BJ18" s="41" t="s">
        <v>23</v>
      </c>
      <c r="BK18" s="47"/>
      <c r="BL18" s="37">
        <v>0.35994070999963651</v>
      </c>
      <c r="BM18" s="41" t="s">
        <v>23</v>
      </c>
    </row>
    <row r="19" spans="2:65" ht="24.75" customHeight="1" x14ac:dyDescent="0.2">
      <c r="B19" s="65" t="s">
        <v>12</v>
      </c>
      <c r="C19" s="65" t="s">
        <v>47</v>
      </c>
      <c r="D19" s="66">
        <v>25873</v>
      </c>
      <c r="E19" s="65" t="s">
        <v>456</v>
      </c>
      <c r="F19" s="65" t="s">
        <v>48</v>
      </c>
      <c r="G19" s="65" t="s">
        <v>49</v>
      </c>
      <c r="H19" s="65" t="s">
        <v>52</v>
      </c>
      <c r="I19" s="67">
        <v>-73.595555555556004</v>
      </c>
      <c r="J19" s="67">
        <v>5.2186111111109996</v>
      </c>
      <c r="K19" s="68">
        <v>2684</v>
      </c>
      <c r="L19" s="11"/>
      <c r="M19" s="37">
        <v>0.91954413139278823</v>
      </c>
      <c r="N19" s="48" t="s">
        <v>17</v>
      </c>
      <c r="O19" s="44"/>
      <c r="P19" s="37">
        <v>0.84119494466368339</v>
      </c>
      <c r="Q19" s="40" t="s">
        <v>16</v>
      </c>
      <c r="R19" s="37"/>
      <c r="S19" s="37"/>
      <c r="T19" s="44"/>
      <c r="U19" s="37">
        <v>0.93945256849944925</v>
      </c>
      <c r="V19" s="48" t="s">
        <v>17</v>
      </c>
      <c r="W19" s="37"/>
      <c r="X19" s="37"/>
      <c r="Y19" s="44"/>
      <c r="Z19" s="37">
        <v>0.91376165415833166</v>
      </c>
      <c r="AA19" s="48" t="s">
        <v>17</v>
      </c>
      <c r="AB19" s="37"/>
      <c r="AC19" s="37"/>
      <c r="AD19" s="44"/>
      <c r="AE19" s="37">
        <v>0.81724587591375142</v>
      </c>
      <c r="AF19" s="40" t="s">
        <v>16</v>
      </c>
      <c r="AG19" s="44"/>
      <c r="AH19" s="37">
        <v>0.77521146051441392</v>
      </c>
      <c r="AI19" s="40" t="s">
        <v>16</v>
      </c>
      <c r="AJ19" s="44"/>
      <c r="AK19" s="37">
        <v>0.78205810242679952</v>
      </c>
      <c r="AL19" s="40" t="s">
        <v>16</v>
      </c>
      <c r="AM19" s="44"/>
      <c r="AN19" s="37">
        <v>0.63500000000000001</v>
      </c>
      <c r="AO19" s="39" t="s">
        <v>18</v>
      </c>
      <c r="AP19" s="44"/>
      <c r="AQ19" s="37">
        <v>0.76500000000000001</v>
      </c>
      <c r="AR19" s="40" t="s">
        <v>16</v>
      </c>
      <c r="AS19" s="44"/>
      <c r="AT19" s="37"/>
      <c r="AU19" s="37"/>
      <c r="AV19" s="44"/>
      <c r="AW19" s="37">
        <v>0.87</v>
      </c>
      <c r="AX19" s="40" t="s">
        <v>16</v>
      </c>
      <c r="AY19" s="47"/>
      <c r="AZ19" s="37">
        <v>0.84381526556182329</v>
      </c>
      <c r="BA19" s="40" t="s">
        <v>16</v>
      </c>
      <c r="BB19" s="47"/>
      <c r="BC19" s="37">
        <v>0.81672527468018608</v>
      </c>
      <c r="BD19" s="40" t="s">
        <v>16</v>
      </c>
      <c r="BE19" s="47"/>
      <c r="BF19" s="37">
        <v>0.73441715300990174</v>
      </c>
      <c r="BG19" s="40" t="s">
        <v>16</v>
      </c>
      <c r="BH19" s="47"/>
      <c r="BI19" s="37">
        <v>0.82687542127219915</v>
      </c>
      <c r="BJ19" s="40" t="s">
        <v>16</v>
      </c>
      <c r="BK19" s="47"/>
      <c r="BL19" s="37"/>
      <c r="BM19" s="37"/>
    </row>
    <row r="20" spans="2:65" ht="24.75" customHeight="1" x14ac:dyDescent="0.2">
      <c r="B20" s="65" t="s">
        <v>12</v>
      </c>
      <c r="C20" s="65" t="s">
        <v>47</v>
      </c>
      <c r="D20" s="66">
        <v>25797</v>
      </c>
      <c r="E20" s="65" t="s">
        <v>457</v>
      </c>
      <c r="F20" s="65" t="s">
        <v>48</v>
      </c>
      <c r="G20" s="65" t="s">
        <v>49</v>
      </c>
      <c r="H20" s="65" t="s">
        <v>53</v>
      </c>
      <c r="I20" s="67">
        <v>-74.439444444444007</v>
      </c>
      <c r="J20" s="67">
        <v>4.6021111111110002</v>
      </c>
      <c r="K20" s="68">
        <v>712</v>
      </c>
      <c r="L20" s="11"/>
      <c r="M20" s="37">
        <v>0.49751989784408518</v>
      </c>
      <c r="N20" s="41" t="s">
        <v>23</v>
      </c>
      <c r="O20" s="44"/>
      <c r="P20" s="37">
        <v>0.43075187973652274</v>
      </c>
      <c r="Q20" s="41" t="s">
        <v>23</v>
      </c>
      <c r="R20" s="37"/>
      <c r="S20" s="37"/>
      <c r="T20" s="44"/>
      <c r="U20" s="37">
        <v>0.48420350348121821</v>
      </c>
      <c r="V20" s="41" t="s">
        <v>23</v>
      </c>
      <c r="W20" s="37"/>
      <c r="X20" s="37"/>
      <c r="Y20" s="44"/>
      <c r="Z20" s="37">
        <v>0.51605917727344419</v>
      </c>
      <c r="AA20" s="39" t="s">
        <v>18</v>
      </c>
      <c r="AB20" s="37"/>
      <c r="AC20" s="37"/>
      <c r="AD20" s="44"/>
      <c r="AE20" s="37">
        <v>0.43016835313722829</v>
      </c>
      <c r="AF20" s="41" t="s">
        <v>23</v>
      </c>
      <c r="AG20" s="44"/>
      <c r="AH20" s="37">
        <v>0.38834800386728768</v>
      </c>
      <c r="AI20" s="41" t="s">
        <v>23</v>
      </c>
      <c r="AJ20" s="44"/>
      <c r="AK20" s="37">
        <v>0.31820434131756953</v>
      </c>
      <c r="AL20" s="41" t="s">
        <v>23</v>
      </c>
      <c r="AM20" s="44"/>
      <c r="AN20" s="37">
        <v>0.505</v>
      </c>
      <c r="AO20" s="39" t="s">
        <v>18</v>
      </c>
      <c r="AP20" s="44"/>
      <c r="AQ20" s="37">
        <v>0.71</v>
      </c>
      <c r="AR20" s="40" t="s">
        <v>16</v>
      </c>
      <c r="AS20" s="44"/>
      <c r="AT20" s="37">
        <v>0.71562744239445664</v>
      </c>
      <c r="AU20" s="40" t="s">
        <v>16</v>
      </c>
      <c r="AV20" s="44"/>
      <c r="AW20" s="37">
        <v>0.54</v>
      </c>
      <c r="AX20" s="39" t="s">
        <v>18</v>
      </c>
      <c r="AY20" s="47"/>
      <c r="AZ20" s="37">
        <v>0.47527466666666668</v>
      </c>
      <c r="BA20" s="41" t="s">
        <v>23</v>
      </c>
      <c r="BB20" s="47"/>
      <c r="BC20" s="37">
        <v>0.50881474258889337</v>
      </c>
      <c r="BD20" s="39" t="s">
        <v>18</v>
      </c>
      <c r="BE20" s="47"/>
      <c r="BF20" s="37">
        <v>0.455643010344296</v>
      </c>
      <c r="BG20" s="41" t="s">
        <v>23</v>
      </c>
      <c r="BH20" s="47"/>
      <c r="BI20" s="37">
        <v>0.49327610544147454</v>
      </c>
      <c r="BJ20" s="41" t="s">
        <v>23</v>
      </c>
      <c r="BK20" s="47"/>
      <c r="BL20" s="37"/>
      <c r="BM20" s="37"/>
    </row>
    <row r="21" spans="2:65" ht="24.75" customHeight="1" x14ac:dyDescent="0.2">
      <c r="B21" s="65" t="s">
        <v>12</v>
      </c>
      <c r="C21" s="65" t="s">
        <v>47</v>
      </c>
      <c r="D21" s="66">
        <v>25214</v>
      </c>
      <c r="E21" s="65" t="s">
        <v>458</v>
      </c>
      <c r="F21" s="65" t="s">
        <v>48</v>
      </c>
      <c r="G21" s="65" t="s">
        <v>49</v>
      </c>
      <c r="H21" s="65" t="s">
        <v>54</v>
      </c>
      <c r="I21" s="67">
        <v>-74.083333333333002</v>
      </c>
      <c r="J21" s="67">
        <v>4.8</v>
      </c>
      <c r="K21" s="68">
        <v>2571</v>
      </c>
      <c r="L21" s="11"/>
      <c r="M21" s="37">
        <v>0.49503999799990561</v>
      </c>
      <c r="N21" s="41" t="s">
        <v>23</v>
      </c>
      <c r="O21" s="44"/>
      <c r="P21" s="37">
        <v>0.51221982746508721</v>
      </c>
      <c r="Q21" s="39" t="s">
        <v>18</v>
      </c>
      <c r="R21" s="37"/>
      <c r="S21" s="37"/>
      <c r="T21" s="44"/>
      <c r="U21" s="37">
        <v>0.52996498100878764</v>
      </c>
      <c r="V21" s="39" t="s">
        <v>18</v>
      </c>
      <c r="W21" s="37"/>
      <c r="X21" s="37"/>
      <c r="Y21" s="44"/>
      <c r="Z21" s="37">
        <v>0.52040311315191712</v>
      </c>
      <c r="AA21" s="39" t="s">
        <v>18</v>
      </c>
      <c r="AB21" s="37"/>
      <c r="AC21" s="37"/>
      <c r="AD21" s="44"/>
      <c r="AE21" s="37">
        <v>0.44438554154374543</v>
      </c>
      <c r="AF21" s="41" t="s">
        <v>23</v>
      </c>
      <c r="AG21" s="44"/>
      <c r="AH21" s="37">
        <v>0.46126560054923083</v>
      </c>
      <c r="AI21" s="41" t="s">
        <v>23</v>
      </c>
      <c r="AJ21" s="44"/>
      <c r="AK21" s="37">
        <v>0.49783423745462146</v>
      </c>
      <c r="AL21" s="41" t="s">
        <v>23</v>
      </c>
      <c r="AM21" s="44"/>
      <c r="AN21" s="37">
        <v>0.43</v>
      </c>
      <c r="AO21" s="41" t="s">
        <v>23</v>
      </c>
      <c r="AP21" s="44"/>
      <c r="AQ21" s="37">
        <v>0.61</v>
      </c>
      <c r="AR21" s="39" t="s">
        <v>18</v>
      </c>
      <c r="AS21" s="44"/>
      <c r="AT21" s="37">
        <v>0.481908</v>
      </c>
      <c r="AU21" s="41" t="s">
        <v>23</v>
      </c>
      <c r="AV21" s="44"/>
      <c r="AW21" s="37">
        <v>0.49</v>
      </c>
      <c r="AX21" s="41" t="s">
        <v>23</v>
      </c>
      <c r="AY21" s="47"/>
      <c r="AZ21" s="37">
        <v>0.50010073285857148</v>
      </c>
      <c r="BA21" s="39" t="s">
        <v>18</v>
      </c>
      <c r="BB21" s="47"/>
      <c r="BC21" s="37">
        <v>0.4957133825194372</v>
      </c>
      <c r="BD21" s="41" t="s">
        <v>23</v>
      </c>
      <c r="BE21" s="47"/>
      <c r="BF21" s="37">
        <v>0.54153627894992407</v>
      </c>
      <c r="BG21" s="39" t="s">
        <v>18</v>
      </c>
      <c r="BH21" s="47"/>
      <c r="BI21" s="37">
        <v>0.45599045939113125</v>
      </c>
      <c r="BJ21" s="41" t="s">
        <v>23</v>
      </c>
      <c r="BK21" s="47"/>
      <c r="BL21" s="37">
        <v>0.46231174520826396</v>
      </c>
      <c r="BM21" s="41" t="s">
        <v>23</v>
      </c>
    </row>
    <row r="22" spans="2:65" ht="24.75" customHeight="1" x14ac:dyDescent="0.2">
      <c r="B22" s="65" t="s">
        <v>12</v>
      </c>
      <c r="C22" s="65" t="s">
        <v>47</v>
      </c>
      <c r="D22" s="66">
        <v>25815</v>
      </c>
      <c r="E22" s="65" t="s">
        <v>469</v>
      </c>
      <c r="F22" s="65" t="s">
        <v>48</v>
      </c>
      <c r="G22" s="65" t="s">
        <v>49</v>
      </c>
      <c r="H22" s="65" t="s">
        <v>55</v>
      </c>
      <c r="I22" s="67">
        <v>-74.608527777777766</v>
      </c>
      <c r="J22" s="67">
        <v>4.4548611111111116</v>
      </c>
      <c r="K22" s="68">
        <v>361</v>
      </c>
      <c r="L22" s="11"/>
      <c r="M22" s="37">
        <v>0.37624995371365655</v>
      </c>
      <c r="N22" s="41" t="s">
        <v>23</v>
      </c>
      <c r="O22" s="44"/>
      <c r="P22" s="37">
        <v>0.41450691353656149</v>
      </c>
      <c r="Q22" s="41" t="s">
        <v>23</v>
      </c>
      <c r="R22" s="37"/>
      <c r="S22" s="37"/>
      <c r="T22" s="44"/>
      <c r="U22" s="37">
        <v>0.43420607295299807</v>
      </c>
      <c r="V22" s="41" t="s">
        <v>23</v>
      </c>
      <c r="W22" s="37"/>
      <c r="X22" s="37"/>
      <c r="Y22" s="44"/>
      <c r="Z22" s="37">
        <v>0.44631664540696186</v>
      </c>
      <c r="AA22" s="41" t="s">
        <v>23</v>
      </c>
      <c r="AB22" s="37"/>
      <c r="AC22" s="37"/>
      <c r="AD22" s="44"/>
      <c r="AE22" s="37">
        <v>0.31862349333475914</v>
      </c>
      <c r="AF22" s="41" t="s">
        <v>23</v>
      </c>
      <c r="AG22" s="44"/>
      <c r="AH22" s="37">
        <v>0.38557766742064387</v>
      </c>
      <c r="AI22" s="41" t="s">
        <v>23</v>
      </c>
      <c r="AJ22" s="44"/>
      <c r="AK22" s="37">
        <v>0.29730204923685621</v>
      </c>
      <c r="AL22" s="41" t="s">
        <v>23</v>
      </c>
      <c r="AM22" s="44"/>
      <c r="AN22" s="37">
        <v>0.42499999999999999</v>
      </c>
      <c r="AO22" s="41" t="s">
        <v>23</v>
      </c>
      <c r="AP22" s="44"/>
      <c r="AQ22" s="37">
        <v>0.505</v>
      </c>
      <c r="AR22" s="39" t="s">
        <v>18</v>
      </c>
      <c r="AS22" s="44"/>
      <c r="AT22" s="37"/>
      <c r="AU22" s="37"/>
      <c r="AV22" s="44"/>
      <c r="AW22" s="37">
        <v>0.43</v>
      </c>
      <c r="AX22" s="41" t="s">
        <v>23</v>
      </c>
      <c r="AY22" s="47"/>
      <c r="AZ22" s="37">
        <v>0.44922900000000004</v>
      </c>
      <c r="BA22" s="41" t="s">
        <v>23</v>
      </c>
      <c r="BB22" s="47"/>
      <c r="BC22" s="37">
        <v>0.49938450890068437</v>
      </c>
      <c r="BD22" s="41" t="s">
        <v>23</v>
      </c>
      <c r="BE22" s="47"/>
      <c r="BF22" s="37">
        <v>0.34775465602581446</v>
      </c>
      <c r="BG22" s="41" t="s">
        <v>23</v>
      </c>
      <c r="BH22" s="47"/>
      <c r="BI22" s="37">
        <v>0.4189387265490529</v>
      </c>
      <c r="BJ22" s="41" t="s">
        <v>23</v>
      </c>
      <c r="BK22" s="47"/>
      <c r="BL22" s="37">
        <v>0.47779939042577957</v>
      </c>
      <c r="BM22" s="41" t="s">
        <v>23</v>
      </c>
    </row>
    <row r="23" spans="2:65" ht="24.75" customHeight="1" x14ac:dyDescent="0.2">
      <c r="B23" s="65" t="s">
        <v>12</v>
      </c>
      <c r="C23" s="65" t="s">
        <v>47</v>
      </c>
      <c r="D23" s="66">
        <v>25817</v>
      </c>
      <c r="E23" s="65" t="s">
        <v>459</v>
      </c>
      <c r="F23" s="65" t="s">
        <v>48</v>
      </c>
      <c r="G23" s="65" t="s">
        <v>49</v>
      </c>
      <c r="H23" s="65" t="s">
        <v>56</v>
      </c>
      <c r="I23" s="67">
        <v>-73.916138888888995</v>
      </c>
      <c r="J23" s="67">
        <v>4.9719166666670001</v>
      </c>
      <c r="K23" s="68">
        <v>2481</v>
      </c>
      <c r="L23" s="11"/>
      <c r="M23" s="37">
        <v>0.72882601406278757</v>
      </c>
      <c r="N23" s="40" t="s">
        <v>16</v>
      </c>
      <c r="O23" s="44"/>
      <c r="P23" s="37">
        <v>0.80289174983085176</v>
      </c>
      <c r="Q23" s="40" t="s">
        <v>16</v>
      </c>
      <c r="R23" s="37"/>
      <c r="S23" s="37"/>
      <c r="T23" s="44"/>
      <c r="U23" s="37">
        <v>0.85831873177802764</v>
      </c>
      <c r="V23" s="40" t="s">
        <v>16</v>
      </c>
      <c r="W23" s="37"/>
      <c r="X23" s="37"/>
      <c r="Y23" s="44"/>
      <c r="Z23" s="37">
        <v>0.81028670518936996</v>
      </c>
      <c r="AA23" s="40" t="s">
        <v>16</v>
      </c>
      <c r="AB23" s="37"/>
      <c r="AC23" s="37"/>
      <c r="AD23" s="44"/>
      <c r="AE23" s="37">
        <v>0.71470142305985052</v>
      </c>
      <c r="AF23" s="40" t="s">
        <v>16</v>
      </c>
      <c r="AG23" s="44"/>
      <c r="AH23" s="37">
        <v>0.74522994956290933</v>
      </c>
      <c r="AI23" s="40" t="s">
        <v>16</v>
      </c>
      <c r="AJ23" s="44"/>
      <c r="AK23" s="37">
        <v>0.70957662654943898</v>
      </c>
      <c r="AL23" s="40" t="s">
        <v>16</v>
      </c>
      <c r="AM23" s="44"/>
      <c r="AN23" s="37">
        <v>0.52326893413460285</v>
      </c>
      <c r="AO23" s="39" t="s">
        <v>18</v>
      </c>
      <c r="AP23" s="44"/>
      <c r="AQ23" s="37">
        <v>0.78500000000000003</v>
      </c>
      <c r="AR23" s="40" t="s">
        <v>16</v>
      </c>
      <c r="AS23" s="44"/>
      <c r="AT23" s="37">
        <v>0.72</v>
      </c>
      <c r="AU23" s="40" t="s">
        <v>16</v>
      </c>
      <c r="AV23" s="44"/>
      <c r="AW23" s="37">
        <v>0.76</v>
      </c>
      <c r="AX23" s="40" t="s">
        <v>16</v>
      </c>
      <c r="AY23" s="47"/>
      <c r="AZ23" s="37">
        <v>0.73056305261354337</v>
      </c>
      <c r="BA23" s="40" t="s">
        <v>16</v>
      </c>
      <c r="BB23" s="47"/>
      <c r="BC23" s="37">
        <v>0.68104779910900892</v>
      </c>
      <c r="BD23" s="39" t="s">
        <v>18</v>
      </c>
      <c r="BE23" s="47"/>
      <c r="BF23" s="37">
        <v>0.57821773634786489</v>
      </c>
      <c r="BG23" s="39" t="s">
        <v>18</v>
      </c>
      <c r="BH23" s="47"/>
      <c r="BI23" s="37">
        <v>0.62965557658689941</v>
      </c>
      <c r="BJ23" s="39" t="s">
        <v>18</v>
      </c>
      <c r="BK23" s="47"/>
      <c r="BL23" s="37"/>
      <c r="BM23" s="37"/>
    </row>
    <row r="24" spans="2:65" ht="24.75" customHeight="1" x14ac:dyDescent="0.2">
      <c r="B24" s="65" t="s">
        <v>12</v>
      </c>
      <c r="C24" s="65" t="s">
        <v>47</v>
      </c>
      <c r="D24" s="66">
        <v>25873</v>
      </c>
      <c r="E24" s="65" t="s">
        <v>456</v>
      </c>
      <c r="F24" s="65" t="s">
        <v>48</v>
      </c>
      <c r="G24" s="65" t="s">
        <v>49</v>
      </c>
      <c r="H24" s="65" t="s">
        <v>57</v>
      </c>
      <c r="I24" s="67">
        <v>-73.613888888888994</v>
      </c>
      <c r="J24" s="67">
        <v>5.1947222222220004</v>
      </c>
      <c r="K24" s="68">
        <v>2632</v>
      </c>
      <c r="L24" s="11"/>
      <c r="M24" s="37">
        <v>0.53282647444860531</v>
      </c>
      <c r="N24" s="39" t="s">
        <v>18</v>
      </c>
      <c r="O24" s="44"/>
      <c r="P24" s="37">
        <v>0.49782153930007539</v>
      </c>
      <c r="Q24" s="41" t="s">
        <v>23</v>
      </c>
      <c r="R24" s="37"/>
      <c r="S24" s="37"/>
      <c r="T24" s="44"/>
      <c r="U24" s="37">
        <v>0.66098097762424457</v>
      </c>
      <c r="V24" s="39" t="s">
        <v>18</v>
      </c>
      <c r="W24" s="37"/>
      <c r="X24" s="37"/>
      <c r="Y24" s="44"/>
      <c r="Z24" s="37">
        <v>0.64049126437418835</v>
      </c>
      <c r="AA24" s="39" t="s">
        <v>18</v>
      </c>
      <c r="AB24" s="37"/>
      <c r="AC24" s="37"/>
      <c r="AD24" s="44"/>
      <c r="AE24" s="37">
        <v>0.46229861301217573</v>
      </c>
      <c r="AF24" s="41" t="s">
        <v>23</v>
      </c>
      <c r="AG24" s="44"/>
      <c r="AH24" s="37">
        <v>0.44820727665294252</v>
      </c>
      <c r="AI24" s="41" t="s">
        <v>23</v>
      </c>
      <c r="AJ24" s="44"/>
      <c r="AK24" s="37">
        <v>0.74559699565998638</v>
      </c>
      <c r="AL24" s="40" t="s">
        <v>16</v>
      </c>
      <c r="AM24" s="44"/>
      <c r="AN24" s="37">
        <v>0.505</v>
      </c>
      <c r="AO24" s="39" t="s">
        <v>18</v>
      </c>
      <c r="AP24" s="44"/>
      <c r="AQ24" s="37">
        <v>0.80499999999999994</v>
      </c>
      <c r="AR24" s="40" t="s">
        <v>16</v>
      </c>
      <c r="AS24" s="44"/>
      <c r="AT24" s="37">
        <v>0.76</v>
      </c>
      <c r="AU24" s="40" t="s">
        <v>16</v>
      </c>
      <c r="AV24" s="44"/>
      <c r="AW24" s="37">
        <v>0.64</v>
      </c>
      <c r="AX24" s="39" t="s">
        <v>18</v>
      </c>
      <c r="AY24" s="47"/>
      <c r="AZ24" s="37">
        <v>0.60169089586718494</v>
      </c>
      <c r="BA24" s="39" t="s">
        <v>18</v>
      </c>
      <c r="BB24" s="47"/>
      <c r="BC24" s="37">
        <v>0.62502395390035992</v>
      </c>
      <c r="BD24" s="39" t="s">
        <v>18</v>
      </c>
      <c r="BE24" s="47"/>
      <c r="BF24" s="37">
        <v>0.57801893534168314</v>
      </c>
      <c r="BG24" s="39" t="s">
        <v>18</v>
      </c>
      <c r="BH24" s="47"/>
      <c r="BI24" s="37">
        <v>0.62488693082752533</v>
      </c>
      <c r="BJ24" s="39" t="s">
        <v>18</v>
      </c>
      <c r="BK24" s="47"/>
      <c r="BL24" s="37"/>
      <c r="BM24" s="37"/>
    </row>
    <row r="25" spans="2:65" ht="24.75" customHeight="1" x14ac:dyDescent="0.2">
      <c r="B25" s="65" t="s">
        <v>12</v>
      </c>
      <c r="C25" s="65" t="s">
        <v>58</v>
      </c>
      <c r="D25" s="66">
        <v>41206</v>
      </c>
      <c r="E25" s="65" t="s">
        <v>470</v>
      </c>
      <c r="F25" s="65" t="s">
        <v>59</v>
      </c>
      <c r="G25" s="65" t="s">
        <v>60</v>
      </c>
      <c r="H25" s="65" t="s">
        <v>61</v>
      </c>
      <c r="I25" s="67">
        <v>-74.866916666666654</v>
      </c>
      <c r="J25" s="67">
        <v>3.3275277777777776</v>
      </c>
      <c r="K25" s="68">
        <v>730</v>
      </c>
      <c r="L25" s="11"/>
      <c r="M25" s="37">
        <v>0.82485951813598646</v>
      </c>
      <c r="N25" s="40" t="s">
        <v>16</v>
      </c>
      <c r="O25" s="44"/>
      <c r="P25" s="37">
        <v>0.76859463304064213</v>
      </c>
      <c r="Q25" s="40" t="s">
        <v>16</v>
      </c>
      <c r="R25" s="37"/>
      <c r="S25" s="37"/>
      <c r="T25" s="44"/>
      <c r="U25" s="37">
        <v>0.84005127344984432</v>
      </c>
      <c r="V25" s="40" t="s">
        <v>16</v>
      </c>
      <c r="W25" s="37"/>
      <c r="X25" s="37"/>
      <c r="Y25" s="44"/>
      <c r="Z25" s="37">
        <v>0.68359186891737644</v>
      </c>
      <c r="AA25" s="39" t="s">
        <v>18</v>
      </c>
      <c r="AB25" s="37"/>
      <c r="AC25" s="37"/>
      <c r="AD25" s="44"/>
      <c r="AE25" s="37">
        <v>0.69996740866596385</v>
      </c>
      <c r="AF25" s="39" t="s">
        <v>18</v>
      </c>
      <c r="AG25" s="44"/>
      <c r="AH25" s="37">
        <v>0.74963461325049097</v>
      </c>
      <c r="AI25" s="40" t="s">
        <v>16</v>
      </c>
      <c r="AJ25" s="44"/>
      <c r="AK25" s="37">
        <v>0.61224218864308022</v>
      </c>
      <c r="AL25" s="39" t="s">
        <v>18</v>
      </c>
      <c r="AM25" s="44"/>
      <c r="AN25" s="37">
        <v>0.64666666666666672</v>
      </c>
      <c r="AO25" s="39" t="s">
        <v>18</v>
      </c>
      <c r="AP25" s="44"/>
      <c r="AQ25" s="37">
        <v>0.59</v>
      </c>
      <c r="AR25" s="39" t="s">
        <v>18</v>
      </c>
      <c r="AS25" s="44"/>
      <c r="AT25" s="37">
        <v>0.54</v>
      </c>
      <c r="AU25" s="39" t="s">
        <v>18</v>
      </c>
      <c r="AV25" s="44"/>
      <c r="AW25" s="37">
        <v>0.75040122505199225</v>
      </c>
      <c r="AX25" s="40" t="s">
        <v>16</v>
      </c>
      <c r="AY25" s="47"/>
      <c r="AZ25" s="37">
        <v>0.65266843109853512</v>
      </c>
      <c r="BA25" s="39" t="s">
        <v>18</v>
      </c>
      <c r="BB25" s="47"/>
      <c r="BC25" s="37">
        <v>0.57176767750221957</v>
      </c>
      <c r="BD25" s="39" t="s">
        <v>18</v>
      </c>
      <c r="BE25" s="47"/>
      <c r="BF25" s="37"/>
      <c r="BG25" s="37"/>
      <c r="BH25" s="47"/>
      <c r="BI25" s="37">
        <v>0.56627752671728071</v>
      </c>
      <c r="BJ25" s="39" t="s">
        <v>18</v>
      </c>
      <c r="BK25" s="47"/>
      <c r="BL25" s="37">
        <v>0.78274573646030132</v>
      </c>
      <c r="BM25" s="40" t="s">
        <v>16</v>
      </c>
    </row>
    <row r="26" spans="2:65" ht="24.75" customHeight="1" x14ac:dyDescent="0.2">
      <c r="B26" s="65" t="s">
        <v>12</v>
      </c>
      <c r="C26" s="65" t="s">
        <v>58</v>
      </c>
      <c r="D26" s="66">
        <v>41872</v>
      </c>
      <c r="E26" s="65" t="s">
        <v>471</v>
      </c>
      <c r="F26" s="65" t="s">
        <v>59</v>
      </c>
      <c r="G26" s="65" t="s">
        <v>60</v>
      </c>
      <c r="H26" s="65" t="s">
        <v>62</v>
      </c>
      <c r="I26" s="67">
        <v>-75.114166666666662</v>
      </c>
      <c r="J26" s="67">
        <v>3.3704999999999998</v>
      </c>
      <c r="K26" s="68">
        <v>420</v>
      </c>
      <c r="L26" s="11"/>
      <c r="M26" s="37">
        <v>0.67129056672181964</v>
      </c>
      <c r="N26" s="39" t="s">
        <v>18</v>
      </c>
      <c r="O26" s="44"/>
      <c r="P26" s="37">
        <v>0.90731739939969103</v>
      </c>
      <c r="Q26" s="48" t="s">
        <v>17</v>
      </c>
      <c r="R26" s="37"/>
      <c r="S26" s="37"/>
      <c r="T26" s="44"/>
      <c r="U26" s="37">
        <v>0.83068674169181145</v>
      </c>
      <c r="V26" s="40" t="s">
        <v>16</v>
      </c>
      <c r="W26" s="37"/>
      <c r="X26" s="37"/>
      <c r="Y26" s="44"/>
      <c r="Z26" s="37">
        <v>0.76463494398886611</v>
      </c>
      <c r="AA26" s="40" t="s">
        <v>16</v>
      </c>
      <c r="AB26" s="37"/>
      <c r="AC26" s="37"/>
      <c r="AD26" s="44"/>
      <c r="AE26" s="37">
        <v>0.75668821688470722</v>
      </c>
      <c r="AF26" s="40" t="s">
        <v>16</v>
      </c>
      <c r="AG26" s="44"/>
      <c r="AH26" s="37">
        <v>0.7663196854615355</v>
      </c>
      <c r="AI26" s="40" t="s">
        <v>16</v>
      </c>
      <c r="AJ26" s="44"/>
      <c r="AK26" s="37">
        <v>0.59571978920752167</v>
      </c>
      <c r="AL26" s="39" t="s">
        <v>18</v>
      </c>
      <c r="AM26" s="44"/>
      <c r="AN26" s="37">
        <v>0.6</v>
      </c>
      <c r="AO26" s="39" t="s">
        <v>18</v>
      </c>
      <c r="AP26" s="44"/>
      <c r="AQ26" s="37"/>
      <c r="AR26" s="37"/>
      <c r="AS26" s="44"/>
      <c r="AT26" s="37">
        <v>0.62</v>
      </c>
      <c r="AU26" s="39" t="s">
        <v>18</v>
      </c>
      <c r="AV26" s="44"/>
      <c r="AW26" s="37">
        <v>0.6863774881067084</v>
      </c>
      <c r="AX26" s="39" t="s">
        <v>18</v>
      </c>
      <c r="AY26" s="47"/>
      <c r="AZ26" s="37">
        <v>0.65509498667496335</v>
      </c>
      <c r="BA26" s="39" t="s">
        <v>18</v>
      </c>
      <c r="BB26" s="47"/>
      <c r="BC26" s="37">
        <v>0.45621015051427294</v>
      </c>
      <c r="BD26" s="41" t="s">
        <v>23</v>
      </c>
      <c r="BE26" s="47"/>
      <c r="BF26" s="37"/>
      <c r="BG26" s="37"/>
      <c r="BH26" s="47"/>
      <c r="BI26" s="37">
        <v>0.66745889424923566</v>
      </c>
      <c r="BJ26" s="39" t="s">
        <v>18</v>
      </c>
      <c r="BK26" s="47"/>
      <c r="BL26" s="37">
        <v>0.67121972286425413</v>
      </c>
      <c r="BM26" s="39" t="s">
        <v>18</v>
      </c>
    </row>
    <row r="27" spans="2:65" ht="24.75" customHeight="1" x14ac:dyDescent="0.2">
      <c r="B27" s="65" t="s">
        <v>12</v>
      </c>
      <c r="C27" s="65" t="s">
        <v>63</v>
      </c>
      <c r="D27" s="66">
        <v>8770</v>
      </c>
      <c r="E27" s="65" t="s">
        <v>472</v>
      </c>
      <c r="F27" s="65" t="s">
        <v>64</v>
      </c>
      <c r="G27" s="65" t="s">
        <v>65</v>
      </c>
      <c r="H27" s="65" t="s">
        <v>66</v>
      </c>
      <c r="I27" s="67">
        <v>-74.912499999999994</v>
      </c>
      <c r="J27" s="67">
        <v>10.261777777777779</v>
      </c>
      <c r="K27" s="68">
        <v>6</v>
      </c>
      <c r="L27" s="11"/>
      <c r="M27" s="37"/>
      <c r="N27" s="42"/>
      <c r="O27" s="44"/>
      <c r="P27" s="37"/>
      <c r="Q27" s="42"/>
      <c r="R27" s="37"/>
      <c r="S27" s="37"/>
      <c r="T27" s="44"/>
      <c r="U27" s="37"/>
      <c r="V27" s="42"/>
      <c r="W27" s="37"/>
      <c r="X27" s="37"/>
      <c r="Y27" s="44"/>
      <c r="Z27" s="37"/>
      <c r="AA27" s="42"/>
      <c r="AB27" s="37"/>
      <c r="AC27" s="37"/>
      <c r="AD27" s="44"/>
      <c r="AE27" s="37"/>
      <c r="AF27" s="42"/>
      <c r="AG27" s="44"/>
      <c r="AH27" s="37"/>
      <c r="AI27" s="42"/>
      <c r="AJ27" s="44"/>
      <c r="AK27" s="37"/>
      <c r="AL27" s="42"/>
      <c r="AM27" s="44"/>
      <c r="AN27" s="37"/>
      <c r="AO27" s="42"/>
      <c r="AP27" s="44"/>
      <c r="AQ27" s="37"/>
      <c r="AR27" s="42"/>
      <c r="AS27" s="44"/>
      <c r="AT27" s="37"/>
      <c r="AU27" s="42"/>
      <c r="AV27" s="44"/>
      <c r="AW27" s="37"/>
      <c r="AX27" s="42"/>
      <c r="AY27" s="47"/>
      <c r="AZ27" s="37">
        <v>0.66497523638733447</v>
      </c>
      <c r="BA27" s="50" t="s">
        <v>18</v>
      </c>
      <c r="BB27" s="47"/>
      <c r="BC27" s="37">
        <v>0.62063997671215898</v>
      </c>
      <c r="BD27" s="50" t="s">
        <v>18</v>
      </c>
      <c r="BE27" s="47"/>
      <c r="BF27" s="37"/>
      <c r="BG27" s="42"/>
      <c r="BH27" s="47"/>
      <c r="BI27" s="37"/>
      <c r="BJ27" s="42"/>
      <c r="BK27" s="47"/>
      <c r="BL27" s="37"/>
      <c r="BM27" s="37"/>
    </row>
    <row r="28" spans="2:65" ht="24.75" customHeight="1" x14ac:dyDescent="0.2">
      <c r="B28" s="65" t="s">
        <v>12</v>
      </c>
      <c r="C28" s="65" t="s">
        <v>63</v>
      </c>
      <c r="D28" s="66">
        <v>13442</v>
      </c>
      <c r="E28" s="65" t="s">
        <v>473</v>
      </c>
      <c r="F28" s="65" t="s">
        <v>67</v>
      </c>
      <c r="G28" s="65" t="s">
        <v>68</v>
      </c>
      <c r="H28" s="65" t="s">
        <v>69</v>
      </c>
      <c r="I28" s="67">
        <v>-75.402777777777786</v>
      </c>
      <c r="J28" s="67">
        <v>10.058611111111112</v>
      </c>
      <c r="K28" s="68">
        <v>3</v>
      </c>
      <c r="L28" s="11"/>
      <c r="M28" s="37">
        <v>0.55711011726625992</v>
      </c>
      <c r="N28" s="39" t="s">
        <v>18</v>
      </c>
      <c r="O28" s="44"/>
      <c r="P28" s="37">
        <v>0.63213447531946199</v>
      </c>
      <c r="Q28" s="39" t="s">
        <v>18</v>
      </c>
      <c r="R28" s="37"/>
      <c r="S28" s="37"/>
      <c r="T28" s="44"/>
      <c r="U28" s="37">
        <v>0.62131139506850364</v>
      </c>
      <c r="V28" s="39" t="s">
        <v>18</v>
      </c>
      <c r="W28" s="37"/>
      <c r="X28" s="37"/>
      <c r="Y28" s="44"/>
      <c r="Z28" s="37">
        <v>0.54295064722776865</v>
      </c>
      <c r="AA28" s="39" t="s">
        <v>18</v>
      </c>
      <c r="AB28" s="37"/>
      <c r="AC28" s="37"/>
      <c r="AD28" s="44"/>
      <c r="AE28" s="37">
        <v>0.48880373923428033</v>
      </c>
      <c r="AF28" s="41" t="s">
        <v>23</v>
      </c>
      <c r="AG28" s="44"/>
      <c r="AH28" s="37">
        <v>0.50102480295251395</v>
      </c>
      <c r="AI28" s="39" t="s">
        <v>18</v>
      </c>
      <c r="AJ28" s="44"/>
      <c r="AK28" s="37">
        <v>0.43387618780085069</v>
      </c>
      <c r="AL28" s="41" t="s">
        <v>23</v>
      </c>
      <c r="AM28" s="44"/>
      <c r="AN28" s="37">
        <v>0.51500000000000001</v>
      </c>
      <c r="AO28" s="39" t="s">
        <v>18</v>
      </c>
      <c r="AP28" s="44"/>
      <c r="AQ28" s="37">
        <v>0.57999999999999996</v>
      </c>
      <c r="AR28" s="39" t="s">
        <v>18</v>
      </c>
      <c r="AS28" s="44"/>
      <c r="AT28" s="37"/>
      <c r="AU28" s="37"/>
      <c r="AV28" s="44"/>
      <c r="AW28" s="37"/>
      <c r="AX28" s="37"/>
      <c r="AY28" s="47"/>
      <c r="AZ28" s="37">
        <v>0.69796103154437339</v>
      </c>
      <c r="BA28" s="39" t="s">
        <v>18</v>
      </c>
      <c r="BB28" s="47"/>
      <c r="BC28" s="37">
        <v>0.42957981036152365</v>
      </c>
      <c r="BD28" s="41" t="s">
        <v>23</v>
      </c>
      <c r="BE28" s="47"/>
      <c r="BF28" s="37"/>
      <c r="BG28" s="37"/>
      <c r="BH28" s="47"/>
      <c r="BI28" s="37"/>
      <c r="BJ28" s="37"/>
      <c r="BK28" s="47"/>
      <c r="BL28" s="37"/>
      <c r="BM28" s="37"/>
    </row>
    <row r="29" spans="2:65" ht="24.75" customHeight="1" x14ac:dyDescent="0.2">
      <c r="B29" s="65" t="s">
        <v>12</v>
      </c>
      <c r="C29" s="65" t="s">
        <v>70</v>
      </c>
      <c r="D29" s="66">
        <v>68190</v>
      </c>
      <c r="E29" s="65" t="s">
        <v>474</v>
      </c>
      <c r="F29" s="65" t="s">
        <v>71</v>
      </c>
      <c r="G29" s="65" t="s">
        <v>72</v>
      </c>
      <c r="H29" s="65" t="s">
        <v>73</v>
      </c>
      <c r="I29" s="67">
        <v>-74.098333333333329</v>
      </c>
      <c r="J29" s="67">
        <v>6.2919444444444439</v>
      </c>
      <c r="K29" s="68">
        <v>154</v>
      </c>
      <c r="L29" s="11"/>
      <c r="M29" s="37"/>
      <c r="N29" s="37"/>
      <c r="O29" s="44"/>
      <c r="P29" s="37">
        <v>0.45289689479721779</v>
      </c>
      <c r="Q29" s="41" t="s">
        <v>23</v>
      </c>
      <c r="R29" s="37"/>
      <c r="S29" s="37"/>
      <c r="T29" s="44"/>
      <c r="U29" s="37">
        <v>0.40241804887238841</v>
      </c>
      <c r="V29" s="41" t="s">
        <v>23</v>
      </c>
      <c r="W29" s="37"/>
      <c r="X29" s="37"/>
      <c r="Y29" s="44"/>
      <c r="Z29" s="37">
        <v>0.41494447161472564</v>
      </c>
      <c r="AA29" s="41" t="s">
        <v>23</v>
      </c>
      <c r="AB29" s="37"/>
      <c r="AC29" s="37"/>
      <c r="AD29" s="44"/>
      <c r="AE29" s="37">
        <v>0.37968863738517633</v>
      </c>
      <c r="AF29" s="41" t="s">
        <v>23</v>
      </c>
      <c r="AG29" s="44"/>
      <c r="AH29" s="37">
        <v>0.34168315771134555</v>
      </c>
      <c r="AI29" s="41" t="s">
        <v>23</v>
      </c>
      <c r="AJ29" s="44"/>
      <c r="AK29" s="37"/>
      <c r="AL29" s="37"/>
      <c r="AM29" s="44"/>
      <c r="AN29" s="37">
        <v>0.6</v>
      </c>
      <c r="AO29" s="39" t="s">
        <v>18</v>
      </c>
      <c r="AP29" s="44"/>
      <c r="AQ29" s="37"/>
      <c r="AR29" s="37"/>
      <c r="AS29" s="44"/>
      <c r="AT29" s="37"/>
      <c r="AU29" s="37"/>
      <c r="AV29" s="44"/>
      <c r="AW29" s="37"/>
      <c r="AX29" s="37"/>
      <c r="AY29" s="47"/>
      <c r="AZ29" s="37"/>
      <c r="BA29" s="37"/>
      <c r="BB29" s="47"/>
      <c r="BC29" s="37">
        <v>0.43576984737907781</v>
      </c>
      <c r="BD29" s="41" t="s">
        <v>23</v>
      </c>
      <c r="BE29" s="47"/>
      <c r="BF29" s="37"/>
      <c r="BG29" s="37"/>
      <c r="BH29" s="47"/>
      <c r="BI29" s="37">
        <v>0.49655668488532917</v>
      </c>
      <c r="BJ29" s="41" t="s">
        <v>23</v>
      </c>
      <c r="BK29" s="47"/>
      <c r="BL29" s="37">
        <v>0.46052995965890359</v>
      </c>
      <c r="BM29" s="41" t="s">
        <v>23</v>
      </c>
    </row>
    <row r="30" spans="2:65" ht="24.75" customHeight="1" x14ac:dyDescent="0.2">
      <c r="B30" s="65" t="s">
        <v>12</v>
      </c>
      <c r="C30" s="65" t="s">
        <v>74</v>
      </c>
      <c r="D30" s="66">
        <v>44430</v>
      </c>
      <c r="E30" s="65" t="s">
        <v>475</v>
      </c>
      <c r="F30" s="65" t="s">
        <v>75</v>
      </c>
      <c r="G30" s="65" t="s">
        <v>76</v>
      </c>
      <c r="H30" s="65" t="s">
        <v>77</v>
      </c>
      <c r="I30" s="67">
        <v>-72.132444444444431</v>
      </c>
      <c r="J30" s="67">
        <v>11.360138888888889</v>
      </c>
      <c r="K30" s="68">
        <v>35</v>
      </c>
      <c r="L30" s="11"/>
      <c r="M30" s="37">
        <v>0.74445994475433319</v>
      </c>
      <c r="N30" s="40" t="s">
        <v>16</v>
      </c>
      <c r="O30" s="44"/>
      <c r="P30" s="37">
        <v>0.63134879565162161</v>
      </c>
      <c r="Q30" s="39" t="s">
        <v>18</v>
      </c>
      <c r="R30" s="37"/>
      <c r="S30" s="37"/>
      <c r="T30" s="44"/>
      <c r="U30" s="37"/>
      <c r="V30" s="37"/>
      <c r="W30" s="37"/>
      <c r="X30" s="37"/>
      <c r="Y30" s="44"/>
      <c r="Z30" s="37"/>
      <c r="AA30" s="37"/>
      <c r="AB30" s="37"/>
      <c r="AC30" s="37"/>
      <c r="AD30" s="44"/>
      <c r="AE30" s="37">
        <v>0.62285610574773287</v>
      </c>
      <c r="AF30" s="39" t="s">
        <v>18</v>
      </c>
      <c r="AG30" s="44"/>
      <c r="AH30" s="37"/>
      <c r="AI30" s="37"/>
      <c r="AJ30" s="44"/>
      <c r="AK30" s="37"/>
      <c r="AL30" s="37"/>
      <c r="AM30" s="44"/>
      <c r="AN30" s="37">
        <v>0.68</v>
      </c>
      <c r="AO30" s="39" t="s">
        <v>18</v>
      </c>
      <c r="AP30" s="44"/>
      <c r="AQ30" s="37"/>
      <c r="AR30" s="37"/>
      <c r="AS30" s="44"/>
      <c r="AT30" s="37"/>
      <c r="AU30" s="37"/>
      <c r="AV30" s="44"/>
      <c r="AW30" s="37"/>
      <c r="AX30" s="37"/>
      <c r="AY30" s="47"/>
      <c r="AZ30" s="37"/>
      <c r="BA30" s="37"/>
      <c r="BB30" s="47"/>
      <c r="BC30" s="37"/>
      <c r="BD30" s="37"/>
      <c r="BE30" s="47"/>
      <c r="BF30" s="37"/>
      <c r="BG30" s="37"/>
      <c r="BH30" s="47"/>
      <c r="BI30" s="37"/>
      <c r="BJ30" s="37"/>
      <c r="BK30" s="47"/>
      <c r="BL30" s="37"/>
      <c r="BM30" s="37"/>
    </row>
    <row r="31" spans="2:65" ht="24.75" customHeight="1" x14ac:dyDescent="0.2">
      <c r="B31" s="65" t="s">
        <v>12</v>
      </c>
      <c r="C31" s="65" t="s">
        <v>78</v>
      </c>
      <c r="D31" s="66">
        <v>81220</v>
      </c>
      <c r="E31" s="65" t="s">
        <v>476</v>
      </c>
      <c r="F31" s="65" t="s">
        <v>79</v>
      </c>
      <c r="G31" s="65" t="s">
        <v>80</v>
      </c>
      <c r="H31" s="65" t="s">
        <v>81</v>
      </c>
      <c r="I31" s="67">
        <v>-70.194333333333333</v>
      </c>
      <c r="J31" s="67">
        <v>6.295638888888889</v>
      </c>
      <c r="K31" s="68">
        <v>91</v>
      </c>
      <c r="L31" s="11"/>
      <c r="M31" s="37">
        <v>0.73367750512848395</v>
      </c>
      <c r="N31" s="40" t="s">
        <v>16</v>
      </c>
      <c r="O31" s="44"/>
      <c r="P31" s="37">
        <v>0.77253330903967643</v>
      </c>
      <c r="Q31" s="40" t="s">
        <v>16</v>
      </c>
      <c r="R31" s="37"/>
      <c r="S31" s="37"/>
      <c r="T31" s="44"/>
      <c r="U31" s="37">
        <v>0.79491323176998696</v>
      </c>
      <c r="V31" s="40" t="s">
        <v>16</v>
      </c>
      <c r="W31" s="37"/>
      <c r="X31" s="37"/>
      <c r="Y31" s="44"/>
      <c r="Z31" s="37">
        <v>0.73833081590924066</v>
      </c>
      <c r="AA31" s="40" t="s">
        <v>16</v>
      </c>
      <c r="AB31" s="37"/>
      <c r="AC31" s="37"/>
      <c r="AD31" s="44"/>
      <c r="AE31" s="37">
        <v>0.62253616175286342</v>
      </c>
      <c r="AF31" s="39" t="s">
        <v>18</v>
      </c>
      <c r="AG31" s="44"/>
      <c r="AH31" s="37">
        <v>0.70795225477073731</v>
      </c>
      <c r="AI31" s="40" t="s">
        <v>16</v>
      </c>
      <c r="AJ31" s="44"/>
      <c r="AK31" s="37">
        <v>0.56655725233861876</v>
      </c>
      <c r="AL31" s="39" t="s">
        <v>18</v>
      </c>
      <c r="AM31" s="44"/>
      <c r="AN31" s="37">
        <v>0.59000000000000008</v>
      </c>
      <c r="AO31" s="39" t="s">
        <v>18</v>
      </c>
      <c r="AP31" s="44"/>
      <c r="AQ31" s="37">
        <v>0.53499999999999992</v>
      </c>
      <c r="AR31" s="39" t="s">
        <v>18</v>
      </c>
      <c r="AS31" s="44"/>
      <c r="AT31" s="37"/>
      <c r="AU31" s="37"/>
      <c r="AV31" s="44"/>
      <c r="AW31" s="37">
        <v>0.69</v>
      </c>
      <c r="AX31" s="39" t="s">
        <v>18</v>
      </c>
      <c r="AY31" s="47"/>
      <c r="AZ31" s="37">
        <v>0.6107435735934108</v>
      </c>
      <c r="BA31" s="39" t="s">
        <v>18</v>
      </c>
      <c r="BB31" s="47"/>
      <c r="BC31" s="37">
        <v>0.60437047010700784</v>
      </c>
      <c r="BD31" s="39" t="s">
        <v>18</v>
      </c>
      <c r="BE31" s="47"/>
      <c r="BF31" s="37">
        <v>0.5635981779419208</v>
      </c>
      <c r="BG31" s="39" t="s">
        <v>18</v>
      </c>
      <c r="BH31" s="47"/>
      <c r="BI31" s="37"/>
      <c r="BJ31" s="37"/>
      <c r="BK31" s="47"/>
      <c r="BL31" s="37"/>
      <c r="BM31" s="37"/>
    </row>
    <row r="32" spans="2:65" ht="24.75" customHeight="1" x14ac:dyDescent="0.2">
      <c r="B32" s="65" t="s">
        <v>12</v>
      </c>
      <c r="C32" s="65" t="s">
        <v>13</v>
      </c>
      <c r="D32" s="66">
        <v>54800</v>
      </c>
      <c r="E32" s="65" t="s">
        <v>477</v>
      </c>
      <c r="F32" s="65" t="s">
        <v>14</v>
      </c>
      <c r="G32" s="65" t="s">
        <v>82</v>
      </c>
      <c r="H32" s="65" t="s">
        <v>83</v>
      </c>
      <c r="I32" s="67">
        <v>-73.246111111111105</v>
      </c>
      <c r="J32" s="67">
        <v>8.5411111111111104</v>
      </c>
      <c r="K32" s="68">
        <v>360</v>
      </c>
      <c r="L32" s="11"/>
      <c r="M32" s="37"/>
      <c r="N32" s="37"/>
      <c r="O32" s="44"/>
      <c r="P32" s="37">
        <v>0.81848581753143579</v>
      </c>
      <c r="Q32" s="40" t="s">
        <v>16</v>
      </c>
      <c r="R32" s="37"/>
      <c r="S32" s="37"/>
      <c r="T32" s="44"/>
      <c r="U32" s="37">
        <v>0.57079693006842191</v>
      </c>
      <c r="V32" s="39" t="s">
        <v>18</v>
      </c>
      <c r="W32" s="37"/>
      <c r="X32" s="37"/>
      <c r="Y32" s="44"/>
      <c r="Z32" s="37">
        <v>0.85185563137210663</v>
      </c>
      <c r="AA32" s="40" t="s">
        <v>16</v>
      </c>
      <c r="AB32" s="37"/>
      <c r="AC32" s="37"/>
      <c r="AD32" s="44"/>
      <c r="AE32" s="37">
        <v>0.72104529745491763</v>
      </c>
      <c r="AF32" s="40" t="s">
        <v>16</v>
      </c>
      <c r="AG32" s="44"/>
      <c r="AH32" s="37">
        <v>0.62174409131874364</v>
      </c>
      <c r="AI32" s="39" t="s">
        <v>18</v>
      </c>
      <c r="AJ32" s="44"/>
      <c r="AK32" s="37">
        <v>0.61188883473735134</v>
      </c>
      <c r="AL32" s="39" t="s">
        <v>18</v>
      </c>
      <c r="AM32" s="44"/>
      <c r="AN32" s="37">
        <v>0.47</v>
      </c>
      <c r="AO32" s="41" t="s">
        <v>23</v>
      </c>
      <c r="AP32" s="44"/>
      <c r="AQ32" s="37">
        <v>0.74</v>
      </c>
      <c r="AR32" s="40" t="s">
        <v>16</v>
      </c>
      <c r="AS32" s="44"/>
      <c r="AT32" s="37"/>
      <c r="AU32" s="37"/>
      <c r="AV32" s="44"/>
      <c r="AW32" s="37"/>
      <c r="AX32" s="37"/>
      <c r="AY32" s="47"/>
      <c r="AZ32" s="37"/>
      <c r="BA32" s="37"/>
      <c r="BB32" s="47"/>
      <c r="BC32" s="37">
        <v>0.47111429556636392</v>
      </c>
      <c r="BD32" s="41" t="s">
        <v>23</v>
      </c>
      <c r="BE32" s="47"/>
      <c r="BF32" s="37"/>
      <c r="BG32" s="37"/>
      <c r="BH32" s="47"/>
      <c r="BI32" s="37"/>
      <c r="BJ32" s="37"/>
      <c r="BK32" s="47"/>
      <c r="BL32" s="37"/>
      <c r="BM32" s="37"/>
    </row>
    <row r="33" spans="2:65" ht="24.75" customHeight="1" x14ac:dyDescent="0.2">
      <c r="B33" s="65" t="s">
        <v>12</v>
      </c>
      <c r="C33" s="65" t="s">
        <v>84</v>
      </c>
      <c r="D33" s="66">
        <v>5042</v>
      </c>
      <c r="E33" s="65" t="s">
        <v>449</v>
      </c>
      <c r="F33" s="65" t="s">
        <v>85</v>
      </c>
      <c r="G33" s="65" t="s">
        <v>86</v>
      </c>
      <c r="H33" s="65" t="s">
        <v>87</v>
      </c>
      <c r="I33" s="67">
        <v>-75.819249999999997</v>
      </c>
      <c r="J33" s="67">
        <v>6.4179722222222226</v>
      </c>
      <c r="K33" s="68">
        <v>466</v>
      </c>
      <c r="L33" s="11"/>
      <c r="M33" s="37">
        <v>0.52677005958732126</v>
      </c>
      <c r="N33" s="39" t="s">
        <v>18</v>
      </c>
      <c r="O33" s="44"/>
      <c r="P33" s="37">
        <v>0.59610657428075298</v>
      </c>
      <c r="Q33" s="39" t="s">
        <v>18</v>
      </c>
      <c r="R33" s="37"/>
      <c r="S33" s="37"/>
      <c r="T33" s="44"/>
      <c r="U33" s="37">
        <v>0.50830851557803014</v>
      </c>
      <c r="V33" s="39" t="s">
        <v>18</v>
      </c>
      <c r="W33" s="37"/>
      <c r="X33" s="37"/>
      <c r="Y33" s="44"/>
      <c r="Z33" s="37">
        <v>0.50530711111320592</v>
      </c>
      <c r="AA33" s="39" t="s">
        <v>18</v>
      </c>
      <c r="AB33" s="37"/>
      <c r="AC33" s="37"/>
      <c r="AD33" s="44"/>
      <c r="AE33" s="37">
        <v>0.5171006887471975</v>
      </c>
      <c r="AF33" s="39" t="s">
        <v>18</v>
      </c>
      <c r="AG33" s="44"/>
      <c r="AH33" s="37">
        <v>0.65239729488730824</v>
      </c>
      <c r="AI33" s="39" t="s">
        <v>18</v>
      </c>
      <c r="AJ33" s="44"/>
      <c r="AK33" s="37">
        <v>0.5553249859695768</v>
      </c>
      <c r="AL33" s="39" t="s">
        <v>18</v>
      </c>
      <c r="AM33" s="44"/>
      <c r="AN33" s="37">
        <v>0.7</v>
      </c>
      <c r="AO33" s="39" t="s">
        <v>18</v>
      </c>
      <c r="AP33" s="44"/>
      <c r="AQ33" s="37"/>
      <c r="AR33" s="37"/>
      <c r="AS33" s="44"/>
      <c r="AT33" s="37"/>
      <c r="AU33" s="37"/>
      <c r="AV33" s="44"/>
      <c r="AW33" s="37"/>
      <c r="AX33" s="37"/>
      <c r="AY33" s="47"/>
      <c r="AZ33" s="37">
        <v>0.63957780664405317</v>
      </c>
      <c r="BA33" s="39" t="s">
        <v>18</v>
      </c>
      <c r="BB33" s="47"/>
      <c r="BC33" s="37"/>
      <c r="BD33" s="37"/>
      <c r="BE33" s="47"/>
      <c r="BF33" s="37"/>
      <c r="BG33" s="37"/>
      <c r="BH33" s="47"/>
      <c r="BI33" s="37"/>
      <c r="BJ33" s="37"/>
      <c r="BK33" s="47"/>
      <c r="BL33" s="37"/>
      <c r="BM33" s="37"/>
    </row>
    <row r="34" spans="2:65" ht="24.75" customHeight="1" x14ac:dyDescent="0.2">
      <c r="B34" s="65" t="s">
        <v>12</v>
      </c>
      <c r="C34" s="65" t="s">
        <v>84</v>
      </c>
      <c r="D34" s="66">
        <v>5154</v>
      </c>
      <c r="E34" s="65" t="s">
        <v>436</v>
      </c>
      <c r="F34" s="65" t="s">
        <v>88</v>
      </c>
      <c r="G34" s="65" t="s">
        <v>86</v>
      </c>
      <c r="H34" s="65" t="s">
        <v>379</v>
      </c>
      <c r="I34" s="67">
        <v>-75.195999999999998</v>
      </c>
      <c r="J34" s="67">
        <v>7.9621388888888891</v>
      </c>
      <c r="K34" s="68">
        <v>49</v>
      </c>
      <c r="L34" s="11"/>
      <c r="M34" s="37"/>
      <c r="N34" s="37"/>
      <c r="O34" s="44"/>
      <c r="P34" s="37">
        <v>0.6565440122607662</v>
      </c>
      <c r="Q34" s="39" t="s">
        <v>18</v>
      </c>
      <c r="R34" s="37"/>
      <c r="S34" s="37"/>
      <c r="T34" s="44"/>
      <c r="U34" s="37">
        <v>0.68059567305998447</v>
      </c>
      <c r="V34" s="39" t="s">
        <v>18</v>
      </c>
      <c r="W34" s="37"/>
      <c r="X34" s="37"/>
      <c r="Y34" s="44"/>
      <c r="Z34" s="37">
        <v>0.55158692858649139</v>
      </c>
      <c r="AA34" s="39" t="s">
        <v>18</v>
      </c>
      <c r="AB34" s="37"/>
      <c r="AC34" s="37"/>
      <c r="AD34" s="44"/>
      <c r="AE34" s="37">
        <v>0.55129170424569263</v>
      </c>
      <c r="AF34" s="39" t="s">
        <v>18</v>
      </c>
      <c r="AG34" s="44"/>
      <c r="AH34" s="37">
        <v>0.50113557123392327</v>
      </c>
      <c r="AI34" s="39" t="s">
        <v>18</v>
      </c>
      <c r="AJ34" s="44"/>
      <c r="AK34" s="37">
        <v>0.50423898170840475</v>
      </c>
      <c r="AL34" s="39" t="s">
        <v>18</v>
      </c>
      <c r="AM34" s="44"/>
      <c r="AN34" s="37">
        <v>0.47499999999999998</v>
      </c>
      <c r="AO34" s="41" t="s">
        <v>23</v>
      </c>
      <c r="AP34" s="44"/>
      <c r="AQ34" s="37">
        <v>0.69</v>
      </c>
      <c r="AR34" s="39" t="s">
        <v>18</v>
      </c>
      <c r="AS34" s="44"/>
      <c r="AT34" s="37"/>
      <c r="AU34" s="37"/>
      <c r="AV34" s="44"/>
      <c r="AW34" s="37">
        <v>0.6</v>
      </c>
      <c r="AX34" s="39" t="s">
        <v>18</v>
      </c>
      <c r="AY34" s="47"/>
      <c r="AZ34" s="37">
        <v>0.52176509560746032</v>
      </c>
      <c r="BA34" s="39" t="s">
        <v>18</v>
      </c>
      <c r="BB34" s="47"/>
      <c r="BC34" s="37">
        <v>0.46506150769564886</v>
      </c>
      <c r="BD34" s="41" t="s">
        <v>23</v>
      </c>
      <c r="BE34" s="47"/>
      <c r="BF34" s="37"/>
      <c r="BG34" s="37"/>
      <c r="BH34" s="47"/>
      <c r="BI34" s="37">
        <v>0.63882855845368225</v>
      </c>
      <c r="BJ34" s="39" t="s">
        <v>18</v>
      </c>
      <c r="BK34" s="47"/>
      <c r="BL34" s="37">
        <v>0.69955572912707331</v>
      </c>
      <c r="BM34" s="39" t="s">
        <v>18</v>
      </c>
    </row>
    <row r="35" spans="2:65" ht="24.75" customHeight="1" x14ac:dyDescent="0.2">
      <c r="B35" s="65" t="s">
        <v>12</v>
      </c>
      <c r="C35" s="65" t="s">
        <v>39</v>
      </c>
      <c r="D35" s="66">
        <v>17486</v>
      </c>
      <c r="E35" s="65" t="s">
        <v>478</v>
      </c>
      <c r="F35" s="65" t="s">
        <v>89</v>
      </c>
      <c r="G35" s="65" t="s">
        <v>86</v>
      </c>
      <c r="H35" s="65" t="s">
        <v>90</v>
      </c>
      <c r="I35" s="67">
        <v>-75.664194444444405</v>
      </c>
      <c r="J35" s="67">
        <v>5.2683055555555551</v>
      </c>
      <c r="K35" s="68">
        <v>766</v>
      </c>
      <c r="L35" s="11"/>
      <c r="M35" s="37">
        <v>0.67459735741913129</v>
      </c>
      <c r="N35" s="39" t="s">
        <v>18</v>
      </c>
      <c r="O35" s="44"/>
      <c r="P35" s="37">
        <v>0.76950082092957994</v>
      </c>
      <c r="Q35" s="40" t="s">
        <v>16</v>
      </c>
      <c r="R35" s="37"/>
      <c r="S35" s="37"/>
      <c r="T35" s="44"/>
      <c r="U35" s="37">
        <v>0.61819446726615468</v>
      </c>
      <c r="V35" s="39" t="s">
        <v>18</v>
      </c>
      <c r="W35" s="37"/>
      <c r="X35" s="37"/>
      <c r="Y35" s="44"/>
      <c r="Z35" s="37">
        <v>0.57310364553225213</v>
      </c>
      <c r="AA35" s="39" t="s">
        <v>18</v>
      </c>
      <c r="AB35" s="37"/>
      <c r="AC35" s="37"/>
      <c r="AD35" s="44"/>
      <c r="AE35" s="37">
        <v>0.59032289698502816</v>
      </c>
      <c r="AF35" s="39" t="s">
        <v>18</v>
      </c>
      <c r="AG35" s="44"/>
      <c r="AH35" s="37">
        <v>0.58254400162813624</v>
      </c>
      <c r="AI35" s="39" t="s">
        <v>18</v>
      </c>
      <c r="AJ35" s="44"/>
      <c r="AK35" s="37">
        <v>0.57754526806350559</v>
      </c>
      <c r="AL35" s="39" t="s">
        <v>18</v>
      </c>
      <c r="AM35" s="44"/>
      <c r="AN35" s="37"/>
      <c r="AO35" s="37"/>
      <c r="AP35" s="44"/>
      <c r="AQ35" s="37"/>
      <c r="AR35" s="37"/>
      <c r="AS35" s="44"/>
      <c r="AT35" s="37"/>
      <c r="AU35" s="37"/>
      <c r="AV35" s="44"/>
      <c r="AW35" s="37"/>
      <c r="AX35" s="37"/>
      <c r="AY35" s="47"/>
      <c r="AZ35" s="37">
        <v>0.56744512241249701</v>
      </c>
      <c r="BA35" s="39" t="s">
        <v>18</v>
      </c>
      <c r="BB35" s="47"/>
      <c r="BC35" s="37">
        <v>0.53487179892533787</v>
      </c>
      <c r="BD35" s="39" t="s">
        <v>18</v>
      </c>
      <c r="BE35" s="47"/>
      <c r="BF35" s="37"/>
      <c r="BG35" s="37"/>
      <c r="BH35" s="47"/>
      <c r="BI35" s="37"/>
      <c r="BJ35" s="37"/>
      <c r="BK35" s="47"/>
      <c r="BL35" s="37"/>
      <c r="BM35" s="37"/>
    </row>
    <row r="36" spans="2:65" ht="24.75" customHeight="1" x14ac:dyDescent="0.2">
      <c r="B36" s="65" t="s">
        <v>12</v>
      </c>
      <c r="C36" s="65" t="s">
        <v>86</v>
      </c>
      <c r="D36" s="66">
        <v>19001</v>
      </c>
      <c r="E36" s="65" t="s">
        <v>479</v>
      </c>
      <c r="F36" s="65" t="s">
        <v>91</v>
      </c>
      <c r="G36" s="65" t="s">
        <v>86</v>
      </c>
      <c r="H36" s="65" t="s">
        <v>92</v>
      </c>
      <c r="I36" s="67">
        <v>-76.644305555555562</v>
      </c>
      <c r="J36" s="67">
        <v>2.4675833333333332</v>
      </c>
      <c r="K36" s="68">
        <v>1681</v>
      </c>
      <c r="L36" s="11"/>
      <c r="M36" s="37">
        <v>0.57671570049232779</v>
      </c>
      <c r="N36" s="39" t="s">
        <v>18</v>
      </c>
      <c r="O36" s="44"/>
      <c r="P36" s="37">
        <v>0.63324227883226447</v>
      </c>
      <c r="Q36" s="39" t="s">
        <v>18</v>
      </c>
      <c r="R36" s="37"/>
      <c r="S36" s="37"/>
      <c r="T36" s="44"/>
      <c r="U36" s="37">
        <v>0.56393442738724375</v>
      </c>
      <c r="V36" s="39" t="s">
        <v>18</v>
      </c>
      <c r="W36" s="37">
        <v>0.52219976672256241</v>
      </c>
      <c r="X36" s="39" t="s">
        <v>18</v>
      </c>
      <c r="Y36" s="44"/>
      <c r="Z36" s="37">
        <v>0.61315335977930407</v>
      </c>
      <c r="AA36" s="39" t="s">
        <v>18</v>
      </c>
      <c r="AB36" s="37"/>
      <c r="AC36" s="37"/>
      <c r="AD36" s="44"/>
      <c r="AE36" s="37">
        <v>0.49378644701773317</v>
      </c>
      <c r="AF36" s="41" t="s">
        <v>23</v>
      </c>
      <c r="AG36" s="44"/>
      <c r="AH36" s="37">
        <v>0.63793631538385087</v>
      </c>
      <c r="AI36" s="39" t="s">
        <v>18</v>
      </c>
      <c r="AJ36" s="44"/>
      <c r="AK36" s="37">
        <v>0.59261812842615813</v>
      </c>
      <c r="AL36" s="39" t="s">
        <v>18</v>
      </c>
      <c r="AM36" s="44"/>
      <c r="AN36" s="37">
        <v>0.375</v>
      </c>
      <c r="AO36" s="41" t="s">
        <v>23</v>
      </c>
      <c r="AP36" s="44"/>
      <c r="AQ36" s="37">
        <v>0.41333333333333333</v>
      </c>
      <c r="AR36" s="41" t="s">
        <v>23</v>
      </c>
      <c r="AS36" s="44"/>
      <c r="AT36" s="37"/>
      <c r="AU36" s="37"/>
      <c r="AV36" s="44"/>
      <c r="AW36" s="37"/>
      <c r="AX36" s="37"/>
      <c r="AY36" s="47"/>
      <c r="AZ36" s="37">
        <v>0.46679865841336099</v>
      </c>
      <c r="BA36" s="41" t="s">
        <v>23</v>
      </c>
      <c r="BB36" s="47"/>
      <c r="BC36" s="37">
        <v>0.45103647259806068</v>
      </c>
      <c r="BD36" s="41" t="s">
        <v>23</v>
      </c>
      <c r="BE36" s="47"/>
      <c r="BF36" s="37"/>
      <c r="BG36" s="37"/>
      <c r="BH36" s="47"/>
      <c r="BI36" s="37"/>
      <c r="BJ36" s="37"/>
      <c r="BK36" s="47"/>
      <c r="BL36" s="37"/>
      <c r="BM36" s="37"/>
    </row>
    <row r="37" spans="2:65" ht="24.75" customHeight="1" x14ac:dyDescent="0.2">
      <c r="B37" s="65" t="s">
        <v>12</v>
      </c>
      <c r="C37" s="65" t="s">
        <v>84</v>
      </c>
      <c r="D37" s="66">
        <v>17013</v>
      </c>
      <c r="E37" s="65" t="s">
        <v>402</v>
      </c>
      <c r="F37" s="65" t="s">
        <v>89</v>
      </c>
      <c r="G37" s="65" t="s">
        <v>86</v>
      </c>
      <c r="H37" s="65" t="s">
        <v>93</v>
      </c>
      <c r="I37" s="67">
        <v>-75.6081111111111</v>
      </c>
      <c r="J37" s="67">
        <v>5.7307222222222221</v>
      </c>
      <c r="K37" s="68">
        <v>1870</v>
      </c>
      <c r="L37" s="11"/>
      <c r="M37" s="37"/>
      <c r="N37" s="37"/>
      <c r="O37" s="44"/>
      <c r="P37" s="37"/>
      <c r="Q37" s="37"/>
      <c r="R37" s="37"/>
      <c r="S37" s="37"/>
      <c r="T37" s="44"/>
      <c r="U37" s="37"/>
      <c r="V37" s="37"/>
      <c r="W37" s="37"/>
      <c r="X37" s="37"/>
      <c r="Y37" s="44"/>
      <c r="Z37" s="37"/>
      <c r="AA37" s="37"/>
      <c r="AB37" s="37"/>
      <c r="AC37" s="37"/>
      <c r="AD37" s="44"/>
      <c r="AE37" s="37">
        <v>0.45469119727245716</v>
      </c>
      <c r="AF37" s="41" t="s">
        <v>23</v>
      </c>
      <c r="AG37" s="44"/>
      <c r="AH37" s="37">
        <v>0.45216159171146253</v>
      </c>
      <c r="AI37" s="41" t="s">
        <v>23</v>
      </c>
      <c r="AJ37" s="44"/>
      <c r="AK37" s="37">
        <v>0.54407322851368489</v>
      </c>
      <c r="AL37" s="39" t="s">
        <v>18</v>
      </c>
      <c r="AM37" s="44"/>
      <c r="AN37" s="37">
        <v>0.56000000000000005</v>
      </c>
      <c r="AO37" s="39" t="s">
        <v>18</v>
      </c>
      <c r="AP37" s="44"/>
      <c r="AQ37" s="37"/>
      <c r="AR37" s="37"/>
      <c r="AS37" s="44"/>
      <c r="AT37" s="37"/>
      <c r="AU37" s="37"/>
      <c r="AV37" s="44"/>
      <c r="AW37" s="37"/>
      <c r="AX37" s="37"/>
      <c r="AY37" s="47"/>
      <c r="AZ37" s="37">
        <v>0.59989414333016833</v>
      </c>
      <c r="BA37" s="39" t="s">
        <v>18</v>
      </c>
      <c r="BB37" s="47"/>
      <c r="BC37" s="37"/>
      <c r="BD37" s="37"/>
      <c r="BE37" s="47"/>
      <c r="BF37" s="37">
        <v>0.58567690456278032</v>
      </c>
      <c r="BG37" s="39" t="s">
        <v>18</v>
      </c>
      <c r="BH37" s="47"/>
      <c r="BI37" s="37"/>
      <c r="BJ37" s="37"/>
      <c r="BK37" s="47"/>
      <c r="BL37" s="37"/>
      <c r="BM37" s="37"/>
    </row>
    <row r="38" spans="2:65" ht="24.75" customHeight="1" x14ac:dyDescent="0.2">
      <c r="B38" s="65" t="s">
        <v>12</v>
      </c>
      <c r="C38" s="65" t="s">
        <v>63</v>
      </c>
      <c r="D38" s="66">
        <v>13655</v>
      </c>
      <c r="E38" s="65" t="s">
        <v>480</v>
      </c>
      <c r="F38" s="65" t="s">
        <v>88</v>
      </c>
      <c r="G38" s="65" t="s">
        <v>86</v>
      </c>
      <c r="H38" s="65" t="s">
        <v>380</v>
      </c>
      <c r="I38" s="67">
        <v>-74.56316666666666</v>
      </c>
      <c r="J38" s="67">
        <v>8.3874166666666667</v>
      </c>
      <c r="K38" s="68">
        <v>40</v>
      </c>
      <c r="L38" s="11"/>
      <c r="M38" s="37"/>
      <c r="N38" s="37"/>
      <c r="O38" s="44"/>
      <c r="P38" s="37"/>
      <c r="Q38" s="37"/>
      <c r="R38" s="37"/>
      <c r="S38" s="37"/>
      <c r="T38" s="44"/>
      <c r="U38" s="37">
        <v>0.70284435051481653</v>
      </c>
      <c r="V38" s="40" t="s">
        <v>16</v>
      </c>
      <c r="W38" s="37"/>
      <c r="X38" s="37"/>
      <c r="Y38" s="44"/>
      <c r="Z38" s="37">
        <v>0.54310093889841893</v>
      </c>
      <c r="AA38" s="39" t="s">
        <v>18</v>
      </c>
      <c r="AB38" s="37"/>
      <c r="AC38" s="37"/>
      <c r="AD38" s="44"/>
      <c r="AE38" s="37">
        <v>0.55824503547016791</v>
      </c>
      <c r="AF38" s="39" t="s">
        <v>18</v>
      </c>
      <c r="AG38" s="44"/>
      <c r="AH38" s="37">
        <v>0.51220096173071139</v>
      </c>
      <c r="AI38" s="39" t="s">
        <v>18</v>
      </c>
      <c r="AJ38" s="44"/>
      <c r="AK38" s="37">
        <v>0.54377906796738262</v>
      </c>
      <c r="AL38" s="39" t="s">
        <v>18</v>
      </c>
      <c r="AM38" s="44"/>
      <c r="AN38" s="37">
        <v>0.5</v>
      </c>
      <c r="AO38" s="41" t="s">
        <v>23</v>
      </c>
      <c r="AP38" s="44"/>
      <c r="AQ38" s="37">
        <v>0.49</v>
      </c>
      <c r="AR38" s="41" t="s">
        <v>23</v>
      </c>
      <c r="AS38" s="44"/>
      <c r="AT38" s="37"/>
      <c r="AU38" s="37"/>
      <c r="AV38" s="44"/>
      <c r="AW38" s="37"/>
      <c r="AX38" s="37"/>
      <c r="AY38" s="47"/>
      <c r="AZ38" s="37">
        <v>0.50938469039105039</v>
      </c>
      <c r="BA38" s="39" t="s">
        <v>18</v>
      </c>
      <c r="BB38" s="47"/>
      <c r="BC38" s="37">
        <v>0.4485260572211297</v>
      </c>
      <c r="BD38" s="41" t="s">
        <v>23</v>
      </c>
      <c r="BE38" s="47"/>
      <c r="BF38" s="37"/>
      <c r="BG38" s="37"/>
      <c r="BH38" s="47"/>
      <c r="BI38" s="37">
        <v>0.58150108720472504</v>
      </c>
      <c r="BJ38" s="39" t="s">
        <v>18</v>
      </c>
      <c r="BK38" s="47"/>
      <c r="BL38" s="37">
        <v>0.75667245805072736</v>
      </c>
      <c r="BM38" s="40" t="s">
        <v>16</v>
      </c>
    </row>
    <row r="39" spans="2:65" ht="24.75" customHeight="1" x14ac:dyDescent="0.2">
      <c r="B39" s="65" t="s">
        <v>12</v>
      </c>
      <c r="C39" s="65" t="s">
        <v>94</v>
      </c>
      <c r="D39" s="66">
        <v>66400</v>
      </c>
      <c r="E39" s="65" t="s">
        <v>443</v>
      </c>
      <c r="F39" s="65" t="s">
        <v>95</v>
      </c>
      <c r="G39" s="65" t="s">
        <v>86</v>
      </c>
      <c r="H39" s="65" t="s">
        <v>381</v>
      </c>
      <c r="I39" s="67">
        <v>-75.882694444444439</v>
      </c>
      <c r="J39" s="67">
        <v>4.8924999999999992</v>
      </c>
      <c r="K39" s="68">
        <v>922</v>
      </c>
      <c r="L39" s="11"/>
      <c r="M39" s="37">
        <v>0.72000879011202423</v>
      </c>
      <c r="N39" s="40" t="s">
        <v>16</v>
      </c>
      <c r="O39" s="44"/>
      <c r="P39" s="37">
        <v>0.69164740514636924</v>
      </c>
      <c r="Q39" s="39" t="s">
        <v>18</v>
      </c>
      <c r="R39" s="37"/>
      <c r="S39" s="37"/>
      <c r="T39" s="44"/>
      <c r="U39" s="37">
        <v>0.57357468106807297</v>
      </c>
      <c r="V39" s="39" t="s">
        <v>18</v>
      </c>
      <c r="W39" s="37"/>
      <c r="X39" s="37"/>
      <c r="Y39" s="44"/>
      <c r="Z39" s="37">
        <v>0.58763586511040744</v>
      </c>
      <c r="AA39" s="39" t="s">
        <v>18</v>
      </c>
      <c r="AB39" s="37"/>
      <c r="AC39" s="37"/>
      <c r="AD39" s="44"/>
      <c r="AE39" s="37">
        <v>0.57345123353958349</v>
      </c>
      <c r="AF39" s="39" t="s">
        <v>18</v>
      </c>
      <c r="AG39" s="44"/>
      <c r="AH39" s="37">
        <v>0.62296127987480709</v>
      </c>
      <c r="AI39" s="39" t="s">
        <v>18</v>
      </c>
      <c r="AJ39" s="44"/>
      <c r="AK39" s="37">
        <v>0.51118953030173087</v>
      </c>
      <c r="AL39" s="39" t="s">
        <v>18</v>
      </c>
      <c r="AM39" s="44"/>
      <c r="AN39" s="37">
        <v>0.62</v>
      </c>
      <c r="AO39" s="39" t="s">
        <v>18</v>
      </c>
      <c r="AP39" s="44"/>
      <c r="AQ39" s="37">
        <v>0.66</v>
      </c>
      <c r="AR39" s="39" t="s">
        <v>18</v>
      </c>
      <c r="AS39" s="44"/>
      <c r="AT39" s="37"/>
      <c r="AU39" s="37"/>
      <c r="AV39" s="44"/>
      <c r="AW39" s="37">
        <v>0.64</v>
      </c>
      <c r="AX39" s="39" t="s">
        <v>18</v>
      </c>
      <c r="AY39" s="47"/>
      <c r="AZ39" s="37">
        <v>0.69896800801772785</v>
      </c>
      <c r="BA39" s="39" t="s">
        <v>18</v>
      </c>
      <c r="BB39" s="47"/>
      <c r="BC39" s="37">
        <v>0.54947797010859656</v>
      </c>
      <c r="BD39" s="39" t="s">
        <v>18</v>
      </c>
      <c r="BE39" s="47"/>
      <c r="BF39" s="37"/>
      <c r="BG39" s="37"/>
      <c r="BH39" s="47"/>
      <c r="BI39" s="37"/>
      <c r="BJ39" s="37"/>
      <c r="BK39" s="47"/>
      <c r="BL39" s="37"/>
      <c r="BM39" s="37"/>
    </row>
    <row r="40" spans="2:65" ht="24.75" customHeight="1" x14ac:dyDescent="0.2">
      <c r="B40" s="65" t="s">
        <v>12</v>
      </c>
      <c r="C40" s="65" t="s">
        <v>310</v>
      </c>
      <c r="D40" s="66">
        <v>76403</v>
      </c>
      <c r="E40" s="65" t="s">
        <v>714</v>
      </c>
      <c r="F40" s="65" t="s">
        <v>177</v>
      </c>
      <c r="G40" s="65" t="s">
        <v>86</v>
      </c>
      <c r="H40" s="65" t="s">
        <v>715</v>
      </c>
      <c r="I40" s="67">
        <v>-76.033333333333005</v>
      </c>
      <c r="J40" s="67">
        <v>4.5166666666669997</v>
      </c>
      <c r="K40" s="68">
        <v>907</v>
      </c>
      <c r="L40" s="11"/>
      <c r="M40" s="37"/>
      <c r="N40" s="40"/>
      <c r="O40" s="44"/>
      <c r="P40" s="37"/>
      <c r="Q40" s="39"/>
      <c r="R40" s="37"/>
      <c r="S40" s="37"/>
      <c r="T40" s="44"/>
      <c r="U40" s="37"/>
      <c r="V40" s="39"/>
      <c r="W40" s="37"/>
      <c r="X40" s="37"/>
      <c r="Y40" s="44"/>
      <c r="Z40" s="37"/>
      <c r="AA40" s="39"/>
      <c r="AB40" s="37"/>
      <c r="AC40" s="37"/>
      <c r="AD40" s="44"/>
      <c r="AE40" s="37"/>
      <c r="AF40" s="39"/>
      <c r="AG40" s="44"/>
      <c r="AH40" s="37"/>
      <c r="AI40" s="39"/>
      <c r="AJ40" s="44"/>
      <c r="AK40" s="37"/>
      <c r="AL40" s="39"/>
      <c r="AM40" s="44"/>
      <c r="AN40" s="37"/>
      <c r="AO40" s="39"/>
      <c r="AP40" s="44"/>
      <c r="AQ40" s="37"/>
      <c r="AR40" s="39"/>
      <c r="AS40" s="44"/>
      <c r="AT40" s="37"/>
      <c r="AU40" s="37"/>
      <c r="AV40" s="44"/>
      <c r="AW40" s="37"/>
      <c r="AX40" s="39"/>
      <c r="AY40" s="47"/>
      <c r="AZ40" s="37"/>
      <c r="BA40" s="39"/>
      <c r="BB40" s="47"/>
      <c r="BC40" s="37"/>
      <c r="BD40" s="39"/>
      <c r="BE40" s="47"/>
      <c r="BF40" s="37"/>
      <c r="BG40" s="37"/>
      <c r="BH40" s="47"/>
      <c r="BI40" s="37"/>
      <c r="BJ40" s="37"/>
      <c r="BK40" s="47"/>
      <c r="BL40" s="37">
        <v>0.63417551827867991</v>
      </c>
      <c r="BM40" s="39" t="s">
        <v>18</v>
      </c>
    </row>
    <row r="41" spans="2:65" ht="24.75" customHeight="1" x14ac:dyDescent="0.2">
      <c r="B41" s="65" t="s">
        <v>12</v>
      </c>
      <c r="C41" s="65" t="s">
        <v>74</v>
      </c>
      <c r="D41" s="66">
        <v>44650</v>
      </c>
      <c r="E41" s="65" t="s">
        <v>481</v>
      </c>
      <c r="F41" s="65" t="s">
        <v>98</v>
      </c>
      <c r="G41" s="65" t="s">
        <v>24</v>
      </c>
      <c r="H41" s="65" t="s">
        <v>382</v>
      </c>
      <c r="I41" s="67">
        <v>-73.055083333333329</v>
      </c>
      <c r="J41" s="67">
        <v>10.818916666666667</v>
      </c>
      <c r="K41" s="68">
        <v>275</v>
      </c>
      <c r="L41" s="11"/>
      <c r="M41" s="37">
        <v>0.71027801395913981</v>
      </c>
      <c r="N41" s="40" t="s">
        <v>16</v>
      </c>
      <c r="O41" s="44"/>
      <c r="P41" s="37">
        <v>0.88800489660350657</v>
      </c>
      <c r="Q41" s="40" t="s">
        <v>16</v>
      </c>
      <c r="R41" s="37"/>
      <c r="S41" s="37"/>
      <c r="T41" s="44"/>
      <c r="U41" s="37">
        <v>0.74944899471341353</v>
      </c>
      <c r="V41" s="40" t="s">
        <v>16</v>
      </c>
      <c r="W41" s="37"/>
      <c r="X41" s="37"/>
      <c r="Y41" s="44"/>
      <c r="Z41" s="37">
        <v>0.8600800711759482</v>
      </c>
      <c r="AA41" s="40" t="s">
        <v>16</v>
      </c>
      <c r="AB41" s="37"/>
      <c r="AC41" s="37"/>
      <c r="AD41" s="44"/>
      <c r="AE41" s="37">
        <v>0.78064005145966719</v>
      </c>
      <c r="AF41" s="40" t="s">
        <v>16</v>
      </c>
      <c r="AG41" s="44"/>
      <c r="AH41" s="37">
        <v>0.77909052925834321</v>
      </c>
      <c r="AI41" s="40" t="s">
        <v>16</v>
      </c>
      <c r="AJ41" s="44"/>
      <c r="AK41" s="37">
        <v>0.80595333652501866</v>
      </c>
      <c r="AL41" s="40" t="s">
        <v>16</v>
      </c>
      <c r="AM41" s="44"/>
      <c r="AN41" s="37">
        <v>0.83</v>
      </c>
      <c r="AO41" s="40" t="s">
        <v>16</v>
      </c>
      <c r="AP41" s="44"/>
      <c r="AQ41" s="37"/>
      <c r="AR41" s="37"/>
      <c r="AS41" s="44"/>
      <c r="AT41" s="37"/>
      <c r="AU41" s="37"/>
      <c r="AV41" s="44"/>
      <c r="AW41" s="37"/>
      <c r="AX41" s="37"/>
      <c r="AY41" s="47"/>
      <c r="AZ41" s="37">
        <v>0.78953799766983845</v>
      </c>
      <c r="BA41" s="40" t="s">
        <v>16</v>
      </c>
      <c r="BB41" s="47"/>
      <c r="BC41" s="37"/>
      <c r="BD41" s="37"/>
      <c r="BE41" s="47"/>
      <c r="BF41" s="37"/>
      <c r="BG41" s="37"/>
      <c r="BH41" s="47"/>
      <c r="BI41" s="37"/>
      <c r="BJ41" s="37"/>
      <c r="BK41" s="47"/>
      <c r="BL41" s="37"/>
      <c r="BM41" s="37"/>
    </row>
    <row r="42" spans="2:65" ht="24.75" customHeight="1" x14ac:dyDescent="0.2">
      <c r="B42" s="65" t="s">
        <v>12</v>
      </c>
      <c r="C42" s="65" t="s">
        <v>24</v>
      </c>
      <c r="D42" s="66">
        <v>20250</v>
      </c>
      <c r="E42" s="65" t="s">
        <v>482</v>
      </c>
      <c r="F42" s="65" t="s">
        <v>99</v>
      </c>
      <c r="G42" s="65" t="s">
        <v>24</v>
      </c>
      <c r="H42" s="65" t="s">
        <v>100</v>
      </c>
      <c r="I42" s="67">
        <v>-73.651833333333343</v>
      </c>
      <c r="J42" s="67">
        <v>9.6463333333333328</v>
      </c>
      <c r="K42" s="68">
        <v>45</v>
      </c>
      <c r="L42" s="11"/>
      <c r="M42" s="37">
        <v>0.61510477917185313</v>
      </c>
      <c r="N42" s="39" t="s">
        <v>18</v>
      </c>
      <c r="O42" s="44"/>
      <c r="P42" s="37"/>
      <c r="Q42" s="37"/>
      <c r="R42" s="37"/>
      <c r="S42" s="37"/>
      <c r="T42" s="44"/>
      <c r="U42" s="37">
        <v>0.54706191632498147</v>
      </c>
      <c r="V42" s="39" t="s">
        <v>18</v>
      </c>
      <c r="W42" s="37"/>
      <c r="X42" s="37"/>
      <c r="Y42" s="44"/>
      <c r="Z42" s="37">
        <v>0.61581685762142246</v>
      </c>
      <c r="AA42" s="39" t="s">
        <v>18</v>
      </c>
      <c r="AB42" s="37"/>
      <c r="AC42" s="37"/>
      <c r="AD42" s="44"/>
      <c r="AE42" s="37">
        <v>0.56845951004939965</v>
      </c>
      <c r="AF42" s="39" t="s">
        <v>18</v>
      </c>
      <c r="AG42" s="44"/>
      <c r="AH42" s="37">
        <v>0.52970564932196873</v>
      </c>
      <c r="AI42" s="39" t="s">
        <v>18</v>
      </c>
      <c r="AJ42" s="44"/>
      <c r="AK42" s="37">
        <v>0.5473899773730212</v>
      </c>
      <c r="AL42" s="39" t="s">
        <v>18</v>
      </c>
      <c r="AM42" s="44"/>
      <c r="AN42" s="37"/>
      <c r="AO42" s="37"/>
      <c r="AP42" s="44"/>
      <c r="AQ42" s="37"/>
      <c r="AR42" s="37"/>
      <c r="AS42" s="44"/>
      <c r="AT42" s="37"/>
      <c r="AU42" s="37"/>
      <c r="AV42" s="44"/>
      <c r="AW42" s="37"/>
      <c r="AX42" s="37"/>
      <c r="AY42" s="47"/>
      <c r="AZ42" s="37">
        <v>0.59231869062987041</v>
      </c>
      <c r="BA42" s="39" t="s">
        <v>18</v>
      </c>
      <c r="BB42" s="47"/>
      <c r="BC42" s="37">
        <v>0.5650294564281404</v>
      </c>
      <c r="BD42" s="39" t="s">
        <v>18</v>
      </c>
      <c r="BE42" s="47"/>
      <c r="BF42" s="37"/>
      <c r="BG42" s="37"/>
      <c r="BH42" s="47"/>
      <c r="BI42" s="37"/>
      <c r="BJ42" s="37"/>
      <c r="BK42" s="47"/>
      <c r="BL42" s="37"/>
      <c r="BM42" s="37"/>
    </row>
    <row r="43" spans="2:65" ht="24.75" customHeight="1" x14ac:dyDescent="0.2">
      <c r="B43" s="65" t="s">
        <v>12</v>
      </c>
      <c r="C43" s="65" t="s">
        <v>24</v>
      </c>
      <c r="D43" s="66">
        <v>20001</v>
      </c>
      <c r="E43" s="65" t="s">
        <v>483</v>
      </c>
      <c r="F43" s="65" t="s">
        <v>99</v>
      </c>
      <c r="G43" s="65" t="s">
        <v>24</v>
      </c>
      <c r="H43" s="65" t="s">
        <v>101</v>
      </c>
      <c r="I43" s="67">
        <v>-73.232472222222228</v>
      </c>
      <c r="J43" s="67">
        <v>10.38411111111111</v>
      </c>
      <c r="K43" s="68">
        <v>113</v>
      </c>
      <c r="L43" s="11"/>
      <c r="M43" s="37">
        <v>0.58613565153544966</v>
      </c>
      <c r="N43" s="39" t="s">
        <v>18</v>
      </c>
      <c r="O43" s="44"/>
      <c r="P43" s="37"/>
      <c r="Q43" s="37"/>
      <c r="R43" s="37"/>
      <c r="S43" s="37"/>
      <c r="T43" s="44"/>
      <c r="U43" s="37">
        <v>0.67999548594341641</v>
      </c>
      <c r="V43" s="39" t="s">
        <v>18</v>
      </c>
      <c r="W43" s="37"/>
      <c r="X43" s="37"/>
      <c r="Y43" s="44"/>
      <c r="Z43" s="37">
        <v>0.65615185554523181</v>
      </c>
      <c r="AA43" s="39" t="s">
        <v>18</v>
      </c>
      <c r="AB43" s="37"/>
      <c r="AC43" s="37"/>
      <c r="AD43" s="44"/>
      <c r="AE43" s="37">
        <v>0.51413117074382486</v>
      </c>
      <c r="AF43" s="39" t="s">
        <v>18</v>
      </c>
      <c r="AG43" s="44"/>
      <c r="AH43" s="37">
        <v>0.55326599647708941</v>
      </c>
      <c r="AI43" s="39" t="s">
        <v>18</v>
      </c>
      <c r="AJ43" s="44"/>
      <c r="AK43" s="37">
        <v>0.47500193601620422</v>
      </c>
      <c r="AL43" s="41" t="s">
        <v>23</v>
      </c>
      <c r="AM43" s="44"/>
      <c r="AN43" s="37">
        <v>0.52</v>
      </c>
      <c r="AO43" s="39" t="s">
        <v>18</v>
      </c>
      <c r="AP43" s="44"/>
      <c r="AQ43" s="37"/>
      <c r="AR43" s="37"/>
      <c r="AS43" s="44"/>
      <c r="AT43" s="37"/>
      <c r="AU43" s="37"/>
      <c r="AV43" s="44"/>
      <c r="AW43" s="37"/>
      <c r="AX43" s="37"/>
      <c r="AY43" s="47"/>
      <c r="AZ43" s="37">
        <v>0.54897388430139538</v>
      </c>
      <c r="BA43" s="39" t="s">
        <v>18</v>
      </c>
      <c r="BB43" s="47"/>
      <c r="BC43" s="37">
        <v>0.33670074823341017</v>
      </c>
      <c r="BD43" s="41" t="s">
        <v>23</v>
      </c>
      <c r="BE43" s="47"/>
      <c r="BF43" s="37"/>
      <c r="BG43" s="37"/>
      <c r="BH43" s="47"/>
      <c r="BI43" s="37"/>
      <c r="BJ43" s="37"/>
      <c r="BK43" s="47"/>
      <c r="BL43" s="37"/>
      <c r="BM43" s="37"/>
    </row>
    <row r="44" spans="2:65" ht="24.75" customHeight="1" x14ac:dyDescent="0.2">
      <c r="B44" s="65" t="s">
        <v>12</v>
      </c>
      <c r="C44" s="65" t="s">
        <v>70</v>
      </c>
      <c r="D44" s="66">
        <v>15218</v>
      </c>
      <c r="E44" s="65" t="s">
        <v>484</v>
      </c>
      <c r="F44" s="65" t="s">
        <v>102</v>
      </c>
      <c r="G44" s="65" t="s">
        <v>103</v>
      </c>
      <c r="H44" s="65" t="s">
        <v>104</v>
      </c>
      <c r="I44" s="67">
        <v>-72.695453055555561</v>
      </c>
      <c r="J44" s="67">
        <v>6.5132080555555554</v>
      </c>
      <c r="K44" s="68">
        <v>1160</v>
      </c>
      <c r="L44" s="11"/>
      <c r="M44" s="37">
        <v>0.75035226603801441</v>
      </c>
      <c r="N44" s="40" t="s">
        <v>16</v>
      </c>
      <c r="O44" s="44"/>
      <c r="P44" s="37"/>
      <c r="Q44" s="37"/>
      <c r="R44" s="37"/>
      <c r="S44" s="37"/>
      <c r="T44" s="44"/>
      <c r="U44" s="37"/>
      <c r="V44" s="37"/>
      <c r="W44" s="37"/>
      <c r="X44" s="37"/>
      <c r="Y44" s="44"/>
      <c r="Z44" s="37">
        <v>0.66833382240119255</v>
      </c>
      <c r="AA44" s="39" t="s">
        <v>18</v>
      </c>
      <c r="AB44" s="37"/>
      <c r="AC44" s="37"/>
      <c r="AD44" s="44"/>
      <c r="AE44" s="37"/>
      <c r="AF44" s="37"/>
      <c r="AG44" s="44"/>
      <c r="AH44" s="37"/>
      <c r="AI44" s="37"/>
      <c r="AJ44" s="44"/>
      <c r="AK44" s="37"/>
      <c r="AL44" s="37"/>
      <c r="AM44" s="44"/>
      <c r="AN44" s="37"/>
      <c r="AO44" s="37"/>
      <c r="AP44" s="44"/>
      <c r="AQ44" s="37"/>
      <c r="AR44" s="37"/>
      <c r="AS44" s="44"/>
      <c r="AT44" s="37"/>
      <c r="AU44" s="37"/>
      <c r="AV44" s="44"/>
      <c r="AW44" s="37">
        <v>0.52703742951843857</v>
      </c>
      <c r="AX44" s="39" t="s">
        <v>18</v>
      </c>
      <c r="AY44" s="47"/>
      <c r="AZ44" s="37">
        <v>0.5730940555837748</v>
      </c>
      <c r="BA44" s="39" t="s">
        <v>18</v>
      </c>
      <c r="BB44" s="47"/>
      <c r="BC44" s="37">
        <v>0.41820295767059418</v>
      </c>
      <c r="BD44" s="41" t="s">
        <v>23</v>
      </c>
      <c r="BE44" s="47"/>
      <c r="BF44" s="37"/>
      <c r="BG44" s="37"/>
      <c r="BH44" s="47"/>
      <c r="BI44" s="37">
        <v>0.4242444849659901</v>
      </c>
      <c r="BJ44" s="41" t="s">
        <v>23</v>
      </c>
      <c r="BK44" s="47"/>
      <c r="BL44" s="37">
        <v>0.53426190900442305</v>
      </c>
      <c r="BM44" s="39" t="s">
        <v>18</v>
      </c>
    </row>
    <row r="45" spans="2:65" ht="24.75" customHeight="1" x14ac:dyDescent="0.2">
      <c r="B45" s="65" t="s">
        <v>12</v>
      </c>
      <c r="C45" s="65" t="s">
        <v>70</v>
      </c>
      <c r="D45" s="66">
        <v>68370</v>
      </c>
      <c r="E45" s="65" t="s">
        <v>485</v>
      </c>
      <c r="F45" s="65" t="s">
        <v>102</v>
      </c>
      <c r="G45" s="65" t="s">
        <v>103</v>
      </c>
      <c r="H45" s="65" t="s">
        <v>383</v>
      </c>
      <c r="I45" s="67">
        <v>-73.096666666666664</v>
      </c>
      <c r="J45" s="67">
        <v>6.7497222222222222</v>
      </c>
      <c r="K45" s="68">
        <v>480</v>
      </c>
      <c r="L45" s="11"/>
      <c r="M45" s="37">
        <v>0.78492621581903665</v>
      </c>
      <c r="N45" s="40" t="s">
        <v>16</v>
      </c>
      <c r="O45" s="44"/>
      <c r="P45" s="37">
        <v>0.43330316901675958</v>
      </c>
      <c r="Q45" s="41" t="s">
        <v>23</v>
      </c>
      <c r="R45" s="37"/>
      <c r="S45" s="37"/>
      <c r="T45" s="44"/>
      <c r="U45" s="37">
        <v>0.63428544093896366</v>
      </c>
      <c r="V45" s="39" t="s">
        <v>18</v>
      </c>
      <c r="W45" s="37"/>
      <c r="X45" s="37"/>
      <c r="Y45" s="44"/>
      <c r="Z45" s="37">
        <v>0.59314937961777636</v>
      </c>
      <c r="AA45" s="39" t="s">
        <v>18</v>
      </c>
      <c r="AB45" s="37"/>
      <c r="AC45" s="37"/>
      <c r="AD45" s="44"/>
      <c r="AE45" s="37">
        <v>0.4796037258761589</v>
      </c>
      <c r="AF45" s="41" t="s">
        <v>23</v>
      </c>
      <c r="AG45" s="44"/>
      <c r="AH45" s="37">
        <v>0.55264518941557106</v>
      </c>
      <c r="AI45" s="39" t="s">
        <v>18</v>
      </c>
      <c r="AJ45" s="44"/>
      <c r="AK45" s="37">
        <v>0.38745653149844667</v>
      </c>
      <c r="AL45" s="41" t="s">
        <v>23</v>
      </c>
      <c r="AM45" s="44"/>
      <c r="AN45" s="37">
        <v>0.44500000000000001</v>
      </c>
      <c r="AO45" s="41" t="s">
        <v>23</v>
      </c>
      <c r="AP45" s="44"/>
      <c r="AQ45" s="37"/>
      <c r="AR45" s="37"/>
      <c r="AS45" s="44"/>
      <c r="AT45" s="37"/>
      <c r="AU45" s="37"/>
      <c r="AV45" s="44"/>
      <c r="AW45" s="37">
        <v>0.55379649647761875</v>
      </c>
      <c r="AX45" s="39" t="s">
        <v>18</v>
      </c>
      <c r="AY45" s="47"/>
      <c r="AZ45" s="37">
        <v>0.54091152762997119</v>
      </c>
      <c r="BA45" s="39" t="s">
        <v>18</v>
      </c>
      <c r="BB45" s="47"/>
      <c r="BC45" s="37">
        <v>0.40425286275706435</v>
      </c>
      <c r="BD45" s="41" t="s">
        <v>23</v>
      </c>
      <c r="BE45" s="47"/>
      <c r="BF45" s="37"/>
      <c r="BG45" s="37"/>
      <c r="BH45" s="47"/>
      <c r="BI45" s="37">
        <v>0.64195374407159145</v>
      </c>
      <c r="BJ45" s="39" t="s">
        <v>18</v>
      </c>
      <c r="BK45" s="47"/>
      <c r="BL45" s="37">
        <v>0.49053784259198352</v>
      </c>
      <c r="BM45" s="41" t="s">
        <v>23</v>
      </c>
    </row>
    <row r="46" spans="2:65" ht="24.75" customHeight="1" x14ac:dyDescent="0.2">
      <c r="B46" s="65" t="s">
        <v>12</v>
      </c>
      <c r="C46" s="65" t="s">
        <v>105</v>
      </c>
      <c r="D46" s="66">
        <v>15537</v>
      </c>
      <c r="E46" s="65" t="s">
        <v>486</v>
      </c>
      <c r="F46" s="65" t="s">
        <v>102</v>
      </c>
      <c r="G46" s="65" t="s">
        <v>103</v>
      </c>
      <c r="H46" s="65" t="s">
        <v>616</v>
      </c>
      <c r="I46" s="67">
        <v>-72.782222222222217</v>
      </c>
      <c r="J46" s="67">
        <v>6.0002777777777778</v>
      </c>
      <c r="K46" s="68">
        <v>2200</v>
      </c>
      <c r="L46" s="11"/>
      <c r="M46" s="37">
        <v>0.75828394826428347</v>
      </c>
      <c r="N46" s="40" t="s">
        <v>16</v>
      </c>
      <c r="O46" s="44"/>
      <c r="P46" s="37">
        <v>0.72219844403708766</v>
      </c>
      <c r="Q46" s="40" t="s">
        <v>16</v>
      </c>
      <c r="R46" s="37"/>
      <c r="S46" s="37"/>
      <c r="T46" s="44"/>
      <c r="U46" s="37">
        <v>0.55927777307890192</v>
      </c>
      <c r="V46" s="39" t="s">
        <v>18</v>
      </c>
      <c r="W46" s="37"/>
      <c r="X46" s="37"/>
      <c r="Y46" s="44"/>
      <c r="Z46" s="37">
        <v>0.58991165292525238</v>
      </c>
      <c r="AA46" s="39" t="s">
        <v>18</v>
      </c>
      <c r="AB46" s="37"/>
      <c r="AC46" s="37"/>
      <c r="AD46" s="44"/>
      <c r="AE46" s="37">
        <v>0.58064127781593866</v>
      </c>
      <c r="AF46" s="39" t="s">
        <v>18</v>
      </c>
      <c r="AG46" s="44"/>
      <c r="AH46" s="37">
        <v>0.44674085836948357</v>
      </c>
      <c r="AI46" s="41" t="s">
        <v>23</v>
      </c>
      <c r="AJ46" s="44"/>
      <c r="AK46" s="37">
        <v>0.50372288913627794</v>
      </c>
      <c r="AL46" s="39" t="s">
        <v>18</v>
      </c>
      <c r="AM46" s="44"/>
      <c r="AN46" s="37">
        <v>0.56000000000000005</v>
      </c>
      <c r="AO46" s="39" t="s">
        <v>18</v>
      </c>
      <c r="AP46" s="44"/>
      <c r="AQ46" s="37"/>
      <c r="AR46" s="37"/>
      <c r="AS46" s="44"/>
      <c r="AT46" s="37"/>
      <c r="AU46" s="37"/>
      <c r="AV46" s="44"/>
      <c r="AW46" s="37">
        <v>0.58669401912999686</v>
      </c>
      <c r="AX46" s="39" t="s">
        <v>18</v>
      </c>
      <c r="AY46" s="47"/>
      <c r="AZ46" s="37">
        <v>0.65939734452077969</v>
      </c>
      <c r="BA46" s="39" t="s">
        <v>18</v>
      </c>
      <c r="BB46" s="47"/>
      <c r="BC46" s="37">
        <v>0.56851803652271404</v>
      </c>
      <c r="BD46" s="39" t="s">
        <v>18</v>
      </c>
      <c r="BE46" s="47"/>
      <c r="BF46" s="37">
        <v>0.64096141957834984</v>
      </c>
      <c r="BG46" s="39" t="s">
        <v>18</v>
      </c>
      <c r="BH46" s="47"/>
      <c r="BI46" s="37">
        <v>0.62684170921940285</v>
      </c>
      <c r="BJ46" s="39" t="s">
        <v>18</v>
      </c>
      <c r="BK46" s="47"/>
      <c r="BL46" s="37">
        <v>0.57751238666537152</v>
      </c>
      <c r="BM46" s="39" t="s">
        <v>18</v>
      </c>
    </row>
    <row r="47" spans="2:65" ht="24.75" customHeight="1" x14ac:dyDescent="0.2">
      <c r="B47" s="65" t="s">
        <v>12</v>
      </c>
      <c r="C47" s="65" t="s">
        <v>105</v>
      </c>
      <c r="D47" s="66">
        <v>15759</v>
      </c>
      <c r="E47" s="65" t="s">
        <v>487</v>
      </c>
      <c r="F47" s="65" t="s">
        <v>102</v>
      </c>
      <c r="G47" s="65" t="s">
        <v>103</v>
      </c>
      <c r="H47" s="65" t="s">
        <v>106</v>
      </c>
      <c r="I47" s="67">
        <v>-72.906527777777782</v>
      </c>
      <c r="J47" s="67">
        <v>5.7598888888888888</v>
      </c>
      <c r="K47" s="68">
        <v>2490</v>
      </c>
      <c r="L47" s="11"/>
      <c r="M47" s="37">
        <v>0.51731507534769583</v>
      </c>
      <c r="N47" s="39" t="s">
        <v>18</v>
      </c>
      <c r="O47" s="44"/>
      <c r="P47" s="37">
        <v>0.51514747793402338</v>
      </c>
      <c r="Q47" s="39" t="s">
        <v>18</v>
      </c>
      <c r="R47" s="37"/>
      <c r="S47" s="37"/>
      <c r="T47" s="44"/>
      <c r="U47" s="37">
        <v>0.5226443257889406</v>
      </c>
      <c r="V47" s="39" t="s">
        <v>18</v>
      </c>
      <c r="W47" s="37"/>
      <c r="X47" s="37"/>
      <c r="Y47" s="44"/>
      <c r="Z47" s="37">
        <v>0.49432637717446487</v>
      </c>
      <c r="AA47" s="41" t="s">
        <v>23</v>
      </c>
      <c r="AB47" s="37"/>
      <c r="AC47" s="37"/>
      <c r="AD47" s="44"/>
      <c r="AE47" s="37">
        <v>0.46599366743304194</v>
      </c>
      <c r="AF47" s="41" t="s">
        <v>23</v>
      </c>
      <c r="AG47" s="44"/>
      <c r="AH47" s="37">
        <v>0.47610016645491898</v>
      </c>
      <c r="AI47" s="41" t="s">
        <v>23</v>
      </c>
      <c r="AJ47" s="44"/>
      <c r="AK47" s="37">
        <v>0.52059898039317865</v>
      </c>
      <c r="AL47" s="39" t="s">
        <v>18</v>
      </c>
      <c r="AM47" s="44"/>
      <c r="AN47" s="37">
        <v>0.48</v>
      </c>
      <c r="AO47" s="41" t="s">
        <v>23</v>
      </c>
      <c r="AP47" s="44"/>
      <c r="AQ47" s="37">
        <v>0.48333333333333334</v>
      </c>
      <c r="AR47" s="41" t="s">
        <v>23</v>
      </c>
      <c r="AS47" s="44"/>
      <c r="AT47" s="37">
        <v>0.47</v>
      </c>
      <c r="AU47" s="41" t="s">
        <v>23</v>
      </c>
      <c r="AV47" s="44"/>
      <c r="AW47" s="37">
        <v>0.42</v>
      </c>
      <c r="AX47" s="41" t="s">
        <v>23</v>
      </c>
      <c r="AY47" s="47"/>
      <c r="AZ47" s="37">
        <v>0.49347150000000006</v>
      </c>
      <c r="BA47" s="41" t="s">
        <v>23</v>
      </c>
      <c r="BB47" s="47"/>
      <c r="BC47" s="37">
        <v>0.54239895038384045</v>
      </c>
      <c r="BD47" s="39" t="s">
        <v>18</v>
      </c>
      <c r="BE47" s="47"/>
      <c r="BF47" s="37">
        <v>0.4754212416899406</v>
      </c>
      <c r="BG47" s="41" t="s">
        <v>23</v>
      </c>
      <c r="BH47" s="47"/>
      <c r="BI47" s="37">
        <v>0.45640208236601204</v>
      </c>
      <c r="BJ47" s="41" t="s">
        <v>23</v>
      </c>
      <c r="BK47" s="47"/>
      <c r="BL47" s="37"/>
      <c r="BM47" s="37"/>
    </row>
    <row r="48" spans="2:65" ht="24.75" customHeight="1" x14ac:dyDescent="0.2">
      <c r="B48" s="65" t="s">
        <v>12</v>
      </c>
      <c r="C48" s="65" t="s">
        <v>105</v>
      </c>
      <c r="D48" s="66">
        <v>15806</v>
      </c>
      <c r="E48" s="65" t="s">
        <v>488</v>
      </c>
      <c r="F48" s="65" t="s">
        <v>102</v>
      </c>
      <c r="G48" s="65" t="s">
        <v>103</v>
      </c>
      <c r="H48" s="65" t="s">
        <v>107</v>
      </c>
      <c r="I48" s="67">
        <v>-73.01380555555555</v>
      </c>
      <c r="J48" s="67">
        <v>5.8076111111111111</v>
      </c>
      <c r="K48" s="68">
        <v>2500</v>
      </c>
      <c r="L48" s="11"/>
      <c r="M48" s="37">
        <v>0.67540027133877967</v>
      </c>
      <c r="N48" s="39" t="s">
        <v>18</v>
      </c>
      <c r="O48" s="44"/>
      <c r="P48" s="37">
        <v>0.59287940411941642</v>
      </c>
      <c r="Q48" s="39" t="s">
        <v>18</v>
      </c>
      <c r="R48" s="37"/>
      <c r="S48" s="37"/>
      <c r="T48" s="44"/>
      <c r="U48" s="37">
        <v>0.59351218905518754</v>
      </c>
      <c r="V48" s="39" t="s">
        <v>18</v>
      </c>
      <c r="W48" s="37"/>
      <c r="X48" s="37"/>
      <c r="Y48" s="44"/>
      <c r="Z48" s="37">
        <v>0.60165438001991101</v>
      </c>
      <c r="AA48" s="39" t="s">
        <v>18</v>
      </c>
      <c r="AB48" s="37"/>
      <c r="AC48" s="37"/>
      <c r="AD48" s="44"/>
      <c r="AE48" s="37">
        <v>0.51832426999152947</v>
      </c>
      <c r="AF48" s="39" t="s">
        <v>18</v>
      </c>
      <c r="AG48" s="44"/>
      <c r="AH48" s="37">
        <v>0.51680071268637628</v>
      </c>
      <c r="AI48" s="39" t="s">
        <v>18</v>
      </c>
      <c r="AJ48" s="44"/>
      <c r="AK48" s="37">
        <v>0.57178767427214994</v>
      </c>
      <c r="AL48" s="39" t="s">
        <v>18</v>
      </c>
      <c r="AM48" s="44"/>
      <c r="AN48" s="37">
        <v>0.35557564761425398</v>
      </c>
      <c r="AO48" s="41" t="s">
        <v>23</v>
      </c>
      <c r="AP48" s="44"/>
      <c r="AQ48" s="37">
        <v>0.5675</v>
      </c>
      <c r="AR48" s="39" t="s">
        <v>18</v>
      </c>
      <c r="AS48" s="44"/>
      <c r="AT48" s="37">
        <v>0.55398641724079023</v>
      </c>
      <c r="AU48" s="41" t="s">
        <v>23</v>
      </c>
      <c r="AV48" s="44"/>
      <c r="AW48" s="37">
        <v>0.55000000000000004</v>
      </c>
      <c r="AX48" s="39" t="s">
        <v>18</v>
      </c>
      <c r="AY48" s="47"/>
      <c r="AZ48" s="37">
        <v>0.48496154492354682</v>
      </c>
      <c r="BA48" s="41" t="s">
        <v>23</v>
      </c>
      <c r="BB48" s="47"/>
      <c r="BC48" s="37">
        <v>0.51659474198980015</v>
      </c>
      <c r="BD48" s="39" t="s">
        <v>18</v>
      </c>
      <c r="BE48" s="47"/>
      <c r="BF48" s="37">
        <v>0.6058630119665166</v>
      </c>
      <c r="BG48" s="39" t="s">
        <v>18</v>
      </c>
      <c r="BH48" s="47"/>
      <c r="BI48" s="37">
        <v>0.58253310012318238</v>
      </c>
      <c r="BJ48" s="39" t="s">
        <v>18</v>
      </c>
      <c r="BK48" s="47"/>
      <c r="BL48" s="37"/>
      <c r="BM48" s="37"/>
    </row>
    <row r="49" spans="2:65" ht="24.75" customHeight="1" x14ac:dyDescent="0.2">
      <c r="B49" s="65" t="s">
        <v>12</v>
      </c>
      <c r="C49" s="65" t="s">
        <v>39</v>
      </c>
      <c r="D49" s="66">
        <v>17001</v>
      </c>
      <c r="E49" s="65" t="s">
        <v>489</v>
      </c>
      <c r="F49" s="65" t="s">
        <v>108</v>
      </c>
      <c r="G49" s="65" t="s">
        <v>109</v>
      </c>
      <c r="H49" s="65" t="s">
        <v>110</v>
      </c>
      <c r="I49" s="67">
        <v>-75.671194444444453</v>
      </c>
      <c r="J49" s="67">
        <v>5.126777777777777</v>
      </c>
      <c r="K49" s="68">
        <v>848</v>
      </c>
      <c r="L49" s="11"/>
      <c r="M49" s="37">
        <v>0.74766810837678732</v>
      </c>
      <c r="N49" s="40" t="s">
        <v>16</v>
      </c>
      <c r="O49" s="44"/>
      <c r="P49" s="37">
        <v>0.5947721068244064</v>
      </c>
      <c r="Q49" s="39" t="s">
        <v>18</v>
      </c>
      <c r="R49" s="37"/>
      <c r="S49" s="37"/>
      <c r="T49" s="44"/>
      <c r="U49" s="37">
        <v>0.55478326895168817</v>
      </c>
      <c r="V49" s="39" t="s">
        <v>18</v>
      </c>
      <c r="W49" s="37"/>
      <c r="X49" s="37"/>
      <c r="Y49" s="44"/>
      <c r="Z49" s="37">
        <v>0.56221758972480229</v>
      </c>
      <c r="AA49" s="39" t="s">
        <v>18</v>
      </c>
      <c r="AB49" s="37"/>
      <c r="AC49" s="37"/>
      <c r="AD49" s="44"/>
      <c r="AE49" s="37">
        <v>0.49063881682177612</v>
      </c>
      <c r="AF49" s="41" t="s">
        <v>23</v>
      </c>
      <c r="AG49" s="44"/>
      <c r="AH49" s="37">
        <v>0.49751750956908247</v>
      </c>
      <c r="AI49" s="41" t="s">
        <v>23</v>
      </c>
      <c r="AJ49" s="44"/>
      <c r="AK49" s="37">
        <v>0.54549462202427601</v>
      </c>
      <c r="AL49" s="39" t="s">
        <v>18</v>
      </c>
      <c r="AM49" s="44"/>
      <c r="AN49" s="37">
        <v>0.4</v>
      </c>
      <c r="AO49" s="41" t="s">
        <v>23</v>
      </c>
      <c r="AP49" s="44"/>
      <c r="AQ49" s="37"/>
      <c r="AR49" s="37"/>
      <c r="AS49" s="44"/>
      <c r="AT49" s="37"/>
      <c r="AU49" s="37"/>
      <c r="AV49" s="44"/>
      <c r="AW49" s="37">
        <v>0.42932700000000001</v>
      </c>
      <c r="AX49" s="41" t="s">
        <v>23</v>
      </c>
      <c r="AY49" s="47"/>
      <c r="AZ49" s="37">
        <v>0.56692500000000001</v>
      </c>
      <c r="BA49" s="39" t="s">
        <v>18</v>
      </c>
      <c r="BB49" s="47"/>
      <c r="BC49" s="37">
        <v>0.68805234499695311</v>
      </c>
      <c r="BD49" s="39" t="s">
        <v>18</v>
      </c>
      <c r="BE49" s="47"/>
      <c r="BF49" s="37"/>
      <c r="BG49" s="37"/>
      <c r="BH49" s="47"/>
      <c r="BI49" s="37"/>
      <c r="BJ49" s="37"/>
      <c r="BK49" s="47"/>
      <c r="BL49" s="37"/>
      <c r="BM49" s="37"/>
    </row>
    <row r="50" spans="2:65" ht="24.75" customHeight="1" x14ac:dyDescent="0.2">
      <c r="B50" s="65" t="s">
        <v>12</v>
      </c>
      <c r="C50" s="65" t="s">
        <v>47</v>
      </c>
      <c r="D50" s="66">
        <v>25839</v>
      </c>
      <c r="E50" s="65" t="s">
        <v>490</v>
      </c>
      <c r="F50" s="65" t="s">
        <v>111</v>
      </c>
      <c r="G50" s="65" t="s">
        <v>112</v>
      </c>
      <c r="H50" s="65" t="s">
        <v>617</v>
      </c>
      <c r="I50" s="67">
        <v>-73.491833333333332</v>
      </c>
      <c r="J50" s="67">
        <v>4.7802222222222222</v>
      </c>
      <c r="K50" s="68">
        <v>1920</v>
      </c>
      <c r="L50" s="11"/>
      <c r="M50" s="37">
        <v>0.69971237429875077</v>
      </c>
      <c r="N50" s="39" t="s">
        <v>18</v>
      </c>
      <c r="O50" s="44"/>
      <c r="P50" s="37">
        <v>0.75026868070647479</v>
      </c>
      <c r="Q50" s="40" t="s">
        <v>16</v>
      </c>
      <c r="R50" s="37"/>
      <c r="S50" s="37"/>
      <c r="T50" s="44"/>
      <c r="U50" s="37">
        <v>0.80124161341620781</v>
      </c>
      <c r="V50" s="40" t="s">
        <v>16</v>
      </c>
      <c r="W50" s="37"/>
      <c r="X50" s="37"/>
      <c r="Y50" s="44"/>
      <c r="Z50" s="37">
        <v>0.80889974787950314</v>
      </c>
      <c r="AA50" s="40" t="s">
        <v>16</v>
      </c>
      <c r="AB50" s="37"/>
      <c r="AC50" s="37"/>
      <c r="AD50" s="44"/>
      <c r="AE50" s="37">
        <v>0.66668397491963327</v>
      </c>
      <c r="AF50" s="39" t="s">
        <v>18</v>
      </c>
      <c r="AG50" s="44"/>
      <c r="AH50" s="37">
        <v>0.73154359289259741</v>
      </c>
      <c r="AI50" s="40" t="s">
        <v>16</v>
      </c>
      <c r="AJ50" s="44"/>
      <c r="AK50" s="37">
        <v>0.77066638568874246</v>
      </c>
      <c r="AL50" s="40" t="s">
        <v>16</v>
      </c>
      <c r="AM50" s="44"/>
      <c r="AN50" s="37">
        <v>0.52</v>
      </c>
      <c r="AO50" s="39" t="s">
        <v>18</v>
      </c>
      <c r="AP50" s="44"/>
      <c r="AQ50" s="37">
        <v>0.67</v>
      </c>
      <c r="AR50" s="39" t="s">
        <v>18</v>
      </c>
      <c r="AS50" s="44"/>
      <c r="AT50" s="37">
        <v>0.70394911313679653</v>
      </c>
      <c r="AU50" s="39" t="s">
        <v>18</v>
      </c>
      <c r="AV50" s="44"/>
      <c r="AW50" s="37">
        <v>0.66248697254861089</v>
      </c>
      <c r="AX50" s="39" t="s">
        <v>18</v>
      </c>
      <c r="AY50" s="47"/>
      <c r="AZ50" s="37">
        <v>0.56717243106820858</v>
      </c>
      <c r="BA50" s="39" t="s">
        <v>18</v>
      </c>
      <c r="BB50" s="47"/>
      <c r="BC50" s="37">
        <v>0.68972901887230376</v>
      </c>
      <c r="BD50" s="39" t="s">
        <v>18</v>
      </c>
      <c r="BE50" s="47"/>
      <c r="BF50" s="37">
        <v>0.68201976918257845</v>
      </c>
      <c r="BG50" s="39" t="s">
        <v>18</v>
      </c>
      <c r="BH50" s="47"/>
      <c r="BI50" s="37">
        <v>0.65468666445521329</v>
      </c>
      <c r="BJ50" s="39" t="s">
        <v>18</v>
      </c>
      <c r="BK50" s="47"/>
      <c r="BL50" s="37">
        <v>0.86266475680028287</v>
      </c>
      <c r="BM50" s="40" t="s">
        <v>16</v>
      </c>
    </row>
    <row r="51" spans="2:65" ht="24.75" customHeight="1" x14ac:dyDescent="0.2">
      <c r="B51" s="65" t="s">
        <v>12</v>
      </c>
      <c r="C51" s="65" t="s">
        <v>105</v>
      </c>
      <c r="D51" s="66">
        <v>15837</v>
      </c>
      <c r="E51" s="65" t="s">
        <v>491</v>
      </c>
      <c r="F51" s="65" t="s">
        <v>102</v>
      </c>
      <c r="G51" s="65" t="s">
        <v>113</v>
      </c>
      <c r="H51" s="65" t="s">
        <v>384</v>
      </c>
      <c r="I51" s="67">
        <v>-73.266666666666666</v>
      </c>
      <c r="J51" s="67">
        <v>5.666666666666667</v>
      </c>
      <c r="K51" s="68">
        <v>2500</v>
      </c>
      <c r="L51" s="11"/>
      <c r="M51" s="37">
        <v>0.40062288855961087</v>
      </c>
      <c r="N51" s="41" t="s">
        <v>23</v>
      </c>
      <c r="O51" s="44"/>
      <c r="P51" s="37">
        <v>0.36505959137501698</v>
      </c>
      <c r="Q51" s="41" t="s">
        <v>23</v>
      </c>
      <c r="R51" s="37"/>
      <c r="S51" s="37"/>
      <c r="T51" s="44"/>
      <c r="U51" s="37">
        <v>0.50743259796907059</v>
      </c>
      <c r="V51" s="39" t="s">
        <v>18</v>
      </c>
      <c r="W51" s="37"/>
      <c r="X51" s="37"/>
      <c r="Y51" s="44"/>
      <c r="Z51" s="37">
        <v>0.42460610052770009</v>
      </c>
      <c r="AA51" s="41" t="s">
        <v>23</v>
      </c>
      <c r="AB51" s="37"/>
      <c r="AC51" s="37"/>
      <c r="AD51" s="44"/>
      <c r="AE51" s="37">
        <v>0.37427144836355919</v>
      </c>
      <c r="AF51" s="41" t="s">
        <v>23</v>
      </c>
      <c r="AG51" s="44"/>
      <c r="AH51" s="37">
        <v>0.40702030602869477</v>
      </c>
      <c r="AI51" s="41" t="s">
        <v>23</v>
      </c>
      <c r="AJ51" s="44"/>
      <c r="AK51" s="37">
        <v>0.46963916470236422</v>
      </c>
      <c r="AL51" s="41" t="s">
        <v>23</v>
      </c>
      <c r="AM51" s="44"/>
      <c r="AN51" s="37">
        <v>0.57499999999999996</v>
      </c>
      <c r="AO51" s="39" t="s">
        <v>18</v>
      </c>
      <c r="AP51" s="44"/>
      <c r="AQ51" s="37">
        <v>0</v>
      </c>
      <c r="AR51" s="37"/>
      <c r="AS51" s="44"/>
      <c r="AT51" s="37"/>
      <c r="AU51" s="37"/>
      <c r="AV51" s="44"/>
      <c r="AW51" s="37">
        <v>0.34</v>
      </c>
      <c r="AX51" s="41" t="s">
        <v>23</v>
      </c>
      <c r="AY51" s="47"/>
      <c r="AZ51" s="37">
        <v>0.37805</v>
      </c>
      <c r="BA51" s="41" t="s">
        <v>23</v>
      </c>
      <c r="BB51" s="47"/>
      <c r="BC51" s="37">
        <v>0.53774749761872087</v>
      </c>
      <c r="BD51" s="39" t="s">
        <v>18</v>
      </c>
      <c r="BE51" s="47"/>
      <c r="BF51" s="37">
        <v>0.37814000000000003</v>
      </c>
      <c r="BG51" s="41" t="s">
        <v>23</v>
      </c>
      <c r="BH51" s="47"/>
      <c r="BI51" s="37"/>
      <c r="BJ51" s="37"/>
      <c r="BK51" s="47"/>
      <c r="BL51" s="37">
        <v>0.36538999999999999</v>
      </c>
      <c r="BM51" s="41" t="s">
        <v>23</v>
      </c>
    </row>
    <row r="52" spans="2:65" ht="24.75" customHeight="1" x14ac:dyDescent="0.2">
      <c r="B52" s="65" t="s">
        <v>12</v>
      </c>
      <c r="C52" s="65" t="s">
        <v>39</v>
      </c>
      <c r="D52" s="66">
        <v>17873</v>
      </c>
      <c r="E52" s="65" t="s">
        <v>492</v>
      </c>
      <c r="F52" s="65" t="s">
        <v>108</v>
      </c>
      <c r="G52" s="65" t="s">
        <v>114</v>
      </c>
      <c r="H52" s="65" t="s">
        <v>618</v>
      </c>
      <c r="I52" s="67">
        <v>-75.55</v>
      </c>
      <c r="J52" s="67">
        <v>5</v>
      </c>
      <c r="K52" s="68">
        <v>1530</v>
      </c>
      <c r="L52" s="11"/>
      <c r="M52" s="37"/>
      <c r="N52" s="37"/>
      <c r="O52" s="44"/>
      <c r="P52" s="37"/>
      <c r="Q52" s="37"/>
      <c r="R52" s="37"/>
      <c r="S52" s="37"/>
      <c r="T52" s="44"/>
      <c r="U52" s="37"/>
      <c r="V52" s="37"/>
      <c r="W52" s="37"/>
      <c r="X52" s="37"/>
      <c r="Y52" s="44"/>
      <c r="Z52" s="37"/>
      <c r="AA52" s="37"/>
      <c r="AB52" s="37"/>
      <c r="AC52" s="37"/>
      <c r="AD52" s="44"/>
      <c r="AE52" s="37"/>
      <c r="AF52" s="37"/>
      <c r="AG52" s="44"/>
      <c r="AH52" s="37">
        <v>0.76368231749463866</v>
      </c>
      <c r="AI52" s="40" t="s">
        <v>16</v>
      </c>
      <c r="AJ52" s="44"/>
      <c r="AK52" s="37">
        <v>0.63535639661312437</v>
      </c>
      <c r="AL52" s="39" t="s">
        <v>18</v>
      </c>
      <c r="AM52" s="44"/>
      <c r="AN52" s="37">
        <v>0.72</v>
      </c>
      <c r="AO52" s="40" t="s">
        <v>16</v>
      </c>
      <c r="AP52" s="44"/>
      <c r="AQ52" s="37">
        <v>0.62</v>
      </c>
      <c r="AR52" s="39" t="s">
        <v>18</v>
      </c>
      <c r="AS52" s="44"/>
      <c r="AT52" s="37"/>
      <c r="AU52" s="37"/>
      <c r="AV52" s="44"/>
      <c r="AW52" s="37">
        <v>0.7</v>
      </c>
      <c r="AX52" s="40" t="s">
        <v>16</v>
      </c>
      <c r="AY52" s="47"/>
      <c r="AZ52" s="37">
        <v>0.67806034281630423</v>
      </c>
      <c r="BA52" s="39" t="s">
        <v>18</v>
      </c>
      <c r="BB52" s="47"/>
      <c r="BC52" s="37"/>
      <c r="BD52" s="37"/>
      <c r="BE52" s="47"/>
      <c r="BF52" s="37">
        <v>0.75056824969550329</v>
      </c>
      <c r="BG52" s="40" t="s">
        <v>16</v>
      </c>
      <c r="BH52" s="47"/>
      <c r="BI52" s="37"/>
      <c r="BJ52" s="37"/>
      <c r="BK52" s="47"/>
      <c r="BL52" s="37"/>
      <c r="BM52" s="37"/>
    </row>
    <row r="53" spans="2:65" ht="24.75" customHeight="1" x14ac:dyDescent="0.2">
      <c r="B53" s="65" t="s">
        <v>12</v>
      </c>
      <c r="C53" s="65" t="s">
        <v>39</v>
      </c>
      <c r="D53" s="66">
        <v>17873</v>
      </c>
      <c r="E53" s="65" t="s">
        <v>492</v>
      </c>
      <c r="F53" s="65" t="s">
        <v>108</v>
      </c>
      <c r="G53" s="65" t="s">
        <v>114</v>
      </c>
      <c r="H53" s="65" t="s">
        <v>115</v>
      </c>
      <c r="I53" s="67">
        <v>-75.402361111111119</v>
      </c>
      <c r="J53" s="67">
        <v>4.8702222222222229</v>
      </c>
      <c r="K53" s="68">
        <v>3469</v>
      </c>
      <c r="L53" s="11"/>
      <c r="M53" s="37"/>
      <c r="N53" s="42"/>
      <c r="O53" s="44"/>
      <c r="P53" s="37"/>
      <c r="Q53" s="42"/>
      <c r="R53" s="37"/>
      <c r="S53" s="37"/>
      <c r="T53" s="44"/>
      <c r="U53" s="37"/>
      <c r="V53" s="42"/>
      <c r="W53" s="37"/>
      <c r="X53" s="37"/>
      <c r="Y53" s="44"/>
      <c r="Z53" s="37"/>
      <c r="AA53" s="42"/>
      <c r="AB53" s="37"/>
      <c r="AC53" s="37"/>
      <c r="AD53" s="44"/>
      <c r="AE53" s="37"/>
      <c r="AF53" s="42"/>
      <c r="AG53" s="44"/>
      <c r="AH53" s="37"/>
      <c r="AI53" s="42"/>
      <c r="AJ53" s="44"/>
      <c r="AK53" s="37"/>
      <c r="AL53" s="42"/>
      <c r="AM53" s="44"/>
      <c r="AN53" s="37"/>
      <c r="AO53" s="42"/>
      <c r="AP53" s="44"/>
      <c r="AQ53" s="37"/>
      <c r="AR53" s="42"/>
      <c r="AS53" s="44"/>
      <c r="AT53" s="37"/>
      <c r="AU53" s="42"/>
      <c r="AV53" s="44"/>
      <c r="AW53" s="37"/>
      <c r="AX53" s="42"/>
      <c r="AY53" s="47"/>
      <c r="AZ53" s="37">
        <v>0.71743840819712179</v>
      </c>
      <c r="BA53" s="51" t="s">
        <v>16</v>
      </c>
      <c r="BB53" s="47"/>
      <c r="BC53" s="37"/>
      <c r="BD53" s="42"/>
      <c r="BE53" s="47"/>
      <c r="BF53" s="37">
        <v>0.74011878780889362</v>
      </c>
      <c r="BG53" s="51" t="s">
        <v>16</v>
      </c>
      <c r="BH53" s="47"/>
      <c r="BI53" s="37"/>
      <c r="BJ53" s="42"/>
      <c r="BK53" s="47"/>
      <c r="BL53" s="37"/>
      <c r="BM53" s="37"/>
    </row>
    <row r="54" spans="2:65" ht="24.75" customHeight="1" x14ac:dyDescent="0.2">
      <c r="B54" s="65" t="s">
        <v>12</v>
      </c>
      <c r="C54" s="65" t="s">
        <v>116</v>
      </c>
      <c r="D54" s="66">
        <v>73678</v>
      </c>
      <c r="E54" s="65" t="s">
        <v>493</v>
      </c>
      <c r="F54" s="65" t="s">
        <v>117</v>
      </c>
      <c r="G54" s="65" t="s">
        <v>118</v>
      </c>
      <c r="H54" s="65" t="s">
        <v>119</v>
      </c>
      <c r="I54" s="67">
        <v>-75.090138888888887</v>
      </c>
      <c r="J54" s="67">
        <v>4.3013888888888889</v>
      </c>
      <c r="K54" s="68">
        <v>562</v>
      </c>
      <c r="L54" s="11"/>
      <c r="M54" s="37">
        <v>0.63979716348077764</v>
      </c>
      <c r="N54" s="39" t="s">
        <v>18</v>
      </c>
      <c r="O54" s="44"/>
      <c r="P54" s="37">
        <v>0.56818298127839262</v>
      </c>
      <c r="Q54" s="39" t="s">
        <v>18</v>
      </c>
      <c r="R54" s="37"/>
      <c r="S54" s="37"/>
      <c r="T54" s="44"/>
      <c r="U54" s="37">
        <v>0.66113406050016332</v>
      </c>
      <c r="V54" s="39" t="s">
        <v>18</v>
      </c>
      <c r="W54" s="37"/>
      <c r="X54" s="37"/>
      <c r="Y54" s="44"/>
      <c r="Z54" s="37">
        <v>0.55790287158340257</v>
      </c>
      <c r="AA54" s="39" t="s">
        <v>18</v>
      </c>
      <c r="AB54" s="37"/>
      <c r="AC54" s="37"/>
      <c r="AD54" s="44"/>
      <c r="AE54" s="37">
        <v>0.5229307764166391</v>
      </c>
      <c r="AF54" s="39" t="s">
        <v>18</v>
      </c>
      <c r="AG54" s="44"/>
      <c r="AH54" s="37">
        <v>0.45112746570688256</v>
      </c>
      <c r="AI54" s="41" t="s">
        <v>23</v>
      </c>
      <c r="AJ54" s="44"/>
      <c r="AK54" s="37">
        <v>0.42680102091455441</v>
      </c>
      <c r="AL54" s="41" t="s">
        <v>23</v>
      </c>
      <c r="AM54" s="44"/>
      <c r="AN54" s="37">
        <v>0.44400430524868995</v>
      </c>
      <c r="AO54" s="41" t="s">
        <v>23</v>
      </c>
      <c r="AP54" s="44"/>
      <c r="AQ54" s="37">
        <v>0.71</v>
      </c>
      <c r="AR54" s="40" t="s">
        <v>16</v>
      </c>
      <c r="AS54" s="44"/>
      <c r="AT54" s="37"/>
      <c r="AU54" s="37"/>
      <c r="AV54" s="44"/>
      <c r="AW54" s="37">
        <v>0.55000000000000004</v>
      </c>
      <c r="AX54" s="39" t="s">
        <v>18</v>
      </c>
      <c r="AY54" s="47"/>
      <c r="AZ54" s="37">
        <v>0.62682775911701827</v>
      </c>
      <c r="BA54" s="39" t="s">
        <v>18</v>
      </c>
      <c r="BB54" s="47"/>
      <c r="BC54" s="37">
        <v>0.46400198845997354</v>
      </c>
      <c r="BD54" s="41" t="s">
        <v>23</v>
      </c>
      <c r="BE54" s="47"/>
      <c r="BF54" s="37"/>
      <c r="BG54" s="37"/>
      <c r="BH54" s="47"/>
      <c r="BI54" s="37">
        <v>0.80918953236987534</v>
      </c>
      <c r="BJ54" s="40" t="s">
        <v>16</v>
      </c>
      <c r="BK54" s="47"/>
      <c r="BL54" s="37">
        <v>0.49975262589210989</v>
      </c>
      <c r="BM54" s="41" t="s">
        <v>23</v>
      </c>
    </row>
    <row r="55" spans="2:65" ht="24.75" customHeight="1" x14ac:dyDescent="0.2">
      <c r="B55" s="65" t="s">
        <v>12</v>
      </c>
      <c r="C55" s="65" t="s">
        <v>116</v>
      </c>
      <c r="D55" s="66">
        <v>73001</v>
      </c>
      <c r="E55" s="65" t="s">
        <v>494</v>
      </c>
      <c r="F55" s="65" t="s">
        <v>117</v>
      </c>
      <c r="G55" s="65" t="s">
        <v>120</v>
      </c>
      <c r="H55" s="65" t="s">
        <v>121</v>
      </c>
      <c r="I55" s="67">
        <v>-75.286055555555549</v>
      </c>
      <c r="J55" s="67">
        <v>4.4820555555555552</v>
      </c>
      <c r="K55" s="68">
        <v>1450</v>
      </c>
      <c r="L55" s="11"/>
      <c r="M55" s="37">
        <v>0.72853424066828698</v>
      </c>
      <c r="N55" s="40" t="s">
        <v>16</v>
      </c>
      <c r="O55" s="44"/>
      <c r="P55" s="37">
        <v>0.75369618244291658</v>
      </c>
      <c r="Q55" s="40" t="s">
        <v>16</v>
      </c>
      <c r="R55" s="37"/>
      <c r="S55" s="37"/>
      <c r="T55" s="44"/>
      <c r="U55" s="37">
        <v>0.76862857892980807</v>
      </c>
      <c r="V55" s="40" t="s">
        <v>16</v>
      </c>
      <c r="W55" s="37"/>
      <c r="X55" s="37"/>
      <c r="Y55" s="44"/>
      <c r="Z55" s="37">
        <v>0.68373356687606779</v>
      </c>
      <c r="AA55" s="39" t="s">
        <v>18</v>
      </c>
      <c r="AB55" s="37"/>
      <c r="AC55" s="37"/>
      <c r="AD55" s="44"/>
      <c r="AE55" s="37">
        <v>0.49747931584501209</v>
      </c>
      <c r="AF55" s="41" t="s">
        <v>23</v>
      </c>
      <c r="AG55" s="44"/>
      <c r="AH55" s="37">
        <v>0.62274602647763766</v>
      </c>
      <c r="AI55" s="39" t="s">
        <v>18</v>
      </c>
      <c r="AJ55" s="44"/>
      <c r="AK55" s="37">
        <v>0.62511316179281207</v>
      </c>
      <c r="AL55" s="39" t="s">
        <v>18</v>
      </c>
      <c r="AM55" s="44"/>
      <c r="AN55" s="37"/>
      <c r="AO55" s="37"/>
      <c r="AP55" s="44"/>
      <c r="AQ55" s="37"/>
      <c r="AR55" s="37"/>
      <c r="AS55" s="44"/>
      <c r="AT55" s="37"/>
      <c r="AU55" s="37"/>
      <c r="AV55" s="44"/>
      <c r="AW55" s="37"/>
      <c r="AX55" s="37"/>
      <c r="AY55" s="47"/>
      <c r="AZ55" s="37">
        <v>0.6714071513209422</v>
      </c>
      <c r="BA55" s="39" t="s">
        <v>18</v>
      </c>
      <c r="BB55" s="47"/>
      <c r="BC55" s="37">
        <v>0.53981602049647748</v>
      </c>
      <c r="BD55" s="39" t="s">
        <v>18</v>
      </c>
      <c r="BE55" s="47"/>
      <c r="BF55" s="37"/>
      <c r="BG55" s="37"/>
      <c r="BH55" s="47"/>
      <c r="BI55" s="37">
        <v>0.70139881225652223</v>
      </c>
      <c r="BJ55" s="40" t="s">
        <v>16</v>
      </c>
      <c r="BK55" s="47"/>
      <c r="BL55" s="37"/>
      <c r="BM55" s="37"/>
    </row>
    <row r="56" spans="2:65" ht="24.75" customHeight="1" x14ac:dyDescent="0.2">
      <c r="B56" s="65" t="s">
        <v>12</v>
      </c>
      <c r="C56" s="65" t="s">
        <v>80</v>
      </c>
      <c r="D56" s="66">
        <v>85001</v>
      </c>
      <c r="E56" s="65" t="s">
        <v>495</v>
      </c>
      <c r="F56" s="65" t="s">
        <v>122</v>
      </c>
      <c r="G56" s="65" t="s">
        <v>123</v>
      </c>
      <c r="H56" s="65" t="s">
        <v>124</v>
      </c>
      <c r="I56" s="67">
        <v>-72.413722222222233</v>
      </c>
      <c r="J56" s="67">
        <v>5.3689999999999998</v>
      </c>
      <c r="K56" s="68">
        <v>343</v>
      </c>
      <c r="L56" s="11"/>
      <c r="M56" s="37">
        <v>0.67466713140693224</v>
      </c>
      <c r="N56" s="39" t="s">
        <v>18</v>
      </c>
      <c r="O56" s="44"/>
      <c r="P56" s="37">
        <v>0.65718998728921596</v>
      </c>
      <c r="Q56" s="39" t="s">
        <v>18</v>
      </c>
      <c r="R56" s="37"/>
      <c r="S56" s="37"/>
      <c r="T56" s="44"/>
      <c r="U56" s="37">
        <v>0.83443152589947278</v>
      </c>
      <c r="V56" s="40" t="s">
        <v>16</v>
      </c>
      <c r="W56" s="37"/>
      <c r="X56" s="37"/>
      <c r="Y56" s="44"/>
      <c r="Z56" s="37">
        <v>0.68079261206636965</v>
      </c>
      <c r="AA56" s="39" t="s">
        <v>18</v>
      </c>
      <c r="AB56" s="37"/>
      <c r="AC56" s="37"/>
      <c r="AD56" s="44"/>
      <c r="AE56" s="37">
        <v>0.68425708258554285</v>
      </c>
      <c r="AF56" s="39" t="s">
        <v>18</v>
      </c>
      <c r="AG56" s="44"/>
      <c r="AH56" s="37">
        <v>0.65717224059058821</v>
      </c>
      <c r="AI56" s="39" t="s">
        <v>18</v>
      </c>
      <c r="AJ56" s="44"/>
      <c r="AK56" s="37">
        <v>0.74821474959956225</v>
      </c>
      <c r="AL56" s="40" t="s">
        <v>16</v>
      </c>
      <c r="AM56" s="44"/>
      <c r="AN56" s="37">
        <v>0.61</v>
      </c>
      <c r="AO56" s="39" t="s">
        <v>18</v>
      </c>
      <c r="AP56" s="44"/>
      <c r="AQ56" s="37">
        <v>0.6433333333333332</v>
      </c>
      <c r="AR56" s="39" t="s">
        <v>18</v>
      </c>
      <c r="AS56" s="44"/>
      <c r="AT56" s="37"/>
      <c r="AU56" s="37"/>
      <c r="AV56" s="44"/>
      <c r="AW56" s="37">
        <v>0.57632524050162748</v>
      </c>
      <c r="AX56" s="39" t="s">
        <v>18</v>
      </c>
      <c r="AY56" s="47"/>
      <c r="AZ56" s="37">
        <v>0.54831205461887877</v>
      </c>
      <c r="BA56" s="39" t="s">
        <v>18</v>
      </c>
      <c r="BB56" s="47"/>
      <c r="BC56" s="37">
        <v>0.66027613114609107</v>
      </c>
      <c r="BD56" s="39" t="s">
        <v>18</v>
      </c>
      <c r="BE56" s="47"/>
      <c r="BF56" s="37"/>
      <c r="BG56" s="37"/>
      <c r="BH56" s="47"/>
      <c r="BI56" s="37"/>
      <c r="BJ56" s="37"/>
      <c r="BK56" s="47"/>
      <c r="BL56" s="37"/>
      <c r="BM56" s="37"/>
    </row>
    <row r="57" spans="2:65" ht="24.75" customHeight="1" x14ac:dyDescent="0.2">
      <c r="B57" s="65" t="s">
        <v>12</v>
      </c>
      <c r="C57" s="65" t="s">
        <v>80</v>
      </c>
      <c r="D57" s="66">
        <v>85139</v>
      </c>
      <c r="E57" s="65" t="s">
        <v>496</v>
      </c>
      <c r="F57" s="65" t="s">
        <v>125</v>
      </c>
      <c r="G57" s="65" t="s">
        <v>126</v>
      </c>
      <c r="H57" s="65" t="s">
        <v>619</v>
      </c>
      <c r="I57" s="67">
        <v>-72.291388888888889</v>
      </c>
      <c r="J57" s="67">
        <v>4.8170000000000002</v>
      </c>
      <c r="K57" s="68">
        <v>290</v>
      </c>
      <c r="L57" s="11"/>
      <c r="M57" s="37">
        <v>0.67587072435199913</v>
      </c>
      <c r="N57" s="39" t="s">
        <v>18</v>
      </c>
      <c r="O57" s="44"/>
      <c r="P57" s="37">
        <v>0.76056147186823497</v>
      </c>
      <c r="Q57" s="40" t="s">
        <v>16</v>
      </c>
      <c r="R57" s="37"/>
      <c r="S57" s="37"/>
      <c r="T57" s="44"/>
      <c r="U57" s="37">
        <v>0.84786493337917634</v>
      </c>
      <c r="V57" s="40" t="s">
        <v>16</v>
      </c>
      <c r="W57" s="37"/>
      <c r="X57" s="37"/>
      <c r="Y57" s="44"/>
      <c r="Z57" s="37">
        <v>0.80515087042785838</v>
      </c>
      <c r="AA57" s="40" t="s">
        <v>16</v>
      </c>
      <c r="AB57" s="37"/>
      <c r="AC57" s="37"/>
      <c r="AD57" s="44"/>
      <c r="AE57" s="37">
        <v>0.67540747594827399</v>
      </c>
      <c r="AF57" s="39" t="s">
        <v>18</v>
      </c>
      <c r="AG57" s="44"/>
      <c r="AH57" s="37">
        <v>0.61086427499009832</v>
      </c>
      <c r="AI57" s="39" t="s">
        <v>18</v>
      </c>
      <c r="AJ57" s="44"/>
      <c r="AK57" s="37">
        <v>0.601701081835471</v>
      </c>
      <c r="AL57" s="39" t="s">
        <v>18</v>
      </c>
      <c r="AM57" s="44"/>
      <c r="AN57" s="37">
        <v>0.64</v>
      </c>
      <c r="AO57" s="39" t="s">
        <v>18</v>
      </c>
      <c r="AP57" s="44"/>
      <c r="AQ57" s="37">
        <v>0.71</v>
      </c>
      <c r="AR57" s="40" t="s">
        <v>16</v>
      </c>
      <c r="AS57" s="44"/>
      <c r="AT57" s="37"/>
      <c r="AU57" s="37"/>
      <c r="AV57" s="44"/>
      <c r="AW57" s="37">
        <v>0.62595705189580575</v>
      </c>
      <c r="AX57" s="39" t="s">
        <v>18</v>
      </c>
      <c r="AY57" s="47"/>
      <c r="AZ57" s="37">
        <v>0.4282427488415978</v>
      </c>
      <c r="BA57" s="41" t="s">
        <v>23</v>
      </c>
      <c r="BB57" s="47"/>
      <c r="BC57" s="37">
        <v>0.52204388992581541</v>
      </c>
      <c r="BD57" s="39" t="s">
        <v>18</v>
      </c>
      <c r="BE57" s="47"/>
      <c r="BF57" s="37"/>
      <c r="BG57" s="37"/>
      <c r="BH57" s="47"/>
      <c r="BI57" s="37"/>
      <c r="BJ57" s="37"/>
      <c r="BK57" s="47"/>
      <c r="BL57" s="37"/>
      <c r="BM57" s="37"/>
    </row>
    <row r="58" spans="2:65" ht="24.75" customHeight="1" x14ac:dyDescent="0.2">
      <c r="B58" s="65" t="s">
        <v>12</v>
      </c>
      <c r="C58" s="65" t="s">
        <v>105</v>
      </c>
      <c r="D58" s="66">
        <v>15518</v>
      </c>
      <c r="E58" s="65" t="s">
        <v>497</v>
      </c>
      <c r="F58" s="65" t="s">
        <v>125</v>
      </c>
      <c r="G58" s="65" t="s">
        <v>126</v>
      </c>
      <c r="H58" s="65" t="s">
        <v>127</v>
      </c>
      <c r="I58" s="67">
        <v>-72.70194444444445</v>
      </c>
      <c r="J58" s="67">
        <v>5.2834722222222217</v>
      </c>
      <c r="K58" s="68">
        <v>770</v>
      </c>
      <c r="L58" s="11"/>
      <c r="M58" s="37"/>
      <c r="N58" s="37"/>
      <c r="O58" s="44"/>
      <c r="P58" s="37"/>
      <c r="Q58" s="37"/>
      <c r="R58" s="37"/>
      <c r="S58" s="37"/>
      <c r="T58" s="44"/>
      <c r="U58" s="37"/>
      <c r="V58" s="37"/>
      <c r="W58" s="37"/>
      <c r="X58" s="37"/>
      <c r="Y58" s="44"/>
      <c r="Z58" s="37"/>
      <c r="AA58" s="37"/>
      <c r="AB58" s="37"/>
      <c r="AC58" s="37"/>
      <c r="AD58" s="44"/>
      <c r="AE58" s="37"/>
      <c r="AF58" s="37"/>
      <c r="AG58" s="44"/>
      <c r="AH58" s="37"/>
      <c r="AI58" s="37"/>
      <c r="AJ58" s="44"/>
      <c r="AK58" s="37"/>
      <c r="AL58" s="37"/>
      <c r="AM58" s="44"/>
      <c r="AN58" s="37"/>
      <c r="AO58" s="37"/>
      <c r="AP58" s="44"/>
      <c r="AQ58" s="37"/>
      <c r="AR58" s="37"/>
      <c r="AS58" s="44"/>
      <c r="AT58" s="37"/>
      <c r="AU58" s="37"/>
      <c r="AV58" s="44"/>
      <c r="AW58" s="37">
        <v>0.75558925768618357</v>
      </c>
      <c r="AX58" s="40" t="s">
        <v>16</v>
      </c>
      <c r="AY58" s="47"/>
      <c r="AZ58" s="37"/>
      <c r="BA58" s="37"/>
      <c r="BB58" s="47"/>
      <c r="BC58" s="37">
        <v>0.69239674867455248</v>
      </c>
      <c r="BD58" s="39" t="s">
        <v>18</v>
      </c>
      <c r="BE58" s="47"/>
      <c r="BF58" s="37"/>
      <c r="BG58" s="37"/>
      <c r="BH58" s="47"/>
      <c r="BI58" s="37"/>
      <c r="BJ58" s="37"/>
      <c r="BK58" s="47"/>
      <c r="BL58" s="37"/>
      <c r="BM58" s="37"/>
    </row>
    <row r="59" spans="2:65" ht="24.75" customHeight="1" x14ac:dyDescent="0.2">
      <c r="B59" s="65" t="s">
        <v>12</v>
      </c>
      <c r="C59" s="65" t="s">
        <v>70</v>
      </c>
      <c r="D59" s="66">
        <v>68547</v>
      </c>
      <c r="E59" s="65" t="s">
        <v>498</v>
      </c>
      <c r="F59" s="65" t="s">
        <v>128</v>
      </c>
      <c r="G59" s="65" t="s">
        <v>129</v>
      </c>
      <c r="H59" s="65" t="s">
        <v>130</v>
      </c>
      <c r="I59" s="67">
        <v>-73.041111111111107</v>
      </c>
      <c r="J59" s="67">
        <v>6.9894444444444446</v>
      </c>
      <c r="K59" s="68">
        <v>1000</v>
      </c>
      <c r="L59" s="11"/>
      <c r="M59" s="37">
        <v>0.70948025373350621</v>
      </c>
      <c r="N59" s="40" t="s">
        <v>16</v>
      </c>
      <c r="O59" s="44"/>
      <c r="P59" s="37">
        <v>0.90596201382750585</v>
      </c>
      <c r="Q59" s="48" t="s">
        <v>17</v>
      </c>
      <c r="R59" s="37"/>
      <c r="S59" s="37"/>
      <c r="T59" s="44"/>
      <c r="U59" s="37">
        <v>0.87457320990074228</v>
      </c>
      <c r="V59" s="40" t="s">
        <v>16</v>
      </c>
      <c r="W59" s="37"/>
      <c r="X59" s="37"/>
      <c r="Y59" s="44"/>
      <c r="Z59" s="37">
        <v>0.83085256253705264</v>
      </c>
      <c r="AA59" s="40" t="s">
        <v>16</v>
      </c>
      <c r="AB59" s="37"/>
      <c r="AC59" s="37"/>
      <c r="AD59" s="44"/>
      <c r="AE59" s="37">
        <v>0.80581608513039849</v>
      </c>
      <c r="AF59" s="40" t="s">
        <v>16</v>
      </c>
      <c r="AG59" s="44"/>
      <c r="AH59" s="37">
        <v>0.78033010016888693</v>
      </c>
      <c r="AI59" s="40" t="s">
        <v>16</v>
      </c>
      <c r="AJ59" s="44"/>
      <c r="AK59" s="37">
        <v>0.65388784997008598</v>
      </c>
      <c r="AL59" s="39" t="s">
        <v>18</v>
      </c>
      <c r="AM59" s="44"/>
      <c r="AN59" s="37">
        <v>0.67</v>
      </c>
      <c r="AO59" s="39" t="s">
        <v>18</v>
      </c>
      <c r="AP59" s="44"/>
      <c r="AQ59" s="37"/>
      <c r="AR59" s="37"/>
      <c r="AS59" s="44"/>
      <c r="AT59" s="37"/>
      <c r="AU59" s="37"/>
      <c r="AV59" s="44"/>
      <c r="AW59" s="37"/>
      <c r="AX59" s="37"/>
      <c r="AY59" s="47"/>
      <c r="AZ59" s="37">
        <v>0.82706250670897619</v>
      </c>
      <c r="BA59" s="40" t="s">
        <v>16</v>
      </c>
      <c r="BB59" s="47"/>
      <c r="BC59" s="37">
        <v>0.81957554455401238</v>
      </c>
      <c r="BD59" s="40" t="s">
        <v>16</v>
      </c>
      <c r="BE59" s="47"/>
      <c r="BF59" s="37"/>
      <c r="BG59" s="37"/>
      <c r="BH59" s="47"/>
      <c r="BI59" s="37"/>
      <c r="BJ59" s="37"/>
      <c r="BK59" s="47"/>
      <c r="BL59" s="37"/>
      <c r="BM59" s="37"/>
    </row>
    <row r="60" spans="2:65" ht="24.75" customHeight="1" x14ac:dyDescent="0.2">
      <c r="B60" s="65" t="s">
        <v>12</v>
      </c>
      <c r="C60" s="65" t="s">
        <v>70</v>
      </c>
      <c r="D60" s="66">
        <v>68679</v>
      </c>
      <c r="E60" s="65" t="s">
        <v>499</v>
      </c>
      <c r="F60" s="65" t="s">
        <v>131</v>
      </c>
      <c r="G60" s="65" t="s">
        <v>132</v>
      </c>
      <c r="H60" s="65" t="s">
        <v>133</v>
      </c>
      <c r="I60" s="67">
        <v>-73.128055555555548</v>
      </c>
      <c r="J60" s="67">
        <v>6.5466666666666669</v>
      </c>
      <c r="K60" s="68">
        <v>1113</v>
      </c>
      <c r="L60" s="11"/>
      <c r="M60" s="37">
        <v>0.92225314435136774</v>
      </c>
      <c r="N60" s="48" t="s">
        <v>17</v>
      </c>
      <c r="O60" s="44"/>
      <c r="P60" s="37">
        <v>0.74360763886573222</v>
      </c>
      <c r="Q60" s="40" t="s">
        <v>16</v>
      </c>
      <c r="R60" s="37"/>
      <c r="S60" s="37"/>
      <c r="T60" s="44"/>
      <c r="U60" s="37">
        <v>0.86966787548458824</v>
      </c>
      <c r="V60" s="40" t="s">
        <v>16</v>
      </c>
      <c r="W60" s="37"/>
      <c r="X60" s="37"/>
      <c r="Y60" s="44"/>
      <c r="Z60" s="37">
        <v>0.84115827160104295</v>
      </c>
      <c r="AA60" s="40" t="s">
        <v>16</v>
      </c>
      <c r="AB60" s="37"/>
      <c r="AC60" s="37"/>
      <c r="AD60" s="44"/>
      <c r="AE60" s="37">
        <v>0.6848044218533772</v>
      </c>
      <c r="AF60" s="39" t="s">
        <v>18</v>
      </c>
      <c r="AG60" s="44"/>
      <c r="AH60" s="37">
        <v>0.61917479222845884</v>
      </c>
      <c r="AI60" s="39" t="s">
        <v>18</v>
      </c>
      <c r="AJ60" s="44"/>
      <c r="AK60" s="37">
        <v>0.74105530189871305</v>
      </c>
      <c r="AL60" s="40" t="s">
        <v>16</v>
      </c>
      <c r="AM60" s="44"/>
      <c r="AN60" s="37">
        <v>0.59499999999999997</v>
      </c>
      <c r="AO60" s="39" t="s">
        <v>18</v>
      </c>
      <c r="AP60" s="44"/>
      <c r="AQ60" s="37">
        <v>0</v>
      </c>
      <c r="AR60" s="37"/>
      <c r="AS60" s="44"/>
      <c r="AT60" s="37"/>
      <c r="AU60" s="37"/>
      <c r="AV60" s="44"/>
      <c r="AW60" s="37">
        <v>0.83854563816992711</v>
      </c>
      <c r="AX60" s="40" t="s">
        <v>16</v>
      </c>
      <c r="AY60" s="47"/>
      <c r="AZ60" s="37">
        <v>0.87225419363667078</v>
      </c>
      <c r="BA60" s="40" t="s">
        <v>16</v>
      </c>
      <c r="BB60" s="47"/>
      <c r="BC60" s="37">
        <v>0.71473486302978029</v>
      </c>
      <c r="BD60" s="40" t="s">
        <v>16</v>
      </c>
      <c r="BE60" s="47"/>
      <c r="BF60" s="37"/>
      <c r="BG60" s="37"/>
      <c r="BH60" s="47"/>
      <c r="BI60" s="37"/>
      <c r="BJ60" s="37"/>
      <c r="BK60" s="47"/>
      <c r="BL60" s="37">
        <v>0.82791487910847328</v>
      </c>
      <c r="BM60" s="40" t="s">
        <v>16</v>
      </c>
    </row>
    <row r="61" spans="2:65" ht="24.75" customHeight="1" x14ac:dyDescent="0.2">
      <c r="B61" s="65" t="s">
        <v>12</v>
      </c>
      <c r="C61" s="65" t="s">
        <v>28</v>
      </c>
      <c r="D61" s="66">
        <v>47980</v>
      </c>
      <c r="E61" s="65" t="s">
        <v>500</v>
      </c>
      <c r="F61" s="65" t="s">
        <v>29</v>
      </c>
      <c r="G61" s="65" t="s">
        <v>690</v>
      </c>
      <c r="H61" s="65" t="s">
        <v>620</v>
      </c>
      <c r="I61" s="67">
        <v>-74.154111111111121</v>
      </c>
      <c r="J61" s="67">
        <v>10.905416666666667</v>
      </c>
      <c r="K61" s="68">
        <v>30</v>
      </c>
      <c r="L61" s="11"/>
      <c r="M61" s="37">
        <v>0.89688093158060278</v>
      </c>
      <c r="N61" s="40" t="s">
        <v>16</v>
      </c>
      <c r="O61" s="44"/>
      <c r="P61" s="37"/>
      <c r="Q61" s="37"/>
      <c r="R61" s="37"/>
      <c r="S61" s="37"/>
      <c r="T61" s="44"/>
      <c r="U61" s="37"/>
      <c r="V61" s="37"/>
      <c r="W61" s="37"/>
      <c r="X61" s="37"/>
      <c r="Y61" s="44"/>
      <c r="Z61" s="37"/>
      <c r="AA61" s="37"/>
      <c r="AB61" s="37"/>
      <c r="AC61" s="37"/>
      <c r="AD61" s="44"/>
      <c r="AE61" s="37">
        <v>0.76174951605486874</v>
      </c>
      <c r="AF61" s="40" t="s">
        <v>16</v>
      </c>
      <c r="AG61" s="44"/>
      <c r="AH61" s="37">
        <v>0.77276847970158635</v>
      </c>
      <c r="AI61" s="40" t="s">
        <v>16</v>
      </c>
      <c r="AJ61" s="44"/>
      <c r="AK61" s="37">
        <v>0.80621065376748646</v>
      </c>
      <c r="AL61" s="40" t="s">
        <v>16</v>
      </c>
      <c r="AM61" s="44"/>
      <c r="AN61" s="37">
        <v>0.8</v>
      </c>
      <c r="AO61" s="40" t="s">
        <v>16</v>
      </c>
      <c r="AP61" s="44"/>
      <c r="AQ61" s="37"/>
      <c r="AR61" s="37"/>
      <c r="AS61" s="44"/>
      <c r="AT61" s="37"/>
      <c r="AU61" s="37"/>
      <c r="AV61" s="44"/>
      <c r="AW61" s="37"/>
      <c r="AX61" s="37"/>
      <c r="AY61" s="47"/>
      <c r="AZ61" s="37">
        <v>0.793028010980527</v>
      </c>
      <c r="BA61" s="40" t="s">
        <v>16</v>
      </c>
      <c r="BB61" s="47"/>
      <c r="BC61" s="37">
        <v>0.83191729119798996</v>
      </c>
      <c r="BD61" s="40" t="s">
        <v>16</v>
      </c>
      <c r="BE61" s="47"/>
      <c r="BF61" s="37"/>
      <c r="BG61" s="37"/>
      <c r="BH61" s="47"/>
      <c r="BI61" s="37"/>
      <c r="BJ61" s="37"/>
      <c r="BK61" s="47"/>
      <c r="BL61" s="37"/>
      <c r="BM61" s="37"/>
    </row>
    <row r="62" spans="2:65" ht="24.75" customHeight="1" x14ac:dyDescent="0.2">
      <c r="B62" s="65" t="s">
        <v>12</v>
      </c>
      <c r="C62" s="65" t="s">
        <v>28</v>
      </c>
      <c r="D62" s="66">
        <v>47288</v>
      </c>
      <c r="E62" s="65" t="s">
        <v>501</v>
      </c>
      <c r="F62" s="65" t="s">
        <v>29</v>
      </c>
      <c r="G62" s="65" t="s">
        <v>134</v>
      </c>
      <c r="H62" s="65" t="s">
        <v>135</v>
      </c>
      <c r="I62" s="67">
        <v>-74.182805555555561</v>
      </c>
      <c r="J62" s="67">
        <v>10.523250000000001</v>
      </c>
      <c r="K62" s="68">
        <v>55</v>
      </c>
      <c r="L62" s="11"/>
      <c r="M62" s="37">
        <v>0.90465875150532138</v>
      </c>
      <c r="N62" s="48" t="s">
        <v>17</v>
      </c>
      <c r="O62" s="44"/>
      <c r="P62" s="37">
        <v>0.60084599192250443</v>
      </c>
      <c r="Q62" s="39" t="s">
        <v>18</v>
      </c>
      <c r="R62" s="37"/>
      <c r="S62" s="37"/>
      <c r="T62" s="44"/>
      <c r="U62" s="37">
        <v>0.76835115613563854</v>
      </c>
      <c r="V62" s="40" t="s">
        <v>16</v>
      </c>
      <c r="W62" s="37"/>
      <c r="X62" s="37"/>
      <c r="Y62" s="44"/>
      <c r="Z62" s="37">
        <v>0.7467106229190037</v>
      </c>
      <c r="AA62" s="40" t="s">
        <v>16</v>
      </c>
      <c r="AB62" s="37"/>
      <c r="AC62" s="37"/>
      <c r="AD62" s="44"/>
      <c r="AE62" s="37">
        <v>0.67655159736698489</v>
      </c>
      <c r="AF62" s="39" t="s">
        <v>18</v>
      </c>
      <c r="AG62" s="44"/>
      <c r="AH62" s="37">
        <v>0.73388444501425609</v>
      </c>
      <c r="AI62" s="40" t="s">
        <v>16</v>
      </c>
      <c r="AJ62" s="44"/>
      <c r="AK62" s="37">
        <v>0.74156757299196663</v>
      </c>
      <c r="AL62" s="40" t="s">
        <v>16</v>
      </c>
      <c r="AM62" s="44"/>
      <c r="AN62" s="37">
        <v>0.66500000000000004</v>
      </c>
      <c r="AO62" s="39" t="s">
        <v>18</v>
      </c>
      <c r="AP62" s="44"/>
      <c r="AQ62" s="37"/>
      <c r="AR62" s="37"/>
      <c r="AS62" s="44"/>
      <c r="AT62" s="37"/>
      <c r="AU62" s="37"/>
      <c r="AV62" s="44"/>
      <c r="AW62" s="37"/>
      <c r="AX62" s="37"/>
      <c r="AY62" s="47"/>
      <c r="AZ62" s="37"/>
      <c r="BA62" s="37"/>
      <c r="BB62" s="47"/>
      <c r="BC62" s="37">
        <v>0.75290314301559913</v>
      </c>
      <c r="BD62" s="40" t="s">
        <v>16</v>
      </c>
      <c r="BE62" s="47"/>
      <c r="BF62" s="37"/>
      <c r="BG62" s="37"/>
      <c r="BH62" s="47"/>
      <c r="BI62" s="37"/>
      <c r="BJ62" s="37"/>
      <c r="BK62" s="47"/>
      <c r="BL62" s="37"/>
      <c r="BM62" s="37"/>
    </row>
    <row r="63" spans="2:65" ht="24.75" customHeight="1" x14ac:dyDescent="0.2">
      <c r="B63" s="65" t="s">
        <v>12</v>
      </c>
      <c r="C63" s="65" t="s">
        <v>105</v>
      </c>
      <c r="D63" s="66">
        <v>15299</v>
      </c>
      <c r="E63" s="65" t="s">
        <v>502</v>
      </c>
      <c r="F63" s="65" t="s">
        <v>125</v>
      </c>
      <c r="G63" s="65" t="s">
        <v>136</v>
      </c>
      <c r="H63" s="65" t="s">
        <v>137</v>
      </c>
      <c r="I63" s="67">
        <v>-73.390333333333345</v>
      </c>
      <c r="J63" s="67">
        <v>5.056861111111111</v>
      </c>
      <c r="K63" s="68">
        <v>1298</v>
      </c>
      <c r="L63" s="11"/>
      <c r="M63" s="37"/>
      <c r="N63" s="37"/>
      <c r="O63" s="44"/>
      <c r="P63" s="37"/>
      <c r="Q63" s="37"/>
      <c r="R63" s="37"/>
      <c r="S63" s="37"/>
      <c r="T63" s="44"/>
      <c r="U63" s="37"/>
      <c r="V63" s="37"/>
      <c r="W63" s="37"/>
      <c r="X63" s="37"/>
      <c r="Y63" s="44"/>
      <c r="Z63" s="37"/>
      <c r="AA63" s="37"/>
      <c r="AB63" s="37"/>
      <c r="AC63" s="37"/>
      <c r="AD63" s="44"/>
      <c r="AE63" s="37"/>
      <c r="AF63" s="37"/>
      <c r="AG63" s="44"/>
      <c r="AH63" s="37"/>
      <c r="AI63" s="37"/>
      <c r="AJ63" s="44"/>
      <c r="AK63" s="37"/>
      <c r="AL63" s="37"/>
      <c r="AM63" s="44"/>
      <c r="AN63" s="37"/>
      <c r="AO63" s="37"/>
      <c r="AP63" s="44"/>
      <c r="AQ63" s="37"/>
      <c r="AR63" s="37"/>
      <c r="AS63" s="44"/>
      <c r="AT63" s="37"/>
      <c r="AU63" s="37"/>
      <c r="AV63" s="44"/>
      <c r="AW63" s="37">
        <v>0.6950611631920508</v>
      </c>
      <c r="AX63" s="39" t="s">
        <v>18</v>
      </c>
      <c r="AY63" s="47"/>
      <c r="AZ63" s="37">
        <v>0.60783036556692149</v>
      </c>
      <c r="BA63" s="39" t="s">
        <v>18</v>
      </c>
      <c r="BB63" s="47"/>
      <c r="BC63" s="37">
        <v>0.59236329644497143</v>
      </c>
      <c r="BD63" s="39" t="s">
        <v>18</v>
      </c>
      <c r="BE63" s="47"/>
      <c r="BF63" s="37"/>
      <c r="BG63" s="37"/>
      <c r="BH63" s="47"/>
      <c r="BI63" s="37"/>
      <c r="BJ63" s="37"/>
      <c r="BK63" s="47"/>
      <c r="BL63" s="37"/>
      <c r="BM63" s="37"/>
    </row>
    <row r="64" spans="2:65" ht="24.75" customHeight="1" x14ac:dyDescent="0.2">
      <c r="B64" s="65" t="s">
        <v>12</v>
      </c>
      <c r="C64" s="65" t="s">
        <v>138</v>
      </c>
      <c r="D64" s="66">
        <v>52001</v>
      </c>
      <c r="E64" s="65" t="s">
        <v>503</v>
      </c>
      <c r="F64" s="65" t="s">
        <v>139</v>
      </c>
      <c r="G64" s="65" t="s">
        <v>140</v>
      </c>
      <c r="H64" s="65" t="s">
        <v>141</v>
      </c>
      <c r="I64" s="67">
        <v>-77.157222222222231</v>
      </c>
      <c r="J64" s="67">
        <v>0.98972222222222217</v>
      </c>
      <c r="K64" s="68">
        <v>2850</v>
      </c>
      <c r="L64" s="11"/>
      <c r="M64" s="37"/>
      <c r="N64" s="37"/>
      <c r="O64" s="44"/>
      <c r="P64" s="37">
        <v>0.8684008496264588</v>
      </c>
      <c r="Q64" s="40" t="s">
        <v>16</v>
      </c>
      <c r="R64" s="37"/>
      <c r="S64" s="37"/>
      <c r="T64" s="44"/>
      <c r="U64" s="37">
        <v>0.93176322745145201</v>
      </c>
      <c r="V64" s="48" t="s">
        <v>17</v>
      </c>
      <c r="W64" s="37"/>
      <c r="X64" s="37"/>
      <c r="Y64" s="44"/>
      <c r="Z64" s="37">
        <v>0.85443272410702242</v>
      </c>
      <c r="AA64" s="40" t="s">
        <v>16</v>
      </c>
      <c r="AB64" s="37"/>
      <c r="AC64" s="37"/>
      <c r="AD64" s="44"/>
      <c r="AE64" s="37">
        <v>0.81535188484673649</v>
      </c>
      <c r="AF64" s="40" t="s">
        <v>16</v>
      </c>
      <c r="AG64" s="44"/>
      <c r="AH64" s="37">
        <v>0.86397528133549528</v>
      </c>
      <c r="AI64" s="40" t="s">
        <v>16</v>
      </c>
      <c r="AJ64" s="44"/>
      <c r="AK64" s="37">
        <v>0.82638910134734056</v>
      </c>
      <c r="AL64" s="40" t="s">
        <v>16</v>
      </c>
      <c r="AM64" s="44"/>
      <c r="AN64" s="37"/>
      <c r="AO64" s="37"/>
      <c r="AP64" s="44"/>
      <c r="AQ64" s="37">
        <v>0.81</v>
      </c>
      <c r="AR64" s="40" t="s">
        <v>16</v>
      </c>
      <c r="AS64" s="44"/>
      <c r="AT64" s="37"/>
      <c r="AU64" s="37"/>
      <c r="AV64" s="44"/>
      <c r="AW64" s="37">
        <v>0.84843691617814476</v>
      </c>
      <c r="AX64" s="40" t="s">
        <v>16</v>
      </c>
      <c r="AY64" s="47"/>
      <c r="AZ64" s="37">
        <v>0.87025922826238744</v>
      </c>
      <c r="BA64" s="40" t="s">
        <v>16</v>
      </c>
      <c r="BB64" s="47"/>
      <c r="BC64" s="37">
        <v>0.85534693514818672</v>
      </c>
      <c r="BD64" s="40" t="s">
        <v>16</v>
      </c>
      <c r="BE64" s="47"/>
      <c r="BF64" s="37">
        <v>0.86229297146231687</v>
      </c>
      <c r="BG64" s="40" t="s">
        <v>16</v>
      </c>
      <c r="BH64" s="47"/>
      <c r="BI64" s="37"/>
      <c r="BJ64" s="37"/>
      <c r="BK64" s="47"/>
      <c r="BL64" s="37">
        <v>0.93435197244581436</v>
      </c>
      <c r="BM64" s="48" t="s">
        <v>17</v>
      </c>
    </row>
    <row r="65" spans="2:65" ht="24.75" customHeight="1" x14ac:dyDescent="0.2">
      <c r="B65" s="65" t="s">
        <v>12</v>
      </c>
      <c r="C65" s="65" t="s">
        <v>116</v>
      </c>
      <c r="D65" s="66">
        <v>17380</v>
      </c>
      <c r="E65" s="65" t="s">
        <v>420</v>
      </c>
      <c r="F65" s="65" t="s">
        <v>142</v>
      </c>
      <c r="G65" s="65" t="s">
        <v>143</v>
      </c>
      <c r="H65" s="65" t="s">
        <v>144</v>
      </c>
      <c r="I65" s="67">
        <v>-74.746083333333331</v>
      </c>
      <c r="J65" s="67">
        <v>5.2892777777777775</v>
      </c>
      <c r="K65" s="68">
        <v>222</v>
      </c>
      <c r="L65" s="11"/>
      <c r="M65" s="37">
        <v>0.63810600206113577</v>
      </c>
      <c r="N65" s="39" t="s">
        <v>18</v>
      </c>
      <c r="O65" s="44"/>
      <c r="P65" s="37">
        <v>0.83902633752285671</v>
      </c>
      <c r="Q65" s="40" t="s">
        <v>16</v>
      </c>
      <c r="R65" s="37"/>
      <c r="S65" s="37"/>
      <c r="T65" s="44"/>
      <c r="U65" s="37">
        <v>0.78752221104104625</v>
      </c>
      <c r="V65" s="40" t="s">
        <v>16</v>
      </c>
      <c r="W65" s="37"/>
      <c r="X65" s="37"/>
      <c r="Y65" s="44"/>
      <c r="Z65" s="37">
        <v>0.60333333423859792</v>
      </c>
      <c r="AA65" s="39" t="s">
        <v>18</v>
      </c>
      <c r="AB65" s="37"/>
      <c r="AC65" s="37"/>
      <c r="AD65" s="44"/>
      <c r="AE65" s="37">
        <v>0.51351696106435096</v>
      </c>
      <c r="AF65" s="39" t="s">
        <v>18</v>
      </c>
      <c r="AG65" s="44"/>
      <c r="AH65" s="37">
        <v>0.63956385463617349</v>
      </c>
      <c r="AI65" s="39" t="s">
        <v>18</v>
      </c>
      <c r="AJ65" s="44"/>
      <c r="AK65" s="37">
        <v>0.58027654407375784</v>
      </c>
      <c r="AL65" s="39" t="s">
        <v>18</v>
      </c>
      <c r="AM65" s="44"/>
      <c r="AN65" s="37"/>
      <c r="AO65" s="37"/>
      <c r="AP65" s="44"/>
      <c r="AQ65" s="37"/>
      <c r="AR65" s="37"/>
      <c r="AS65" s="44"/>
      <c r="AT65" s="37"/>
      <c r="AU65" s="37"/>
      <c r="AV65" s="44"/>
      <c r="AW65" s="37"/>
      <c r="AX65" s="37"/>
      <c r="AY65" s="47"/>
      <c r="AZ65" s="37">
        <v>0.76026611855076487</v>
      </c>
      <c r="BA65" s="40" t="s">
        <v>16</v>
      </c>
      <c r="BB65" s="47"/>
      <c r="BC65" s="37">
        <v>0.62922310830102335</v>
      </c>
      <c r="BD65" s="39" t="s">
        <v>18</v>
      </c>
      <c r="BE65" s="47"/>
      <c r="BF65" s="37"/>
      <c r="BG65" s="37"/>
      <c r="BH65" s="47"/>
      <c r="BI65" s="37">
        <v>0.47836166491474846</v>
      </c>
      <c r="BJ65" s="41" t="s">
        <v>23</v>
      </c>
      <c r="BK65" s="47"/>
      <c r="BL65" s="37">
        <v>0.81832218404763057</v>
      </c>
      <c r="BM65" s="40" t="s">
        <v>16</v>
      </c>
    </row>
    <row r="66" spans="2:65" ht="24.75" customHeight="1" x14ac:dyDescent="0.2">
      <c r="B66" s="65" t="s">
        <v>12</v>
      </c>
      <c r="C66" s="65" t="s">
        <v>32</v>
      </c>
      <c r="D66" s="66">
        <v>50001</v>
      </c>
      <c r="E66" s="65" t="s">
        <v>504</v>
      </c>
      <c r="F66" s="65" t="s">
        <v>145</v>
      </c>
      <c r="G66" s="65" t="s">
        <v>146</v>
      </c>
      <c r="H66" s="65" t="s">
        <v>147</v>
      </c>
      <c r="I66" s="67">
        <v>-73.635361111111123</v>
      </c>
      <c r="J66" s="67">
        <v>4.2353333333333332</v>
      </c>
      <c r="K66" s="68">
        <v>523</v>
      </c>
      <c r="L66" s="11"/>
      <c r="M66" s="37">
        <v>0.80852236489696183</v>
      </c>
      <c r="N66" s="40" t="s">
        <v>16</v>
      </c>
      <c r="O66" s="44"/>
      <c r="P66" s="37">
        <v>0.62834389511593791</v>
      </c>
      <c r="Q66" s="39" t="s">
        <v>18</v>
      </c>
      <c r="R66" s="37"/>
      <c r="S66" s="37"/>
      <c r="T66" s="44"/>
      <c r="U66" s="37">
        <v>0.70893396946320331</v>
      </c>
      <c r="V66" s="40" t="s">
        <v>16</v>
      </c>
      <c r="W66" s="37"/>
      <c r="X66" s="37"/>
      <c r="Y66" s="44"/>
      <c r="Z66" s="37">
        <v>0.80138914843874698</v>
      </c>
      <c r="AA66" s="40" t="s">
        <v>16</v>
      </c>
      <c r="AB66" s="37"/>
      <c r="AC66" s="37"/>
      <c r="AD66" s="44"/>
      <c r="AE66" s="37">
        <v>0.67444425560087351</v>
      </c>
      <c r="AF66" s="39" t="s">
        <v>18</v>
      </c>
      <c r="AG66" s="44"/>
      <c r="AH66" s="37">
        <v>0.72528979320664488</v>
      </c>
      <c r="AI66" s="40" t="s">
        <v>16</v>
      </c>
      <c r="AJ66" s="44"/>
      <c r="AK66" s="37">
        <v>0.73413337057157702</v>
      </c>
      <c r="AL66" s="40" t="s">
        <v>16</v>
      </c>
      <c r="AM66" s="44"/>
      <c r="AN66" s="37">
        <v>0.625</v>
      </c>
      <c r="AO66" s="39" t="s">
        <v>18</v>
      </c>
      <c r="AP66" s="44"/>
      <c r="AQ66" s="37">
        <v>0.66500000000000004</v>
      </c>
      <c r="AR66" s="39" t="s">
        <v>18</v>
      </c>
      <c r="AS66" s="44"/>
      <c r="AT66" s="37"/>
      <c r="AU66" s="37"/>
      <c r="AV66" s="44"/>
      <c r="AW66" s="37">
        <v>0.63</v>
      </c>
      <c r="AX66" s="39" t="s">
        <v>18</v>
      </c>
      <c r="AY66" s="47"/>
      <c r="AZ66" s="37"/>
      <c r="BA66" s="37"/>
      <c r="BB66" s="47"/>
      <c r="BC66" s="37">
        <v>0.5145571431271273</v>
      </c>
      <c r="BD66" s="39" t="s">
        <v>18</v>
      </c>
      <c r="BE66" s="47"/>
      <c r="BF66" s="37"/>
      <c r="BG66" s="37"/>
      <c r="BH66" s="47"/>
      <c r="BI66" s="37"/>
      <c r="BJ66" s="37"/>
      <c r="BK66" s="47"/>
      <c r="BL66" s="37"/>
      <c r="BM66" s="37"/>
    </row>
    <row r="67" spans="2:65" ht="24.75" customHeight="1" x14ac:dyDescent="0.2">
      <c r="B67" s="65" t="s">
        <v>12</v>
      </c>
      <c r="C67" s="65" t="s">
        <v>148</v>
      </c>
      <c r="D67" s="66">
        <v>99773</v>
      </c>
      <c r="E67" s="65" t="s">
        <v>505</v>
      </c>
      <c r="F67" s="65" t="s">
        <v>149</v>
      </c>
      <c r="G67" s="65" t="s">
        <v>150</v>
      </c>
      <c r="H67" s="65" t="s">
        <v>151</v>
      </c>
      <c r="I67" s="67">
        <v>-68.354166666666657</v>
      </c>
      <c r="J67" s="67">
        <v>3.9861111111111112</v>
      </c>
      <c r="K67" s="68">
        <v>94</v>
      </c>
      <c r="L67" s="11"/>
      <c r="M67" s="37">
        <v>0.89904392327138805</v>
      </c>
      <c r="N67" s="40" t="s">
        <v>16</v>
      </c>
      <c r="O67" s="44"/>
      <c r="P67" s="37">
        <v>0.78365433306649024</v>
      </c>
      <c r="Q67" s="40" t="s">
        <v>16</v>
      </c>
      <c r="R67" s="37"/>
      <c r="S67" s="37"/>
      <c r="T67" s="44"/>
      <c r="U67" s="37">
        <v>0.79284916060762856</v>
      </c>
      <c r="V67" s="40" t="s">
        <v>16</v>
      </c>
      <c r="W67" s="37"/>
      <c r="X67" s="37"/>
      <c r="Y67" s="44"/>
      <c r="Z67" s="37">
        <v>0.84357492707150694</v>
      </c>
      <c r="AA67" s="40" t="s">
        <v>16</v>
      </c>
      <c r="AB67" s="37"/>
      <c r="AC67" s="37"/>
      <c r="AD67" s="44"/>
      <c r="AE67" s="37">
        <v>0.7651430625012261</v>
      </c>
      <c r="AF67" s="40" t="s">
        <v>16</v>
      </c>
      <c r="AG67" s="44"/>
      <c r="AH67" s="37">
        <v>0.66737351956075985</v>
      </c>
      <c r="AI67" s="39" t="s">
        <v>18</v>
      </c>
      <c r="AJ67" s="44"/>
      <c r="AK67" s="37">
        <v>0.72427251142958127</v>
      </c>
      <c r="AL67" s="40" t="s">
        <v>16</v>
      </c>
      <c r="AM67" s="44"/>
      <c r="AN67" s="37">
        <v>0.62999999999999989</v>
      </c>
      <c r="AO67" s="39" t="s">
        <v>18</v>
      </c>
      <c r="AP67" s="44"/>
      <c r="AQ67" s="37">
        <v>0.66999999999999993</v>
      </c>
      <c r="AR67" s="39" t="s">
        <v>18</v>
      </c>
      <c r="AS67" s="44"/>
      <c r="AT67" s="37"/>
      <c r="AU67" s="37"/>
      <c r="AV67" s="44"/>
      <c r="AW67" s="37"/>
      <c r="AX67" s="37"/>
      <c r="AY67" s="47"/>
      <c r="AZ67" s="37">
        <v>0.56488363536453445</v>
      </c>
      <c r="BA67" s="39" t="s">
        <v>18</v>
      </c>
      <c r="BB67" s="47"/>
      <c r="BC67" s="37">
        <v>0.75231615343806679</v>
      </c>
      <c r="BD67" s="40" t="s">
        <v>16</v>
      </c>
      <c r="BE67" s="47"/>
      <c r="BF67" s="37"/>
      <c r="BG67" s="37"/>
      <c r="BH67" s="47"/>
      <c r="BI67" s="37"/>
      <c r="BJ67" s="37"/>
      <c r="BK67" s="47"/>
      <c r="BL67" s="37"/>
      <c r="BM67" s="37"/>
    </row>
    <row r="68" spans="2:65" ht="24.75" customHeight="1" x14ac:dyDescent="0.2">
      <c r="B68" s="65" t="s">
        <v>12</v>
      </c>
      <c r="C68" s="65" t="s">
        <v>32</v>
      </c>
      <c r="D68" s="66">
        <v>50325</v>
      </c>
      <c r="E68" s="65" t="s">
        <v>506</v>
      </c>
      <c r="F68" s="65" t="s">
        <v>152</v>
      </c>
      <c r="G68" s="65" t="s">
        <v>150</v>
      </c>
      <c r="H68" s="65" t="s">
        <v>621</v>
      </c>
      <c r="I68" s="67">
        <v>-72.130111111111106</v>
      </c>
      <c r="J68" s="67">
        <v>2.8897222222222223</v>
      </c>
      <c r="K68" s="68">
        <v>158</v>
      </c>
      <c r="L68" s="11"/>
      <c r="M68" s="37"/>
      <c r="N68" s="37"/>
      <c r="O68" s="44"/>
      <c r="P68" s="37">
        <v>0.71398734946258224</v>
      </c>
      <c r="Q68" s="40" t="s">
        <v>16</v>
      </c>
      <c r="R68" s="37"/>
      <c r="S68" s="37"/>
      <c r="T68" s="44"/>
      <c r="U68" s="37">
        <v>0.72353771002951772</v>
      </c>
      <c r="V68" s="40" t="s">
        <v>16</v>
      </c>
      <c r="W68" s="37"/>
      <c r="X68" s="37"/>
      <c r="Y68" s="44"/>
      <c r="Z68" s="37">
        <v>0.74965173331036095</v>
      </c>
      <c r="AA68" s="40" t="s">
        <v>16</v>
      </c>
      <c r="AB68" s="37"/>
      <c r="AC68" s="37"/>
      <c r="AD68" s="44"/>
      <c r="AE68" s="37">
        <v>0.75078444653817222</v>
      </c>
      <c r="AF68" s="40" t="s">
        <v>16</v>
      </c>
      <c r="AG68" s="44"/>
      <c r="AH68" s="37">
        <v>0.73551599173704707</v>
      </c>
      <c r="AI68" s="40" t="s">
        <v>16</v>
      </c>
      <c r="AJ68" s="44"/>
      <c r="AK68" s="37">
        <v>0.69739916050575501</v>
      </c>
      <c r="AL68" s="39" t="s">
        <v>18</v>
      </c>
      <c r="AM68" s="44"/>
      <c r="AN68" s="37">
        <v>0.67500000000000004</v>
      </c>
      <c r="AO68" s="39" t="s">
        <v>18</v>
      </c>
      <c r="AP68" s="44"/>
      <c r="AQ68" s="37">
        <v>0.70666666666666667</v>
      </c>
      <c r="AR68" s="40" t="s">
        <v>16</v>
      </c>
      <c r="AS68" s="44"/>
      <c r="AT68" s="37"/>
      <c r="AU68" s="37"/>
      <c r="AV68" s="44"/>
      <c r="AW68" s="37">
        <v>0.71</v>
      </c>
      <c r="AX68" s="40" t="s">
        <v>16</v>
      </c>
      <c r="AY68" s="47"/>
      <c r="AZ68" s="37">
        <v>0.60971248995029825</v>
      </c>
      <c r="BA68" s="39" t="s">
        <v>18</v>
      </c>
      <c r="BB68" s="47"/>
      <c r="BC68" s="37">
        <v>0.65290722379265076</v>
      </c>
      <c r="BD68" s="39" t="s">
        <v>18</v>
      </c>
      <c r="BE68" s="47"/>
      <c r="BF68" s="37"/>
      <c r="BG68" s="37"/>
      <c r="BH68" s="47"/>
      <c r="BI68" s="37"/>
      <c r="BJ68" s="37"/>
      <c r="BK68" s="47"/>
      <c r="BL68" s="37"/>
      <c r="BM68" s="37"/>
    </row>
    <row r="69" spans="2:65" ht="24.75" customHeight="1" x14ac:dyDescent="0.2">
      <c r="B69" s="65" t="s">
        <v>12</v>
      </c>
      <c r="C69" s="65" t="s">
        <v>47</v>
      </c>
      <c r="D69" s="66">
        <v>25297</v>
      </c>
      <c r="E69" s="65" t="s">
        <v>507</v>
      </c>
      <c r="F69" s="65" t="s">
        <v>111</v>
      </c>
      <c r="G69" s="65" t="s">
        <v>153</v>
      </c>
      <c r="H69" s="65" t="s">
        <v>154</v>
      </c>
      <c r="I69" s="67">
        <v>-73.642611111111123</v>
      </c>
      <c r="J69" s="67">
        <v>4.8177500000000002</v>
      </c>
      <c r="K69" s="68">
        <v>1773</v>
      </c>
      <c r="L69" s="11"/>
      <c r="M69" s="37"/>
      <c r="N69" s="37"/>
      <c r="O69" s="44"/>
      <c r="P69" s="37"/>
      <c r="Q69" s="37"/>
      <c r="R69" s="37"/>
      <c r="S69" s="37"/>
      <c r="T69" s="44"/>
      <c r="U69" s="37"/>
      <c r="V69" s="37"/>
      <c r="W69" s="37"/>
      <c r="X69" s="37"/>
      <c r="Y69" s="44"/>
      <c r="Z69" s="37"/>
      <c r="AA69" s="37"/>
      <c r="AB69" s="37"/>
      <c r="AC69" s="37"/>
      <c r="AD69" s="44"/>
      <c r="AE69" s="37"/>
      <c r="AF69" s="37"/>
      <c r="AG69" s="44"/>
      <c r="AH69" s="37"/>
      <c r="AI69" s="37"/>
      <c r="AJ69" s="44"/>
      <c r="AK69" s="37"/>
      <c r="AL69" s="37"/>
      <c r="AM69" s="44"/>
      <c r="AN69" s="37"/>
      <c r="AO69" s="37"/>
      <c r="AP69" s="44"/>
      <c r="AQ69" s="37"/>
      <c r="AR69" s="37"/>
      <c r="AS69" s="44"/>
      <c r="AT69" s="37">
        <v>0.77450944237770702</v>
      </c>
      <c r="AU69" s="40" t="s">
        <v>16</v>
      </c>
      <c r="AV69" s="44"/>
      <c r="AW69" s="37">
        <v>0.8</v>
      </c>
      <c r="AX69" s="40" t="s">
        <v>16</v>
      </c>
      <c r="AY69" s="47"/>
      <c r="AZ69" s="37">
        <v>0.73985954315948255</v>
      </c>
      <c r="BA69" s="40" t="s">
        <v>16</v>
      </c>
      <c r="BB69" s="47"/>
      <c r="BC69" s="37">
        <v>0.67070058159282109</v>
      </c>
      <c r="BD69" s="39" t="s">
        <v>18</v>
      </c>
      <c r="BE69" s="47"/>
      <c r="BF69" s="37">
        <v>0.65340226339490115</v>
      </c>
      <c r="BG69" s="39" t="s">
        <v>18</v>
      </c>
      <c r="BH69" s="47"/>
      <c r="BI69" s="37">
        <v>0.65588144500806445</v>
      </c>
      <c r="BJ69" s="39" t="s">
        <v>18</v>
      </c>
      <c r="BK69" s="47"/>
      <c r="BL69" s="37">
        <v>0.8316220561368749</v>
      </c>
      <c r="BM69" s="40" t="s">
        <v>16</v>
      </c>
    </row>
    <row r="70" spans="2:65" ht="24.75" customHeight="1" x14ac:dyDescent="0.2">
      <c r="B70" s="65" t="s">
        <v>12</v>
      </c>
      <c r="C70" s="65" t="s">
        <v>47</v>
      </c>
      <c r="D70" s="66">
        <v>25372</v>
      </c>
      <c r="E70" s="65" t="s">
        <v>508</v>
      </c>
      <c r="F70" s="65" t="s">
        <v>111</v>
      </c>
      <c r="G70" s="65" t="s">
        <v>153</v>
      </c>
      <c r="H70" s="65" t="s">
        <v>622</v>
      </c>
      <c r="I70" s="67">
        <v>-73.629222222222211</v>
      </c>
      <c r="J70" s="67">
        <v>4.7990555555555554</v>
      </c>
      <c r="K70" s="68">
        <v>1645</v>
      </c>
      <c r="L70" s="11"/>
      <c r="M70" s="37">
        <v>0.89252381566189998</v>
      </c>
      <c r="N70" s="40" t="s">
        <v>16</v>
      </c>
      <c r="O70" s="44"/>
      <c r="P70" s="37">
        <v>0.81660234990767944</v>
      </c>
      <c r="Q70" s="40" t="s">
        <v>16</v>
      </c>
      <c r="R70" s="37"/>
      <c r="S70" s="37"/>
      <c r="T70" s="44"/>
      <c r="U70" s="37">
        <v>0.85703593892459906</v>
      </c>
      <c r="V70" s="40" t="s">
        <v>16</v>
      </c>
      <c r="W70" s="37"/>
      <c r="X70" s="37"/>
      <c r="Y70" s="44"/>
      <c r="Z70" s="37">
        <v>0.75258310771875003</v>
      </c>
      <c r="AA70" s="40" t="s">
        <v>16</v>
      </c>
      <c r="AB70" s="37"/>
      <c r="AC70" s="37"/>
      <c r="AD70" s="44"/>
      <c r="AE70" s="37">
        <v>0.65159452397779283</v>
      </c>
      <c r="AF70" s="39" t="s">
        <v>18</v>
      </c>
      <c r="AG70" s="44"/>
      <c r="AH70" s="37">
        <v>0.78011578537156101</v>
      </c>
      <c r="AI70" s="40" t="s">
        <v>16</v>
      </c>
      <c r="AJ70" s="44"/>
      <c r="AK70" s="37">
        <v>0.65952366906840965</v>
      </c>
      <c r="AL70" s="39" t="s">
        <v>18</v>
      </c>
      <c r="AM70" s="44"/>
      <c r="AN70" s="37">
        <v>0.69</v>
      </c>
      <c r="AO70" s="39" t="s">
        <v>18</v>
      </c>
      <c r="AP70" s="44"/>
      <c r="AQ70" s="37">
        <v>0.77249999999999996</v>
      </c>
      <c r="AR70" s="40" t="s">
        <v>16</v>
      </c>
      <c r="AS70" s="44"/>
      <c r="AT70" s="37"/>
      <c r="AU70" s="37"/>
      <c r="AV70" s="44"/>
      <c r="AW70" s="37"/>
      <c r="AX70" s="37"/>
      <c r="AY70" s="47"/>
      <c r="AZ70" s="37"/>
      <c r="BA70" s="37"/>
      <c r="BB70" s="47"/>
      <c r="BC70" s="37"/>
      <c r="BD70" s="37"/>
      <c r="BE70" s="47"/>
      <c r="BF70" s="37"/>
      <c r="BG70" s="37"/>
      <c r="BH70" s="47"/>
      <c r="BI70" s="37"/>
      <c r="BJ70" s="37"/>
      <c r="BK70" s="47"/>
      <c r="BL70" s="37"/>
      <c r="BM70" s="37"/>
    </row>
    <row r="71" spans="2:65" ht="24.75" customHeight="1" x14ac:dyDescent="0.2">
      <c r="B71" s="65" t="s">
        <v>12</v>
      </c>
      <c r="C71" s="65" t="s">
        <v>32</v>
      </c>
      <c r="D71" s="66">
        <v>50001</v>
      </c>
      <c r="E71" s="65" t="s">
        <v>504</v>
      </c>
      <c r="F71" s="65" t="s">
        <v>155</v>
      </c>
      <c r="G71" s="65" t="s">
        <v>156</v>
      </c>
      <c r="H71" s="65" t="s">
        <v>157</v>
      </c>
      <c r="I71" s="67">
        <v>-73.762500000000003</v>
      </c>
      <c r="J71" s="67">
        <v>4.0701944444444438</v>
      </c>
      <c r="K71" s="68">
        <v>575</v>
      </c>
      <c r="L71" s="11"/>
      <c r="M71" s="37">
        <v>0.68649695570170577</v>
      </c>
      <c r="N71" s="39" t="s">
        <v>18</v>
      </c>
      <c r="O71" s="44"/>
      <c r="P71" s="37">
        <v>0.66936709571726727</v>
      </c>
      <c r="Q71" s="39" t="s">
        <v>18</v>
      </c>
      <c r="R71" s="37"/>
      <c r="S71" s="37"/>
      <c r="T71" s="44"/>
      <c r="U71" s="37">
        <v>0.6215781656799928</v>
      </c>
      <c r="V71" s="39" t="s">
        <v>18</v>
      </c>
      <c r="W71" s="37"/>
      <c r="X71" s="37"/>
      <c r="Y71" s="44"/>
      <c r="Z71" s="37">
        <v>0.61807848921528619</v>
      </c>
      <c r="AA71" s="39" t="s">
        <v>18</v>
      </c>
      <c r="AB71" s="37"/>
      <c r="AC71" s="37"/>
      <c r="AD71" s="44"/>
      <c r="AE71" s="37">
        <v>0.60082015497811936</v>
      </c>
      <c r="AF71" s="39" t="s">
        <v>18</v>
      </c>
      <c r="AG71" s="44"/>
      <c r="AH71" s="37">
        <v>0.5370853914316509</v>
      </c>
      <c r="AI71" s="39" t="s">
        <v>18</v>
      </c>
      <c r="AJ71" s="44"/>
      <c r="AK71" s="37">
        <v>0.64922727641770495</v>
      </c>
      <c r="AL71" s="39" t="s">
        <v>18</v>
      </c>
      <c r="AM71" s="44"/>
      <c r="AN71" s="37">
        <v>0.59499999999999997</v>
      </c>
      <c r="AO71" s="39" t="s">
        <v>18</v>
      </c>
      <c r="AP71" s="44"/>
      <c r="AQ71" s="37">
        <v>0.505</v>
      </c>
      <c r="AR71" s="39" t="s">
        <v>18</v>
      </c>
      <c r="AS71" s="44"/>
      <c r="AT71" s="37"/>
      <c r="AU71" s="37"/>
      <c r="AV71" s="44"/>
      <c r="AW71" s="37"/>
      <c r="AX71" s="37"/>
      <c r="AY71" s="47"/>
      <c r="AZ71" s="37">
        <v>0.60136970381192878</v>
      </c>
      <c r="BA71" s="39" t="s">
        <v>18</v>
      </c>
      <c r="BB71" s="47"/>
      <c r="BC71" s="37">
        <v>0.53699209080616772</v>
      </c>
      <c r="BD71" s="39" t="s">
        <v>18</v>
      </c>
      <c r="BE71" s="47"/>
      <c r="BF71" s="37"/>
      <c r="BG71" s="37"/>
      <c r="BH71" s="47"/>
      <c r="BI71" s="37"/>
      <c r="BJ71" s="37"/>
      <c r="BK71" s="47"/>
      <c r="BL71" s="37"/>
      <c r="BM71" s="37"/>
    </row>
    <row r="72" spans="2:65" ht="24.75" customHeight="1" x14ac:dyDescent="0.2">
      <c r="B72" s="65" t="s">
        <v>12</v>
      </c>
      <c r="C72" s="65" t="s">
        <v>32</v>
      </c>
      <c r="D72" s="66">
        <v>50711</v>
      </c>
      <c r="E72" s="65" t="s">
        <v>509</v>
      </c>
      <c r="F72" s="65" t="s">
        <v>158</v>
      </c>
      <c r="G72" s="65" t="s">
        <v>159</v>
      </c>
      <c r="H72" s="65" t="s">
        <v>160</v>
      </c>
      <c r="I72" s="67">
        <v>-73.675472222222226</v>
      </c>
      <c r="J72" s="67">
        <v>2.9742222222222225</v>
      </c>
      <c r="K72" s="68">
        <v>318</v>
      </c>
      <c r="L72" s="11"/>
      <c r="M72" s="37">
        <v>0.83962124754233636</v>
      </c>
      <c r="N72" s="40" t="s">
        <v>16</v>
      </c>
      <c r="O72" s="44"/>
      <c r="P72" s="37">
        <v>0.79103060742795317</v>
      </c>
      <c r="Q72" s="40" t="s">
        <v>16</v>
      </c>
      <c r="R72" s="37"/>
      <c r="S72" s="37"/>
      <c r="T72" s="44"/>
      <c r="U72" s="37">
        <v>0.82509420505586328</v>
      </c>
      <c r="V72" s="40" t="s">
        <v>16</v>
      </c>
      <c r="W72" s="37"/>
      <c r="X72" s="37"/>
      <c r="Y72" s="44"/>
      <c r="Z72" s="37">
        <v>0.78434797934899469</v>
      </c>
      <c r="AA72" s="40" t="s">
        <v>16</v>
      </c>
      <c r="AB72" s="37"/>
      <c r="AC72" s="37"/>
      <c r="AD72" s="44"/>
      <c r="AE72" s="37">
        <v>0.76042258429323462</v>
      </c>
      <c r="AF72" s="40" t="s">
        <v>16</v>
      </c>
      <c r="AG72" s="44"/>
      <c r="AH72" s="37">
        <v>0.76242066312230461</v>
      </c>
      <c r="AI72" s="40" t="s">
        <v>16</v>
      </c>
      <c r="AJ72" s="44"/>
      <c r="AK72" s="37">
        <v>0.6602193617344474</v>
      </c>
      <c r="AL72" s="39" t="s">
        <v>18</v>
      </c>
      <c r="AM72" s="44"/>
      <c r="AN72" s="37">
        <v>0.71</v>
      </c>
      <c r="AO72" s="40" t="s">
        <v>16</v>
      </c>
      <c r="AP72" s="44"/>
      <c r="AQ72" s="37">
        <v>0.61</v>
      </c>
      <c r="AR72" s="39" t="s">
        <v>18</v>
      </c>
      <c r="AS72" s="44"/>
      <c r="AT72" s="37"/>
      <c r="AU72" s="37"/>
      <c r="AV72" s="44"/>
      <c r="AW72" s="37">
        <v>0.66</v>
      </c>
      <c r="AX72" s="39" t="s">
        <v>18</v>
      </c>
      <c r="AY72" s="47"/>
      <c r="AZ72" s="37">
        <v>0.68588678537179937</v>
      </c>
      <c r="BA72" s="39" t="s">
        <v>18</v>
      </c>
      <c r="BB72" s="47"/>
      <c r="BC72" s="37">
        <v>0.70878210069712955</v>
      </c>
      <c r="BD72" s="40" t="s">
        <v>16</v>
      </c>
      <c r="BE72" s="47"/>
      <c r="BF72" s="37">
        <v>0.66607752052991442</v>
      </c>
      <c r="BG72" s="39" t="s">
        <v>18</v>
      </c>
      <c r="BH72" s="47"/>
      <c r="BI72" s="37"/>
      <c r="BJ72" s="37"/>
      <c r="BK72" s="47"/>
      <c r="BL72" s="37">
        <v>0.7163531330029772</v>
      </c>
      <c r="BM72" s="40" t="s">
        <v>16</v>
      </c>
    </row>
    <row r="73" spans="2:65" ht="24.75" customHeight="1" x14ac:dyDescent="0.2">
      <c r="B73" s="65" t="s">
        <v>12</v>
      </c>
      <c r="C73" s="65" t="s">
        <v>138</v>
      </c>
      <c r="D73" s="66">
        <v>52612</v>
      </c>
      <c r="E73" s="65" t="s">
        <v>452</v>
      </c>
      <c r="F73" s="65" t="s">
        <v>161</v>
      </c>
      <c r="G73" s="65" t="s">
        <v>162</v>
      </c>
      <c r="H73" s="65" t="s">
        <v>163</v>
      </c>
      <c r="I73" s="67">
        <v>-77.985138888888883</v>
      </c>
      <c r="J73" s="67">
        <v>1.2060833333333334</v>
      </c>
      <c r="K73" s="68">
        <v>1259</v>
      </c>
      <c r="L73" s="11"/>
      <c r="M73" s="37">
        <v>0.89675225947503834</v>
      </c>
      <c r="N73" s="40" t="s">
        <v>16</v>
      </c>
      <c r="O73" s="44"/>
      <c r="P73" s="37">
        <v>0.80767676115222675</v>
      </c>
      <c r="Q73" s="40" t="s">
        <v>16</v>
      </c>
      <c r="R73" s="37"/>
      <c r="S73" s="37"/>
      <c r="T73" s="44"/>
      <c r="U73" s="37">
        <v>0.91436029806676355</v>
      </c>
      <c r="V73" s="48" t="s">
        <v>17</v>
      </c>
      <c r="W73" s="37"/>
      <c r="X73" s="37"/>
      <c r="Y73" s="44"/>
      <c r="Z73" s="37">
        <v>0.87637498539127545</v>
      </c>
      <c r="AA73" s="40" t="s">
        <v>16</v>
      </c>
      <c r="AB73" s="37"/>
      <c r="AC73" s="37"/>
      <c r="AD73" s="44"/>
      <c r="AE73" s="37">
        <v>0.6898471845369567</v>
      </c>
      <c r="AF73" s="39" t="s">
        <v>18</v>
      </c>
      <c r="AG73" s="44"/>
      <c r="AH73" s="37">
        <v>0.77969790008473738</v>
      </c>
      <c r="AI73" s="40" t="s">
        <v>16</v>
      </c>
      <c r="AJ73" s="44"/>
      <c r="AK73" s="37">
        <v>0.82191208603316812</v>
      </c>
      <c r="AL73" s="40" t="s">
        <v>16</v>
      </c>
      <c r="AM73" s="44"/>
      <c r="AN73" s="37">
        <v>0.80500000000000005</v>
      </c>
      <c r="AO73" s="40" t="s">
        <v>16</v>
      </c>
      <c r="AP73" s="44"/>
      <c r="AQ73" s="37">
        <v>0.72499999999999998</v>
      </c>
      <c r="AR73" s="40" t="s">
        <v>16</v>
      </c>
      <c r="AS73" s="44"/>
      <c r="AT73" s="37">
        <v>0.74101579890477154</v>
      </c>
      <c r="AU73" s="40" t="s">
        <v>16</v>
      </c>
      <c r="AV73" s="44"/>
      <c r="AW73" s="37">
        <v>0.75</v>
      </c>
      <c r="AX73" s="40" t="s">
        <v>16</v>
      </c>
      <c r="AY73" s="47"/>
      <c r="AZ73" s="37">
        <v>0.79889483534954175</v>
      </c>
      <c r="BA73" s="40" t="s">
        <v>16</v>
      </c>
      <c r="BB73" s="47"/>
      <c r="BC73" s="37">
        <v>0.7652452526823601</v>
      </c>
      <c r="BD73" s="40" t="s">
        <v>16</v>
      </c>
      <c r="BE73" s="47"/>
      <c r="BF73" s="37">
        <v>0.79484808665769102</v>
      </c>
      <c r="BG73" s="40" t="s">
        <v>16</v>
      </c>
      <c r="BH73" s="47"/>
      <c r="BI73" s="37"/>
      <c r="BJ73" s="37"/>
      <c r="BK73" s="47"/>
      <c r="BL73" s="37"/>
      <c r="BM73" s="37"/>
    </row>
    <row r="74" spans="2:65" ht="24.75" customHeight="1" x14ac:dyDescent="0.2">
      <c r="B74" s="65" t="s">
        <v>12</v>
      </c>
      <c r="C74" s="65" t="s">
        <v>164</v>
      </c>
      <c r="D74" s="66">
        <v>18001</v>
      </c>
      <c r="E74" s="65" t="s">
        <v>510</v>
      </c>
      <c r="F74" s="65" t="s">
        <v>165</v>
      </c>
      <c r="G74" s="65" t="s">
        <v>166</v>
      </c>
      <c r="H74" s="65" t="s">
        <v>167</v>
      </c>
      <c r="I74" s="67">
        <v>-75.61922222222222</v>
      </c>
      <c r="J74" s="67">
        <v>1.6211666666666666</v>
      </c>
      <c r="K74" s="68">
        <v>270</v>
      </c>
      <c r="L74" s="11"/>
      <c r="M74" s="37"/>
      <c r="N74" s="37"/>
      <c r="O74" s="44"/>
      <c r="P74" s="37"/>
      <c r="Q74" s="37"/>
      <c r="R74" s="37"/>
      <c r="S74" s="37"/>
      <c r="T74" s="44"/>
      <c r="U74" s="37"/>
      <c r="V74" s="37"/>
      <c r="W74" s="37"/>
      <c r="X74" s="37"/>
      <c r="Y74" s="44"/>
      <c r="Z74" s="37"/>
      <c r="AA74" s="37"/>
      <c r="AB74" s="37"/>
      <c r="AC74" s="37"/>
      <c r="AD74" s="44"/>
      <c r="AE74" s="37"/>
      <c r="AF74" s="37"/>
      <c r="AG74" s="44"/>
      <c r="AH74" s="37">
        <v>0.77381511199857667</v>
      </c>
      <c r="AI74" s="40" t="s">
        <v>16</v>
      </c>
      <c r="AJ74" s="44"/>
      <c r="AK74" s="37">
        <v>0.80514133110196762</v>
      </c>
      <c r="AL74" s="40" t="s">
        <v>16</v>
      </c>
      <c r="AM74" s="44"/>
      <c r="AN74" s="37">
        <v>0.79</v>
      </c>
      <c r="AO74" s="40" t="s">
        <v>16</v>
      </c>
      <c r="AP74" s="44"/>
      <c r="AQ74" s="37">
        <v>0.72000000000000008</v>
      </c>
      <c r="AR74" s="40" t="s">
        <v>16</v>
      </c>
      <c r="AS74" s="44"/>
      <c r="AT74" s="37">
        <v>0.77</v>
      </c>
      <c r="AU74" s="40" t="s">
        <v>16</v>
      </c>
      <c r="AV74" s="44"/>
      <c r="AW74" s="37">
        <v>0.83</v>
      </c>
      <c r="AX74" s="40" t="s">
        <v>16</v>
      </c>
      <c r="AY74" s="47"/>
      <c r="AZ74" s="37">
        <v>0.85951283762849406</v>
      </c>
      <c r="BA74" s="40" t="s">
        <v>16</v>
      </c>
      <c r="BB74" s="47"/>
      <c r="BC74" s="37">
        <v>0.83485222262420733</v>
      </c>
      <c r="BD74" s="40" t="s">
        <v>16</v>
      </c>
      <c r="BE74" s="47"/>
      <c r="BF74" s="37"/>
      <c r="BG74" s="37"/>
      <c r="BH74" s="47"/>
      <c r="BI74" s="37">
        <v>0.62135998327399122</v>
      </c>
      <c r="BJ74" s="39" t="s">
        <v>18</v>
      </c>
      <c r="BK74" s="47"/>
      <c r="BL74" s="37">
        <v>0.92761082380342907</v>
      </c>
      <c r="BM74" s="48" t="s">
        <v>17</v>
      </c>
    </row>
    <row r="75" spans="2:65" ht="24.75" customHeight="1" x14ac:dyDescent="0.2">
      <c r="B75" s="65" t="s">
        <v>12</v>
      </c>
      <c r="C75" s="65" t="s">
        <v>47</v>
      </c>
      <c r="D75" s="66">
        <v>25530</v>
      </c>
      <c r="E75" s="65" t="s">
        <v>511</v>
      </c>
      <c r="F75" s="65" t="s">
        <v>168</v>
      </c>
      <c r="G75" s="65" t="s">
        <v>169</v>
      </c>
      <c r="H75" s="65" t="s">
        <v>170</v>
      </c>
      <c r="I75" s="67">
        <v>-73.292527777777778</v>
      </c>
      <c r="J75" s="67">
        <v>4.3962222222222227</v>
      </c>
      <c r="K75" s="68">
        <v>275</v>
      </c>
      <c r="L75" s="11"/>
      <c r="M75" s="37">
        <v>0.72648753703736779</v>
      </c>
      <c r="N75" s="40" t="s">
        <v>16</v>
      </c>
      <c r="O75" s="44"/>
      <c r="P75" s="37">
        <v>0.71505755826075768</v>
      </c>
      <c r="Q75" s="40" t="s">
        <v>16</v>
      </c>
      <c r="R75" s="37"/>
      <c r="S75" s="37"/>
      <c r="T75" s="44"/>
      <c r="U75" s="37">
        <v>0.79360975187194027</v>
      </c>
      <c r="V75" s="40" t="s">
        <v>16</v>
      </c>
      <c r="W75" s="37"/>
      <c r="X75" s="37"/>
      <c r="Y75" s="44"/>
      <c r="Z75" s="37">
        <v>0.76431487148514843</v>
      </c>
      <c r="AA75" s="40" t="s">
        <v>16</v>
      </c>
      <c r="AB75" s="37"/>
      <c r="AC75" s="37"/>
      <c r="AD75" s="44"/>
      <c r="AE75" s="37">
        <v>0.71028196137422184</v>
      </c>
      <c r="AF75" s="40" t="s">
        <v>16</v>
      </c>
      <c r="AG75" s="44"/>
      <c r="AH75" s="37">
        <v>0.61219381600510725</v>
      </c>
      <c r="AI75" s="39" t="s">
        <v>18</v>
      </c>
      <c r="AJ75" s="44"/>
      <c r="AK75" s="37">
        <v>0.70207382841613963</v>
      </c>
      <c r="AL75" s="40" t="s">
        <v>16</v>
      </c>
      <c r="AM75" s="44"/>
      <c r="AN75" s="37">
        <v>0.71500000000000008</v>
      </c>
      <c r="AO75" s="40" t="s">
        <v>16</v>
      </c>
      <c r="AP75" s="44"/>
      <c r="AQ75" s="37">
        <v>0.78500000000000003</v>
      </c>
      <c r="AR75" s="40" t="s">
        <v>16</v>
      </c>
      <c r="AS75" s="44"/>
      <c r="AT75" s="37"/>
      <c r="AU75" s="37"/>
      <c r="AV75" s="44"/>
      <c r="AW75" s="37">
        <v>0.57999999999999996</v>
      </c>
      <c r="AX75" s="39" t="s">
        <v>18</v>
      </c>
      <c r="AY75" s="47"/>
      <c r="AZ75" s="37">
        <v>0.79987027687008516</v>
      </c>
      <c r="BA75" s="40" t="s">
        <v>16</v>
      </c>
      <c r="BB75" s="47"/>
      <c r="BC75" s="37">
        <v>0.70773913830642521</v>
      </c>
      <c r="BD75" s="40" t="s">
        <v>16</v>
      </c>
      <c r="BE75" s="47"/>
      <c r="BF75" s="37"/>
      <c r="BG75" s="37"/>
      <c r="BH75" s="47"/>
      <c r="BI75" s="37"/>
      <c r="BJ75" s="37"/>
      <c r="BK75" s="47"/>
      <c r="BL75" s="37"/>
      <c r="BM75" s="37"/>
    </row>
    <row r="76" spans="2:65" ht="24.75" customHeight="1" x14ac:dyDescent="0.2">
      <c r="B76" s="65" t="s">
        <v>12</v>
      </c>
      <c r="C76" s="65" t="s">
        <v>171</v>
      </c>
      <c r="D76" s="66">
        <v>94001</v>
      </c>
      <c r="E76" s="65" t="s">
        <v>512</v>
      </c>
      <c r="F76" s="65" t="s">
        <v>172</v>
      </c>
      <c r="G76" s="65" t="s">
        <v>173</v>
      </c>
      <c r="H76" s="65" t="s">
        <v>607</v>
      </c>
      <c r="I76" s="67">
        <v>-67.919055555555559</v>
      </c>
      <c r="J76" s="67">
        <v>3.8744166666666668</v>
      </c>
      <c r="K76" s="68">
        <v>100</v>
      </c>
      <c r="L76" s="11"/>
      <c r="M76" s="37">
        <v>0.8076964722899167</v>
      </c>
      <c r="N76" s="40" t="s">
        <v>16</v>
      </c>
      <c r="O76" s="44"/>
      <c r="P76" s="37">
        <v>0.75126759448853786</v>
      </c>
      <c r="Q76" s="40" t="s">
        <v>16</v>
      </c>
      <c r="R76" s="37"/>
      <c r="S76" s="37"/>
      <c r="T76" s="44"/>
      <c r="U76" s="37">
        <v>0.79027640683136724</v>
      </c>
      <c r="V76" s="40" t="s">
        <v>16</v>
      </c>
      <c r="W76" s="37"/>
      <c r="X76" s="37"/>
      <c r="Y76" s="44"/>
      <c r="Z76" s="37">
        <v>0.85487365334376575</v>
      </c>
      <c r="AA76" s="40" t="s">
        <v>16</v>
      </c>
      <c r="AB76" s="37"/>
      <c r="AC76" s="37"/>
      <c r="AD76" s="44"/>
      <c r="AE76" s="37">
        <v>0.75794453935166473</v>
      </c>
      <c r="AF76" s="40" t="s">
        <v>16</v>
      </c>
      <c r="AG76" s="44"/>
      <c r="AH76" s="37">
        <v>0.7252153365363202</v>
      </c>
      <c r="AI76" s="40" t="s">
        <v>16</v>
      </c>
      <c r="AJ76" s="44"/>
      <c r="AK76" s="37">
        <v>0.70178099589463849</v>
      </c>
      <c r="AL76" s="40" t="s">
        <v>16</v>
      </c>
      <c r="AM76" s="44"/>
      <c r="AN76" s="37">
        <v>0.71</v>
      </c>
      <c r="AO76" s="40" t="s">
        <v>16</v>
      </c>
      <c r="AP76" s="44"/>
      <c r="AQ76" s="37">
        <v>0.73</v>
      </c>
      <c r="AR76" s="40" t="s">
        <v>16</v>
      </c>
      <c r="AS76" s="44"/>
      <c r="AT76" s="37"/>
      <c r="AU76" s="37"/>
      <c r="AV76" s="44"/>
      <c r="AW76" s="37"/>
      <c r="AX76" s="37"/>
      <c r="AY76" s="47"/>
      <c r="AZ76" s="37">
        <v>0.7628662379606358</v>
      </c>
      <c r="BA76" s="40" t="s">
        <v>16</v>
      </c>
      <c r="BB76" s="47"/>
      <c r="BC76" s="37">
        <v>0.72359228175751555</v>
      </c>
      <c r="BD76" s="40" t="s">
        <v>16</v>
      </c>
      <c r="BE76" s="47"/>
      <c r="BF76" s="37"/>
      <c r="BG76" s="37"/>
      <c r="BH76" s="47"/>
      <c r="BI76" s="37"/>
      <c r="BJ76" s="37"/>
      <c r="BK76" s="47"/>
      <c r="BL76" s="37"/>
      <c r="BM76" s="37"/>
    </row>
    <row r="77" spans="2:65" ht="24.75" customHeight="1" x14ac:dyDescent="0.2">
      <c r="B77" s="65" t="s">
        <v>12</v>
      </c>
      <c r="C77" s="65" t="s">
        <v>70</v>
      </c>
      <c r="D77" s="66">
        <v>68745</v>
      </c>
      <c r="E77" s="65" t="s">
        <v>535</v>
      </c>
      <c r="F77" s="65" t="s">
        <v>234</v>
      </c>
      <c r="G77" s="65" t="s">
        <v>716</v>
      </c>
      <c r="H77" s="65" t="s">
        <v>717</v>
      </c>
      <c r="I77" s="67">
        <v>-73.769333329999995</v>
      </c>
      <c r="J77" s="67">
        <v>6.8558055600000003</v>
      </c>
      <c r="K77" s="68">
        <v>101</v>
      </c>
      <c r="L77" s="11"/>
      <c r="M77" s="37"/>
      <c r="N77" s="40"/>
      <c r="O77" s="44"/>
      <c r="P77" s="37"/>
      <c r="Q77" s="40"/>
      <c r="R77" s="37"/>
      <c r="S77" s="37"/>
      <c r="T77" s="44"/>
      <c r="U77" s="37"/>
      <c r="V77" s="40"/>
      <c r="W77" s="37"/>
      <c r="X77" s="37"/>
      <c r="Y77" s="44"/>
      <c r="Z77" s="37"/>
      <c r="AA77" s="40"/>
      <c r="AB77" s="37"/>
      <c r="AC77" s="37"/>
      <c r="AD77" s="44"/>
      <c r="AE77" s="37"/>
      <c r="AF77" s="40"/>
      <c r="AG77" s="44"/>
      <c r="AH77" s="37"/>
      <c r="AI77" s="40"/>
      <c r="AJ77" s="44"/>
      <c r="AK77" s="37"/>
      <c r="AL77" s="40"/>
      <c r="AM77" s="44"/>
      <c r="AN77" s="37"/>
      <c r="AO77" s="40"/>
      <c r="AP77" s="44"/>
      <c r="AQ77" s="37"/>
      <c r="AR77" s="40"/>
      <c r="AS77" s="44"/>
      <c r="AT77" s="37"/>
      <c r="AU77" s="37"/>
      <c r="AV77" s="44"/>
      <c r="AW77" s="37"/>
      <c r="AX77" s="37"/>
      <c r="AY77" s="47"/>
      <c r="AZ77" s="37"/>
      <c r="BA77" s="40"/>
      <c r="BB77" s="47"/>
      <c r="BC77" s="37"/>
      <c r="BD77" s="40"/>
      <c r="BE77" s="47"/>
      <c r="BF77" s="37"/>
      <c r="BG77" s="37"/>
      <c r="BH77" s="47"/>
      <c r="BI77" s="37"/>
      <c r="BJ77" s="37"/>
      <c r="BK77" s="47"/>
      <c r="BL77" s="37">
        <v>0.67084318466144344</v>
      </c>
      <c r="BM77" s="39" t="s">
        <v>18</v>
      </c>
    </row>
    <row r="78" spans="2:65" ht="24.75" customHeight="1" x14ac:dyDescent="0.2">
      <c r="B78" s="65" t="s">
        <v>12</v>
      </c>
      <c r="C78" s="65" t="s">
        <v>84</v>
      </c>
      <c r="D78" s="66">
        <v>5756</v>
      </c>
      <c r="E78" s="65" t="s">
        <v>513</v>
      </c>
      <c r="F78" s="65" t="s">
        <v>174</v>
      </c>
      <c r="G78" s="65" t="s">
        <v>175</v>
      </c>
      <c r="H78" s="65" t="s">
        <v>176</v>
      </c>
      <c r="I78" s="67">
        <v>-74.725833333333341</v>
      </c>
      <c r="J78" s="67">
        <v>5.7310277777777783</v>
      </c>
      <c r="K78" s="68">
        <v>176</v>
      </c>
      <c r="L78" s="11"/>
      <c r="M78" s="37"/>
      <c r="N78" s="37"/>
      <c r="O78" s="44"/>
      <c r="P78" s="37">
        <v>0.85636916321168399</v>
      </c>
      <c r="Q78" s="40" t="s">
        <v>16</v>
      </c>
      <c r="R78" s="37"/>
      <c r="S78" s="37"/>
      <c r="T78" s="44"/>
      <c r="U78" s="37">
        <v>0.82951158813589343</v>
      </c>
      <c r="V78" s="40" t="s">
        <v>16</v>
      </c>
      <c r="W78" s="37"/>
      <c r="X78" s="37"/>
      <c r="Y78" s="44"/>
      <c r="Z78" s="37">
        <v>0.89789278645981052</v>
      </c>
      <c r="AA78" s="40" t="s">
        <v>16</v>
      </c>
      <c r="AB78" s="37"/>
      <c r="AC78" s="37"/>
      <c r="AD78" s="44"/>
      <c r="AE78" s="37">
        <v>0.68506266639036839</v>
      </c>
      <c r="AF78" s="39" t="s">
        <v>18</v>
      </c>
      <c r="AG78" s="44"/>
      <c r="AH78" s="37">
        <v>0.61520768379168667</v>
      </c>
      <c r="AI78" s="39" t="s">
        <v>18</v>
      </c>
      <c r="AJ78" s="44"/>
      <c r="AK78" s="37">
        <v>0.68177020624756035</v>
      </c>
      <c r="AL78" s="39" t="s">
        <v>18</v>
      </c>
      <c r="AM78" s="44"/>
      <c r="AN78" s="37"/>
      <c r="AO78" s="37"/>
      <c r="AP78" s="44"/>
      <c r="AQ78" s="37"/>
      <c r="AR78" s="37"/>
      <c r="AS78" s="44"/>
      <c r="AT78" s="37"/>
      <c r="AU78" s="37"/>
      <c r="AV78" s="44"/>
      <c r="AW78" s="37"/>
      <c r="AX78" s="37"/>
      <c r="AY78" s="47"/>
      <c r="AZ78" s="37">
        <v>0.83370275802260119</v>
      </c>
      <c r="BA78" s="40" t="s">
        <v>16</v>
      </c>
      <c r="BB78" s="47"/>
      <c r="BC78" s="37">
        <v>0.72497409665530543</v>
      </c>
      <c r="BD78" s="40" t="s">
        <v>16</v>
      </c>
      <c r="BE78" s="47"/>
      <c r="BF78" s="37"/>
      <c r="BG78" s="37"/>
      <c r="BH78" s="47"/>
      <c r="BI78" s="37">
        <v>0.82640900397583061</v>
      </c>
      <c r="BJ78" s="40" t="s">
        <v>16</v>
      </c>
      <c r="BK78" s="47"/>
      <c r="BL78" s="37">
        <v>0.71071487996964722</v>
      </c>
      <c r="BM78" s="40" t="s">
        <v>16</v>
      </c>
    </row>
    <row r="79" spans="2:65" ht="24.75" customHeight="1" x14ac:dyDescent="0.2">
      <c r="B79" s="65" t="s">
        <v>12</v>
      </c>
      <c r="C79" s="65" t="s">
        <v>94</v>
      </c>
      <c r="D79" s="66">
        <v>76147</v>
      </c>
      <c r="E79" s="65" t="s">
        <v>421</v>
      </c>
      <c r="F79" s="65" t="s">
        <v>177</v>
      </c>
      <c r="G79" s="65" t="s">
        <v>178</v>
      </c>
      <c r="H79" s="65" t="s">
        <v>179</v>
      </c>
      <c r="I79" s="67">
        <v>-75.899250000000009</v>
      </c>
      <c r="J79" s="67">
        <v>4.7576111111111112</v>
      </c>
      <c r="K79" s="68">
        <v>937</v>
      </c>
      <c r="L79" s="11"/>
      <c r="M79" s="37">
        <v>0.80675413764916071</v>
      </c>
      <c r="N79" s="40" t="s">
        <v>16</v>
      </c>
      <c r="O79" s="44"/>
      <c r="P79" s="37">
        <v>0.77577473557935162</v>
      </c>
      <c r="Q79" s="40" t="s">
        <v>16</v>
      </c>
      <c r="R79" s="37"/>
      <c r="S79" s="37"/>
      <c r="T79" s="44"/>
      <c r="U79" s="37">
        <v>0.72557801186478776</v>
      </c>
      <c r="V79" s="40" t="s">
        <v>16</v>
      </c>
      <c r="W79" s="37"/>
      <c r="X79" s="37"/>
      <c r="Y79" s="44"/>
      <c r="Z79" s="37">
        <v>0.58843948619054909</v>
      </c>
      <c r="AA79" s="39" t="s">
        <v>18</v>
      </c>
      <c r="AB79" s="37"/>
      <c r="AC79" s="37"/>
      <c r="AD79" s="44"/>
      <c r="AE79" s="37">
        <v>0.56029987339137433</v>
      </c>
      <c r="AF79" s="39" t="s">
        <v>18</v>
      </c>
      <c r="AG79" s="44"/>
      <c r="AH79" s="37">
        <v>0.66536269862699127</v>
      </c>
      <c r="AI79" s="39" t="s">
        <v>18</v>
      </c>
      <c r="AJ79" s="44"/>
      <c r="AK79" s="37">
        <v>0.5742829079024292</v>
      </c>
      <c r="AL79" s="39" t="s">
        <v>18</v>
      </c>
      <c r="AM79" s="44"/>
      <c r="AN79" s="37">
        <v>0.63</v>
      </c>
      <c r="AO79" s="39" t="s">
        <v>18</v>
      </c>
      <c r="AP79" s="44"/>
      <c r="AQ79" s="37">
        <v>0.59</v>
      </c>
      <c r="AR79" s="39" t="s">
        <v>18</v>
      </c>
      <c r="AS79" s="44"/>
      <c r="AT79" s="37"/>
      <c r="AU79" s="37"/>
      <c r="AV79" s="44"/>
      <c r="AW79" s="37"/>
      <c r="AX79" s="37"/>
      <c r="AY79" s="47"/>
      <c r="AZ79" s="37"/>
      <c r="BA79" s="37"/>
      <c r="BB79" s="47"/>
      <c r="BC79" s="37">
        <v>0.68106806836179856</v>
      </c>
      <c r="BD79" s="39" t="s">
        <v>18</v>
      </c>
      <c r="BE79" s="47"/>
      <c r="BF79" s="37">
        <v>0.56833074817643914</v>
      </c>
      <c r="BG79" s="39" t="s">
        <v>18</v>
      </c>
      <c r="BH79" s="47"/>
      <c r="BI79" s="37"/>
      <c r="BJ79" s="37"/>
      <c r="BK79" s="47"/>
      <c r="BL79" s="37">
        <v>0.36831487015567482</v>
      </c>
      <c r="BM79" s="41" t="s">
        <v>23</v>
      </c>
    </row>
    <row r="80" spans="2:65" ht="24.75" customHeight="1" x14ac:dyDescent="0.2">
      <c r="B80" s="65" t="s">
        <v>12</v>
      </c>
      <c r="C80" s="65" t="s">
        <v>105</v>
      </c>
      <c r="D80" s="66">
        <v>15047</v>
      </c>
      <c r="E80" s="65" t="s">
        <v>514</v>
      </c>
      <c r="F80" s="65" t="s">
        <v>180</v>
      </c>
      <c r="G80" s="65" t="s">
        <v>181</v>
      </c>
      <c r="H80" s="65" t="s">
        <v>182</v>
      </c>
      <c r="I80" s="67">
        <v>-72.938500000000005</v>
      </c>
      <c r="J80" s="67">
        <v>5.4919444444444441</v>
      </c>
      <c r="K80" s="68">
        <v>3002</v>
      </c>
      <c r="L80" s="11"/>
      <c r="M80" s="37">
        <v>0.79538837468381141</v>
      </c>
      <c r="N80" s="40" t="s">
        <v>16</v>
      </c>
      <c r="O80" s="44"/>
      <c r="P80" s="37">
        <v>0.8395527322148838</v>
      </c>
      <c r="Q80" s="40" t="s">
        <v>16</v>
      </c>
      <c r="R80" s="37"/>
      <c r="S80" s="37"/>
      <c r="T80" s="44"/>
      <c r="U80" s="37">
        <v>0.90483713287302447</v>
      </c>
      <c r="V80" s="48" t="s">
        <v>17</v>
      </c>
      <c r="W80" s="37"/>
      <c r="X80" s="37"/>
      <c r="Y80" s="44"/>
      <c r="Z80" s="37">
        <v>0.83476089563566525</v>
      </c>
      <c r="AA80" s="40" t="s">
        <v>16</v>
      </c>
      <c r="AB80" s="37"/>
      <c r="AC80" s="37"/>
      <c r="AD80" s="44"/>
      <c r="AE80" s="37">
        <v>0.79340941997548819</v>
      </c>
      <c r="AF80" s="40" t="s">
        <v>16</v>
      </c>
      <c r="AG80" s="44"/>
      <c r="AH80" s="37">
        <v>0.80438924579308912</v>
      </c>
      <c r="AI80" s="40" t="s">
        <v>16</v>
      </c>
      <c r="AJ80" s="44"/>
      <c r="AK80" s="37">
        <v>0.77506183569803677</v>
      </c>
      <c r="AL80" s="40" t="s">
        <v>16</v>
      </c>
      <c r="AM80" s="44"/>
      <c r="AN80" s="37">
        <v>0.81</v>
      </c>
      <c r="AO80" s="40" t="s">
        <v>16</v>
      </c>
      <c r="AP80" s="44"/>
      <c r="AQ80" s="37">
        <v>0.72333333333333327</v>
      </c>
      <c r="AR80" s="40" t="s">
        <v>16</v>
      </c>
      <c r="AS80" s="44"/>
      <c r="AT80" s="37">
        <v>0.77</v>
      </c>
      <c r="AU80" s="40" t="s">
        <v>16</v>
      </c>
      <c r="AV80" s="44"/>
      <c r="AW80" s="37">
        <v>0.81</v>
      </c>
      <c r="AX80" s="40" t="s">
        <v>16</v>
      </c>
      <c r="AY80" s="47"/>
      <c r="AZ80" s="37">
        <v>0.825121890800675</v>
      </c>
      <c r="BA80" s="40" t="s">
        <v>16</v>
      </c>
      <c r="BB80" s="47"/>
      <c r="BC80" s="37">
        <v>0.76280935956184304</v>
      </c>
      <c r="BD80" s="40" t="s">
        <v>16</v>
      </c>
      <c r="BE80" s="47"/>
      <c r="BF80" s="37">
        <v>0.79671495402446946</v>
      </c>
      <c r="BG80" s="40" t="s">
        <v>16</v>
      </c>
      <c r="BH80" s="47"/>
      <c r="BI80" s="37"/>
      <c r="BJ80" s="37"/>
      <c r="BK80" s="47"/>
      <c r="BL80" s="37"/>
      <c r="BM80" s="37"/>
    </row>
    <row r="81" spans="2:65" ht="24.75" customHeight="1" x14ac:dyDescent="0.2">
      <c r="B81" s="65" t="s">
        <v>12</v>
      </c>
      <c r="C81" s="65" t="s">
        <v>138</v>
      </c>
      <c r="D81" s="66">
        <v>52001</v>
      </c>
      <c r="E81" s="65" t="s">
        <v>503</v>
      </c>
      <c r="F81" s="65" t="s">
        <v>139</v>
      </c>
      <c r="G81" s="65" t="s">
        <v>183</v>
      </c>
      <c r="H81" s="65" t="s">
        <v>184</v>
      </c>
      <c r="I81" s="67">
        <v>-77.147194444444452</v>
      </c>
      <c r="J81" s="67">
        <v>1.1352222222222221</v>
      </c>
      <c r="K81" s="68">
        <v>2820</v>
      </c>
      <c r="L81" s="11"/>
      <c r="M81" s="37"/>
      <c r="N81" s="37"/>
      <c r="O81" s="44"/>
      <c r="P81" s="37">
        <v>0.88758255275697573</v>
      </c>
      <c r="Q81" s="40" t="s">
        <v>16</v>
      </c>
      <c r="R81" s="37"/>
      <c r="S81" s="37"/>
      <c r="T81" s="44"/>
      <c r="U81" s="37">
        <v>0.90208191680689076</v>
      </c>
      <c r="V81" s="48" t="s">
        <v>17</v>
      </c>
      <c r="W81" s="37"/>
      <c r="X81" s="37"/>
      <c r="Y81" s="44"/>
      <c r="Z81" s="37">
        <v>0.89259973265608983</v>
      </c>
      <c r="AA81" s="40" t="s">
        <v>16</v>
      </c>
      <c r="AB81" s="37"/>
      <c r="AC81" s="37"/>
      <c r="AD81" s="44"/>
      <c r="AE81" s="37">
        <v>0.79609596920427972</v>
      </c>
      <c r="AF81" s="40" t="s">
        <v>16</v>
      </c>
      <c r="AG81" s="44"/>
      <c r="AH81" s="37">
        <v>0.85037316196082902</v>
      </c>
      <c r="AI81" s="40" t="s">
        <v>16</v>
      </c>
      <c r="AJ81" s="44"/>
      <c r="AK81" s="37">
        <v>0.82581271382312649</v>
      </c>
      <c r="AL81" s="40" t="s">
        <v>16</v>
      </c>
      <c r="AM81" s="44"/>
      <c r="AN81" s="37">
        <v>0.83</v>
      </c>
      <c r="AO81" s="40" t="s">
        <v>16</v>
      </c>
      <c r="AP81" s="44"/>
      <c r="AQ81" s="37">
        <v>0.83666666666666678</v>
      </c>
      <c r="AR81" s="40" t="s">
        <v>16</v>
      </c>
      <c r="AS81" s="44"/>
      <c r="AT81" s="37"/>
      <c r="AU81" s="37"/>
      <c r="AV81" s="44"/>
      <c r="AW81" s="37">
        <v>0.83176202179398062</v>
      </c>
      <c r="AX81" s="40" t="s">
        <v>16</v>
      </c>
      <c r="AY81" s="47"/>
      <c r="AZ81" s="37">
        <v>0.72524945258385676</v>
      </c>
      <c r="BA81" s="40" t="s">
        <v>16</v>
      </c>
      <c r="BB81" s="47"/>
      <c r="BC81" s="37">
        <v>0.85302582703343843</v>
      </c>
      <c r="BD81" s="40" t="s">
        <v>16</v>
      </c>
      <c r="BE81" s="47"/>
      <c r="BF81" s="37">
        <v>0.865946237203429</v>
      </c>
      <c r="BG81" s="40" t="s">
        <v>16</v>
      </c>
      <c r="BH81" s="47"/>
      <c r="BI81" s="37"/>
      <c r="BJ81" s="37"/>
      <c r="BK81" s="47"/>
      <c r="BL81" s="37">
        <v>0.93072116559928431</v>
      </c>
      <c r="BM81" s="48" t="s">
        <v>17</v>
      </c>
    </row>
    <row r="82" spans="2:65" ht="24.75" customHeight="1" x14ac:dyDescent="0.2">
      <c r="B82" s="65" t="s">
        <v>12</v>
      </c>
      <c r="C82" s="65" t="s">
        <v>116</v>
      </c>
      <c r="D82" s="66">
        <v>73408</v>
      </c>
      <c r="E82" s="65" t="s">
        <v>515</v>
      </c>
      <c r="F82" s="65" t="s">
        <v>185</v>
      </c>
      <c r="G82" s="65" t="s">
        <v>186</v>
      </c>
      <c r="H82" s="65" t="s">
        <v>187</v>
      </c>
      <c r="I82" s="67">
        <v>-74.853138888888878</v>
      </c>
      <c r="J82" s="67">
        <v>4.8907777777777772</v>
      </c>
      <c r="K82" s="68">
        <v>2625</v>
      </c>
      <c r="L82" s="11"/>
      <c r="M82" s="37">
        <v>0.71061030706009642</v>
      </c>
      <c r="N82" s="40" t="s">
        <v>16</v>
      </c>
      <c r="O82" s="44"/>
      <c r="P82" s="37">
        <v>0.65608857395398235</v>
      </c>
      <c r="Q82" s="39" t="s">
        <v>18</v>
      </c>
      <c r="R82" s="37"/>
      <c r="S82" s="37"/>
      <c r="T82" s="44"/>
      <c r="U82" s="37">
        <v>0.72562397772782883</v>
      </c>
      <c r="V82" s="40" t="s">
        <v>16</v>
      </c>
      <c r="W82" s="37"/>
      <c r="X82" s="37"/>
      <c r="Y82" s="44"/>
      <c r="Z82" s="37">
        <v>0.57713442229895084</v>
      </c>
      <c r="AA82" s="39" t="s">
        <v>18</v>
      </c>
      <c r="AB82" s="37"/>
      <c r="AC82" s="37"/>
      <c r="AD82" s="44"/>
      <c r="AE82" s="37">
        <v>0.49740661702884409</v>
      </c>
      <c r="AF82" s="41" t="s">
        <v>23</v>
      </c>
      <c r="AG82" s="44"/>
      <c r="AH82" s="37">
        <v>0.57753828904061666</v>
      </c>
      <c r="AI82" s="39" t="s">
        <v>18</v>
      </c>
      <c r="AJ82" s="44"/>
      <c r="AK82" s="37">
        <v>0.60467226073821689</v>
      </c>
      <c r="AL82" s="39" t="s">
        <v>18</v>
      </c>
      <c r="AM82" s="44"/>
      <c r="AN82" s="37"/>
      <c r="AO82" s="37"/>
      <c r="AP82" s="44"/>
      <c r="AQ82" s="37"/>
      <c r="AR82" s="37"/>
      <c r="AS82" s="44"/>
      <c r="AT82" s="37"/>
      <c r="AU82" s="37"/>
      <c r="AV82" s="44"/>
      <c r="AW82" s="37"/>
      <c r="AX82" s="37"/>
      <c r="AY82" s="47"/>
      <c r="AZ82" s="37">
        <v>0.61283155855464277</v>
      </c>
      <c r="BA82" s="39" t="s">
        <v>18</v>
      </c>
      <c r="BB82" s="47"/>
      <c r="BC82" s="37">
        <v>0.56287834890195665</v>
      </c>
      <c r="BD82" s="39" t="s">
        <v>18</v>
      </c>
      <c r="BE82" s="47"/>
      <c r="BF82" s="37"/>
      <c r="BG82" s="37"/>
      <c r="BH82" s="47"/>
      <c r="BI82" s="37">
        <v>0.39203873068923017</v>
      </c>
      <c r="BJ82" s="41" t="s">
        <v>23</v>
      </c>
      <c r="BK82" s="47"/>
      <c r="BL82" s="37">
        <v>0.7374222144781718</v>
      </c>
      <c r="BM82" s="40" t="s">
        <v>16</v>
      </c>
    </row>
    <row r="83" spans="2:65" ht="24.75" customHeight="1" x14ac:dyDescent="0.2">
      <c r="B83" s="65" t="s">
        <v>12</v>
      </c>
      <c r="C83" s="65" t="s">
        <v>230</v>
      </c>
      <c r="D83" s="66">
        <v>41001</v>
      </c>
      <c r="E83" s="65" t="s">
        <v>429</v>
      </c>
      <c r="F83" s="65" t="s">
        <v>96</v>
      </c>
      <c r="G83" s="65" t="s">
        <v>691</v>
      </c>
      <c r="H83" s="65" t="s">
        <v>712</v>
      </c>
      <c r="I83" s="67">
        <v>-75.149666666667002</v>
      </c>
      <c r="J83" s="67">
        <v>2.9211111111110002</v>
      </c>
      <c r="K83" s="68">
        <v>650</v>
      </c>
      <c r="L83" s="11"/>
      <c r="M83" s="37">
        <v>0.86054362761112047</v>
      </c>
      <c r="N83" s="40" t="s">
        <v>16</v>
      </c>
      <c r="O83" s="44"/>
      <c r="P83" s="37">
        <v>0.84070362727827741</v>
      </c>
      <c r="Q83" s="40" t="s">
        <v>16</v>
      </c>
      <c r="R83" s="37"/>
      <c r="S83" s="37"/>
      <c r="T83" s="44"/>
      <c r="U83" s="37">
        <v>0.86404771636070699</v>
      </c>
      <c r="V83" s="40" t="s">
        <v>16</v>
      </c>
      <c r="W83" s="37"/>
      <c r="X83" s="37"/>
      <c r="Y83" s="44"/>
      <c r="Z83" s="37">
        <v>0.85899127916522688</v>
      </c>
      <c r="AA83" s="40" t="s">
        <v>16</v>
      </c>
      <c r="AB83" s="37"/>
      <c r="AC83" s="37"/>
      <c r="AD83" s="44"/>
      <c r="AE83" s="37">
        <v>0.75130773083813607</v>
      </c>
      <c r="AF83" s="40" t="s">
        <v>16</v>
      </c>
      <c r="AG83" s="44"/>
      <c r="AH83" s="37">
        <v>0.77451503554567347</v>
      </c>
      <c r="AI83" s="40" t="s">
        <v>16</v>
      </c>
      <c r="AJ83" s="44"/>
      <c r="AK83" s="37">
        <v>0.73070898150141528</v>
      </c>
      <c r="AL83" s="40" t="s">
        <v>16</v>
      </c>
      <c r="AM83" s="44"/>
      <c r="AN83" s="37">
        <v>0.66333333333333333</v>
      </c>
      <c r="AO83" s="39" t="s">
        <v>18</v>
      </c>
      <c r="AP83" s="44"/>
      <c r="AQ83" s="37"/>
      <c r="AR83" s="37"/>
      <c r="AS83" s="44"/>
      <c r="AT83" s="37">
        <v>0.69</v>
      </c>
      <c r="AU83" s="39" t="s">
        <v>18</v>
      </c>
      <c r="AV83" s="44"/>
      <c r="AW83" s="37">
        <v>0.8</v>
      </c>
      <c r="AX83" s="40" t="s">
        <v>16</v>
      </c>
      <c r="AY83" s="47"/>
      <c r="AZ83" s="37">
        <v>0.80184243497046959</v>
      </c>
      <c r="BA83" s="40" t="s">
        <v>16</v>
      </c>
      <c r="BB83" s="47"/>
      <c r="BC83" s="37">
        <v>0.70450084837795457</v>
      </c>
      <c r="BD83" s="40" t="s">
        <v>16</v>
      </c>
      <c r="BE83" s="47"/>
      <c r="BF83" s="37"/>
      <c r="BG83" s="37"/>
      <c r="BH83" s="47"/>
      <c r="BI83" s="37">
        <v>0.73182584594903377</v>
      </c>
      <c r="BJ83" s="40" t="s">
        <v>16</v>
      </c>
      <c r="BK83" s="47"/>
      <c r="BL83" s="37">
        <v>0.7374222144781718</v>
      </c>
      <c r="BM83" s="40" t="s">
        <v>16</v>
      </c>
    </row>
    <row r="84" spans="2:65" ht="24.75" customHeight="1" x14ac:dyDescent="0.2">
      <c r="B84" s="65" t="s">
        <v>12</v>
      </c>
      <c r="C84" s="65" t="s">
        <v>70</v>
      </c>
      <c r="D84" s="66">
        <v>68655</v>
      </c>
      <c r="E84" s="65" t="s">
        <v>516</v>
      </c>
      <c r="F84" s="65" t="s">
        <v>128</v>
      </c>
      <c r="G84" s="65" t="s">
        <v>188</v>
      </c>
      <c r="H84" s="65" t="s">
        <v>189</v>
      </c>
      <c r="I84" s="67">
        <v>-73.560555555555553</v>
      </c>
      <c r="J84" s="67">
        <v>7.5780555555555553</v>
      </c>
      <c r="K84" s="68">
        <v>78</v>
      </c>
      <c r="L84" s="11"/>
      <c r="M84" s="37">
        <v>0.56662091484195509</v>
      </c>
      <c r="N84" s="39" t="s">
        <v>18</v>
      </c>
      <c r="O84" s="44"/>
      <c r="P84" s="37"/>
      <c r="Q84" s="37"/>
      <c r="R84" s="37"/>
      <c r="S84" s="37"/>
      <c r="T84" s="44"/>
      <c r="U84" s="37"/>
      <c r="V84" s="37"/>
      <c r="W84" s="37"/>
      <c r="X84" s="37"/>
      <c r="Y84" s="44"/>
      <c r="Z84" s="37">
        <v>0.50655448677319304</v>
      </c>
      <c r="AA84" s="39" t="s">
        <v>18</v>
      </c>
      <c r="AB84" s="37"/>
      <c r="AC84" s="37"/>
      <c r="AD84" s="44"/>
      <c r="AE84" s="37">
        <v>0.47453432790549843</v>
      </c>
      <c r="AF84" s="41" t="s">
        <v>23</v>
      </c>
      <c r="AG84" s="44"/>
      <c r="AH84" s="37">
        <v>0.41433914315568438</v>
      </c>
      <c r="AI84" s="41" t="s">
        <v>23</v>
      </c>
      <c r="AJ84" s="44"/>
      <c r="AK84" s="37"/>
      <c r="AL84" s="37"/>
      <c r="AM84" s="44"/>
      <c r="AN84" s="37">
        <v>0.6</v>
      </c>
      <c r="AO84" s="39" t="s">
        <v>18</v>
      </c>
      <c r="AP84" s="44"/>
      <c r="AQ84" s="37">
        <v>0.5</v>
      </c>
      <c r="AR84" s="41" t="s">
        <v>23</v>
      </c>
      <c r="AS84" s="44"/>
      <c r="AT84" s="37"/>
      <c r="AU84" s="37"/>
      <c r="AV84" s="44"/>
      <c r="AW84" s="37"/>
      <c r="AX84" s="37"/>
      <c r="AY84" s="47"/>
      <c r="AZ84" s="37">
        <v>0.51820925835351783</v>
      </c>
      <c r="BA84" s="39" t="s">
        <v>18</v>
      </c>
      <c r="BB84" s="47"/>
      <c r="BC84" s="37">
        <v>0.58446663852994885</v>
      </c>
      <c r="BD84" s="39" t="s">
        <v>18</v>
      </c>
      <c r="BE84" s="47"/>
      <c r="BF84" s="37"/>
      <c r="BG84" s="37"/>
      <c r="BH84" s="47"/>
      <c r="BI84" s="37">
        <v>0.67097475748307334</v>
      </c>
      <c r="BJ84" s="39" t="s">
        <v>18</v>
      </c>
      <c r="BK84" s="47"/>
      <c r="BL84" s="37">
        <v>0.62429258736492743</v>
      </c>
      <c r="BM84" s="39" t="s">
        <v>18</v>
      </c>
    </row>
    <row r="85" spans="2:65" ht="24.75" customHeight="1" x14ac:dyDescent="0.2">
      <c r="B85" s="65" t="s">
        <v>12</v>
      </c>
      <c r="C85" s="65" t="s">
        <v>47</v>
      </c>
      <c r="D85" s="66">
        <v>25407</v>
      </c>
      <c r="E85" s="65" t="s">
        <v>517</v>
      </c>
      <c r="F85" s="65" t="s">
        <v>190</v>
      </c>
      <c r="G85" s="65" t="s">
        <v>191</v>
      </c>
      <c r="H85" s="65" t="s">
        <v>608</v>
      </c>
      <c r="I85" s="67">
        <v>-73.699722222222221</v>
      </c>
      <c r="J85" s="67">
        <v>5.3282499999999997</v>
      </c>
      <c r="K85" s="68">
        <v>2590</v>
      </c>
      <c r="L85" s="11"/>
      <c r="M85" s="37">
        <v>0.63023305566199683</v>
      </c>
      <c r="N85" s="39" t="s">
        <v>18</v>
      </c>
      <c r="O85" s="44"/>
      <c r="P85" s="37">
        <v>0.78765926433453703</v>
      </c>
      <c r="Q85" s="40" t="s">
        <v>16</v>
      </c>
      <c r="R85" s="37"/>
      <c r="S85" s="37"/>
      <c r="T85" s="44"/>
      <c r="U85" s="37">
        <v>0.72420042473591573</v>
      </c>
      <c r="V85" s="40" t="s">
        <v>16</v>
      </c>
      <c r="W85" s="37"/>
      <c r="X85" s="37"/>
      <c r="Y85" s="44"/>
      <c r="Z85" s="37">
        <v>0.75210243754238171</v>
      </c>
      <c r="AA85" s="40" t="s">
        <v>16</v>
      </c>
      <c r="AB85" s="37"/>
      <c r="AC85" s="37"/>
      <c r="AD85" s="44"/>
      <c r="AE85" s="37">
        <v>0.70186498094501781</v>
      </c>
      <c r="AF85" s="40" t="s">
        <v>16</v>
      </c>
      <c r="AG85" s="44"/>
      <c r="AH85" s="37">
        <v>0.6299173233575861</v>
      </c>
      <c r="AI85" s="39" t="s">
        <v>18</v>
      </c>
      <c r="AJ85" s="44"/>
      <c r="AK85" s="37">
        <v>0.65884536777474301</v>
      </c>
      <c r="AL85" s="39" t="s">
        <v>18</v>
      </c>
      <c r="AM85" s="44"/>
      <c r="AN85" s="37">
        <v>0.6333333333333333</v>
      </c>
      <c r="AO85" s="39" t="s">
        <v>18</v>
      </c>
      <c r="AP85" s="44"/>
      <c r="AQ85" s="37">
        <v>0.6974999999999999</v>
      </c>
      <c r="AR85" s="39" t="s">
        <v>18</v>
      </c>
      <c r="AS85" s="44"/>
      <c r="AT85" s="37"/>
      <c r="AU85" s="37"/>
      <c r="AV85" s="44"/>
      <c r="AW85" s="37">
        <v>0.72</v>
      </c>
      <c r="AX85" s="40" t="s">
        <v>16</v>
      </c>
      <c r="AY85" s="47"/>
      <c r="AZ85" s="37">
        <v>0.78397636175130381</v>
      </c>
      <c r="BA85" s="40" t="s">
        <v>16</v>
      </c>
      <c r="BB85" s="47"/>
      <c r="BC85" s="37">
        <v>0.73056135919758369</v>
      </c>
      <c r="BD85" s="40" t="s">
        <v>16</v>
      </c>
      <c r="BE85" s="47"/>
      <c r="BF85" s="37">
        <v>0.7701661470747676</v>
      </c>
      <c r="BG85" s="40" t="s">
        <v>16</v>
      </c>
      <c r="BH85" s="47"/>
      <c r="BI85" s="37">
        <v>0.70413352968171738</v>
      </c>
      <c r="BJ85" s="40" t="s">
        <v>16</v>
      </c>
      <c r="BK85" s="47"/>
      <c r="BL85" s="37">
        <v>0.73689724139500956</v>
      </c>
      <c r="BM85" s="40" t="s">
        <v>16</v>
      </c>
    </row>
    <row r="86" spans="2:65" ht="24.75" customHeight="1" x14ac:dyDescent="0.2">
      <c r="B86" s="65" t="s">
        <v>12</v>
      </c>
      <c r="C86" s="65" t="s">
        <v>24</v>
      </c>
      <c r="D86" s="66">
        <v>20175</v>
      </c>
      <c r="E86" s="65" t="s">
        <v>518</v>
      </c>
      <c r="F86" s="65" t="s">
        <v>25</v>
      </c>
      <c r="G86" s="65" t="s">
        <v>28</v>
      </c>
      <c r="H86" s="65" t="s">
        <v>192</v>
      </c>
      <c r="I86" s="67">
        <v>-73.732500000000002</v>
      </c>
      <c r="J86" s="67">
        <v>9.193194444444444</v>
      </c>
      <c r="K86" s="68">
        <v>28</v>
      </c>
      <c r="L86" s="11"/>
      <c r="M86" s="37">
        <v>0.58104954668170983</v>
      </c>
      <c r="N86" s="39" t="s">
        <v>18</v>
      </c>
      <c r="O86" s="44"/>
      <c r="P86" s="37"/>
      <c r="Q86" s="37"/>
      <c r="R86" s="37"/>
      <c r="S86" s="37"/>
      <c r="T86" s="44"/>
      <c r="U86" s="37">
        <v>0.92210744470402672</v>
      </c>
      <c r="V86" s="48" t="s">
        <v>17</v>
      </c>
      <c r="W86" s="37"/>
      <c r="X86" s="37"/>
      <c r="Y86" s="44"/>
      <c r="Z86" s="37"/>
      <c r="AA86" s="37"/>
      <c r="AB86" s="37"/>
      <c r="AC86" s="37"/>
      <c r="AD86" s="44"/>
      <c r="AE86" s="37"/>
      <c r="AF86" s="37"/>
      <c r="AG86" s="44"/>
      <c r="AH86" s="37"/>
      <c r="AI86" s="37"/>
      <c r="AJ86" s="44"/>
      <c r="AK86" s="37">
        <v>0.52306935673556731</v>
      </c>
      <c r="AL86" s="39" t="s">
        <v>18</v>
      </c>
      <c r="AM86" s="44"/>
      <c r="AN86" s="37"/>
      <c r="AO86" s="37"/>
      <c r="AP86" s="44"/>
      <c r="AQ86" s="37"/>
      <c r="AR86" s="37"/>
      <c r="AS86" s="44"/>
      <c r="AT86" s="37"/>
      <c r="AU86" s="37"/>
      <c r="AV86" s="44"/>
      <c r="AW86" s="37"/>
      <c r="AX86" s="37"/>
      <c r="AY86" s="47"/>
      <c r="AZ86" s="37"/>
      <c r="BA86" s="37"/>
      <c r="BB86" s="47"/>
      <c r="BC86" s="37"/>
      <c r="BD86" s="37"/>
      <c r="BE86" s="47"/>
      <c r="BF86" s="37"/>
      <c r="BG86" s="37"/>
      <c r="BH86" s="47"/>
      <c r="BI86" s="37"/>
      <c r="BJ86" s="37"/>
      <c r="BK86" s="47"/>
      <c r="BL86" s="37"/>
      <c r="BM86" s="37"/>
    </row>
    <row r="87" spans="2:65" ht="24.75" customHeight="1" x14ac:dyDescent="0.2">
      <c r="B87" s="65" t="s">
        <v>724</v>
      </c>
      <c r="C87" s="65" t="s">
        <v>70</v>
      </c>
      <c r="D87" s="66">
        <v>68081</v>
      </c>
      <c r="E87" s="65" t="s">
        <v>432</v>
      </c>
      <c r="F87" s="65" t="s">
        <v>234</v>
      </c>
      <c r="G87" s="65" t="s">
        <v>28</v>
      </c>
      <c r="H87" s="65" t="s">
        <v>352</v>
      </c>
      <c r="I87" s="67">
        <v>-73.876000000000005</v>
      </c>
      <c r="J87" s="67">
        <v>7.0601944444439999</v>
      </c>
      <c r="K87" s="68">
        <v>75</v>
      </c>
      <c r="L87" s="11"/>
      <c r="M87" s="37"/>
      <c r="N87" s="37"/>
      <c r="O87" s="44"/>
      <c r="P87" s="37">
        <v>0.32124443129935382</v>
      </c>
      <c r="Q87" s="41" t="s">
        <v>23</v>
      </c>
      <c r="R87" s="37"/>
      <c r="S87" s="37"/>
      <c r="T87" s="44"/>
      <c r="U87" s="37"/>
      <c r="V87" s="37"/>
      <c r="W87" s="37"/>
      <c r="X87" s="37"/>
      <c r="Y87" s="44"/>
      <c r="Z87" s="37"/>
      <c r="AA87" s="37"/>
      <c r="AB87" s="37"/>
      <c r="AC87" s="37"/>
      <c r="AD87" s="44"/>
      <c r="AE87" s="37"/>
      <c r="AF87" s="37"/>
      <c r="AG87" s="44"/>
      <c r="AH87" s="37"/>
      <c r="AI87" s="37"/>
      <c r="AJ87" s="44"/>
      <c r="AK87" s="37"/>
      <c r="AL87" s="37"/>
      <c r="AM87" s="44"/>
      <c r="AN87" s="37"/>
      <c r="AO87" s="37"/>
      <c r="AP87" s="44"/>
      <c r="AQ87" s="37"/>
      <c r="AR87" s="37"/>
      <c r="AS87" s="44"/>
      <c r="AT87" s="37"/>
      <c r="AU87" s="37"/>
      <c r="AV87" s="44"/>
      <c r="AW87" s="37"/>
      <c r="AX87" s="37"/>
      <c r="AY87" s="47"/>
      <c r="AZ87" s="37">
        <v>0.53887679344847594</v>
      </c>
      <c r="BA87" s="39" t="s">
        <v>18</v>
      </c>
      <c r="BB87" s="47"/>
      <c r="BC87" s="37"/>
      <c r="BD87" s="37"/>
      <c r="BE87" s="47"/>
      <c r="BF87" s="37"/>
      <c r="BG87" s="37"/>
      <c r="BH87" s="47"/>
      <c r="BI87" s="37"/>
      <c r="BJ87" s="37"/>
      <c r="BK87" s="47"/>
      <c r="BL87" s="37">
        <v>0.46395972052771028</v>
      </c>
      <c r="BM87" s="41" t="s">
        <v>23</v>
      </c>
    </row>
    <row r="88" spans="2:65" ht="24.75" customHeight="1" x14ac:dyDescent="0.2">
      <c r="B88" s="65" t="s">
        <v>592</v>
      </c>
      <c r="C88" s="65" t="s">
        <v>116</v>
      </c>
      <c r="D88" s="66">
        <v>73483</v>
      </c>
      <c r="E88" s="65" t="s">
        <v>519</v>
      </c>
      <c r="F88" s="65" t="s">
        <v>193</v>
      </c>
      <c r="G88" s="65" t="s">
        <v>28</v>
      </c>
      <c r="H88" s="65" t="s">
        <v>194</v>
      </c>
      <c r="I88" s="67">
        <v>-75.118805555555554</v>
      </c>
      <c r="J88" s="67">
        <v>3.4431944444444449</v>
      </c>
      <c r="K88" s="68">
        <v>345</v>
      </c>
      <c r="L88" s="11"/>
      <c r="M88" s="37">
        <v>0.70068397071564203</v>
      </c>
      <c r="N88" s="40" t="s">
        <v>16</v>
      </c>
      <c r="O88" s="44"/>
      <c r="P88" s="37">
        <v>0.7853520505664825</v>
      </c>
      <c r="Q88" s="40" t="s">
        <v>16</v>
      </c>
      <c r="R88" s="37">
        <v>0.65767224431447746</v>
      </c>
      <c r="S88" s="39" t="s">
        <v>18</v>
      </c>
      <c r="T88" s="44"/>
      <c r="U88" s="37">
        <v>0.69158373064255019</v>
      </c>
      <c r="V88" s="39" t="s">
        <v>18</v>
      </c>
      <c r="W88" s="37">
        <v>0.55977750555662475</v>
      </c>
      <c r="X88" s="39" t="s">
        <v>18</v>
      </c>
      <c r="Y88" s="44"/>
      <c r="Z88" s="37">
        <v>0.79363383149668765</v>
      </c>
      <c r="AA88" s="40" t="s">
        <v>16</v>
      </c>
      <c r="AB88" s="37">
        <v>0.6621729371278422</v>
      </c>
      <c r="AC88" s="39" t="s">
        <v>18</v>
      </c>
      <c r="AD88" s="44"/>
      <c r="AE88" s="37">
        <v>0.66966425007583785</v>
      </c>
      <c r="AF88" s="39" t="s">
        <v>18</v>
      </c>
      <c r="AG88" s="44"/>
      <c r="AH88" s="37">
        <v>0.59976613777320498</v>
      </c>
      <c r="AI88" s="39" t="s">
        <v>18</v>
      </c>
      <c r="AJ88" s="44"/>
      <c r="AK88" s="37">
        <v>0.56755255057829779</v>
      </c>
      <c r="AL88" s="39" t="s">
        <v>18</v>
      </c>
      <c r="AM88" s="44"/>
      <c r="AN88" s="37">
        <v>0.55999999999999994</v>
      </c>
      <c r="AO88" s="39" t="s">
        <v>18</v>
      </c>
      <c r="AP88" s="44"/>
      <c r="AQ88" s="37">
        <v>0.65500000000000003</v>
      </c>
      <c r="AR88" s="39" t="s">
        <v>18</v>
      </c>
      <c r="AS88" s="44"/>
      <c r="AT88" s="37">
        <v>0.55000000000000004</v>
      </c>
      <c r="AU88" s="39" t="s">
        <v>18</v>
      </c>
      <c r="AV88" s="44"/>
      <c r="AW88" s="37">
        <v>0.69136135927300624</v>
      </c>
      <c r="AX88" s="39" t="s">
        <v>18</v>
      </c>
      <c r="AY88" s="47"/>
      <c r="AZ88" s="37">
        <v>0.68688556702058556</v>
      </c>
      <c r="BA88" s="39" t="s">
        <v>18</v>
      </c>
      <c r="BB88" s="47"/>
      <c r="BC88" s="37">
        <v>0.66957852036402732</v>
      </c>
      <c r="BD88" s="39" t="s">
        <v>18</v>
      </c>
      <c r="BE88" s="47"/>
      <c r="BF88" s="37">
        <v>0.76630881752506141</v>
      </c>
      <c r="BG88" s="40" t="s">
        <v>16</v>
      </c>
      <c r="BH88" s="47"/>
      <c r="BI88" s="37">
        <v>0.72973062123932986</v>
      </c>
      <c r="BJ88" s="40" t="s">
        <v>16</v>
      </c>
      <c r="BK88" s="47"/>
      <c r="BL88" s="37">
        <v>0.68859076683675224</v>
      </c>
      <c r="BM88" s="39" t="s">
        <v>18</v>
      </c>
    </row>
    <row r="89" spans="2:65" ht="24.75" customHeight="1" x14ac:dyDescent="0.2">
      <c r="B89" s="65" t="s">
        <v>12</v>
      </c>
      <c r="C89" s="65" t="s">
        <v>28</v>
      </c>
      <c r="D89" s="66">
        <v>47245</v>
      </c>
      <c r="E89" s="65" t="s">
        <v>415</v>
      </c>
      <c r="F89" s="65" t="s">
        <v>25</v>
      </c>
      <c r="G89" s="65" t="s">
        <v>28</v>
      </c>
      <c r="H89" s="65" t="s">
        <v>195</v>
      </c>
      <c r="I89" s="67">
        <v>-73.969444444444449</v>
      </c>
      <c r="J89" s="67">
        <v>8.9925277777777772</v>
      </c>
      <c r="K89" s="68">
        <v>29</v>
      </c>
      <c r="L89" s="11"/>
      <c r="M89" s="37">
        <v>0.57076980958744983</v>
      </c>
      <c r="N89" s="39" t="s">
        <v>18</v>
      </c>
      <c r="O89" s="44"/>
      <c r="P89" s="37">
        <v>0.50688219395416489</v>
      </c>
      <c r="Q89" s="39" t="s">
        <v>18</v>
      </c>
      <c r="R89" s="37"/>
      <c r="S89" s="37"/>
      <c r="T89" s="44"/>
      <c r="U89" s="37">
        <v>0.54214174928001979</v>
      </c>
      <c r="V89" s="39" t="s">
        <v>18</v>
      </c>
      <c r="W89" s="37"/>
      <c r="X89" s="37"/>
      <c r="Y89" s="44"/>
      <c r="Z89" s="37">
        <v>0.63172276305865105</v>
      </c>
      <c r="AA89" s="39" t="s">
        <v>18</v>
      </c>
      <c r="AB89" s="37"/>
      <c r="AC89" s="37"/>
      <c r="AD89" s="44"/>
      <c r="AE89" s="37">
        <v>0.46157435605000663</v>
      </c>
      <c r="AF89" s="41" t="s">
        <v>23</v>
      </c>
      <c r="AG89" s="44"/>
      <c r="AH89" s="37">
        <v>0.57453784172780897</v>
      </c>
      <c r="AI89" s="39" t="s">
        <v>18</v>
      </c>
      <c r="AJ89" s="44"/>
      <c r="AK89" s="37">
        <v>0.40478851664560617</v>
      </c>
      <c r="AL89" s="41" t="s">
        <v>23</v>
      </c>
      <c r="AM89" s="44"/>
      <c r="AN89" s="37">
        <v>0.46333333333333337</v>
      </c>
      <c r="AO89" s="41" t="s">
        <v>23</v>
      </c>
      <c r="AP89" s="44"/>
      <c r="AQ89" s="37">
        <v>0.42</v>
      </c>
      <c r="AR89" s="41" t="s">
        <v>23</v>
      </c>
      <c r="AS89" s="44"/>
      <c r="AT89" s="37"/>
      <c r="AU89" s="37"/>
      <c r="AV89" s="44"/>
      <c r="AW89" s="37"/>
      <c r="AX89" s="37"/>
      <c r="AY89" s="47"/>
      <c r="AZ89" s="37">
        <v>0.56053241324982783</v>
      </c>
      <c r="BA89" s="39" t="s">
        <v>18</v>
      </c>
      <c r="BB89" s="47"/>
      <c r="BC89" s="37">
        <v>0.65928394607035945</v>
      </c>
      <c r="BD89" s="39" t="s">
        <v>18</v>
      </c>
      <c r="BE89" s="47"/>
      <c r="BF89" s="37">
        <v>0.77638052110265943</v>
      </c>
      <c r="BG89" s="40" t="s">
        <v>16</v>
      </c>
      <c r="BH89" s="47"/>
      <c r="BI89" s="37"/>
      <c r="BJ89" s="37"/>
      <c r="BK89" s="47"/>
      <c r="BL89" s="37"/>
      <c r="BM89" s="37"/>
    </row>
    <row r="90" spans="2:65" ht="24.75" customHeight="1" x14ac:dyDescent="0.2">
      <c r="B90" s="65" t="s">
        <v>12</v>
      </c>
      <c r="C90" s="65" t="s">
        <v>47</v>
      </c>
      <c r="D90" s="66">
        <v>25307</v>
      </c>
      <c r="E90" s="65" t="s">
        <v>427</v>
      </c>
      <c r="F90" s="65" t="s">
        <v>196</v>
      </c>
      <c r="G90" s="65" t="s">
        <v>28</v>
      </c>
      <c r="H90" s="65" t="s">
        <v>197</v>
      </c>
      <c r="I90" s="67">
        <v>-74.816666666666663</v>
      </c>
      <c r="J90" s="67">
        <v>4.2833333333333332</v>
      </c>
      <c r="K90" s="68">
        <v>257</v>
      </c>
      <c r="L90" s="11"/>
      <c r="M90" s="37">
        <v>0.54005612118403967</v>
      </c>
      <c r="N90" s="39" t="s">
        <v>18</v>
      </c>
      <c r="O90" s="44"/>
      <c r="P90" s="37">
        <v>0.60471992938042873</v>
      </c>
      <c r="Q90" s="39" t="s">
        <v>18</v>
      </c>
      <c r="R90" s="37"/>
      <c r="S90" s="37"/>
      <c r="T90" s="44"/>
      <c r="U90" s="37">
        <v>0.62651576292978495</v>
      </c>
      <c r="V90" s="39" t="s">
        <v>18</v>
      </c>
      <c r="W90" s="37">
        <v>0.75557714939987064</v>
      </c>
      <c r="X90" s="40" t="s">
        <v>16</v>
      </c>
      <c r="Y90" s="44"/>
      <c r="Z90" s="37">
        <v>0.59697763632569001</v>
      </c>
      <c r="AA90" s="39" t="s">
        <v>18</v>
      </c>
      <c r="AB90" s="37"/>
      <c r="AC90" s="37"/>
      <c r="AD90" s="44"/>
      <c r="AE90" s="37">
        <v>0.50721092241132604</v>
      </c>
      <c r="AF90" s="39" t="s">
        <v>18</v>
      </c>
      <c r="AG90" s="44"/>
      <c r="AH90" s="37">
        <v>0.49229783724163451</v>
      </c>
      <c r="AI90" s="41" t="s">
        <v>23</v>
      </c>
      <c r="AJ90" s="44"/>
      <c r="AK90" s="37">
        <v>0.46664538663606625</v>
      </c>
      <c r="AL90" s="41" t="s">
        <v>23</v>
      </c>
      <c r="AM90" s="44"/>
      <c r="AN90" s="37">
        <v>0.52</v>
      </c>
      <c r="AO90" s="39" t="s">
        <v>18</v>
      </c>
      <c r="AP90" s="44"/>
      <c r="AQ90" s="37">
        <v>0.48</v>
      </c>
      <c r="AR90" s="41" t="s">
        <v>23</v>
      </c>
      <c r="AS90" s="44"/>
      <c r="AT90" s="37">
        <v>0.59</v>
      </c>
      <c r="AU90" s="39" t="s">
        <v>18</v>
      </c>
      <c r="AV90" s="44"/>
      <c r="AW90" s="37">
        <v>0.65</v>
      </c>
      <c r="AX90" s="39" t="s">
        <v>18</v>
      </c>
      <c r="AY90" s="47"/>
      <c r="AZ90" s="37">
        <v>0.54696408352523973</v>
      </c>
      <c r="BA90" s="39" t="s">
        <v>18</v>
      </c>
      <c r="BB90" s="47"/>
      <c r="BC90" s="37">
        <v>0.55500809348800273</v>
      </c>
      <c r="BD90" s="39" t="s">
        <v>18</v>
      </c>
      <c r="BE90" s="47"/>
      <c r="BF90" s="37">
        <v>0.44518389006140902</v>
      </c>
      <c r="BG90" s="41" t="s">
        <v>23</v>
      </c>
      <c r="BH90" s="47"/>
      <c r="BI90" s="37">
        <v>0.59471517962628373</v>
      </c>
      <c r="BJ90" s="39" t="s">
        <v>18</v>
      </c>
      <c r="BK90" s="47"/>
      <c r="BL90" s="37"/>
      <c r="BM90" s="37"/>
    </row>
    <row r="91" spans="2:65" ht="24.75" customHeight="1" x14ac:dyDescent="0.2">
      <c r="B91" s="65" t="s">
        <v>12</v>
      </c>
      <c r="C91" s="65" t="s">
        <v>47</v>
      </c>
      <c r="D91" s="66">
        <v>52612</v>
      </c>
      <c r="E91" s="65" t="s">
        <v>452</v>
      </c>
      <c r="F91" s="65" t="s">
        <v>196</v>
      </c>
      <c r="G91" s="65" t="s">
        <v>28</v>
      </c>
      <c r="H91" s="65" t="s">
        <v>385</v>
      </c>
      <c r="I91" s="67">
        <v>-74.776944444443998</v>
      </c>
      <c r="J91" s="67">
        <v>4.281944444444</v>
      </c>
      <c r="K91" s="68">
        <v>359</v>
      </c>
      <c r="L91" s="11"/>
      <c r="M91" s="37">
        <v>0.60727666964242211</v>
      </c>
      <c r="N91" s="39" t="s">
        <v>18</v>
      </c>
      <c r="O91" s="44"/>
      <c r="P91" s="37">
        <v>0.62926995714423895</v>
      </c>
      <c r="Q91" s="39" t="s">
        <v>18</v>
      </c>
      <c r="R91" s="37"/>
      <c r="S91" s="37"/>
      <c r="T91" s="44"/>
      <c r="U91" s="37">
        <v>0.72072289602039208</v>
      </c>
      <c r="V91" s="40" t="s">
        <v>16</v>
      </c>
      <c r="W91" s="37">
        <v>0.68134716593104849</v>
      </c>
      <c r="X91" s="39" t="s">
        <v>18</v>
      </c>
      <c r="Y91" s="44"/>
      <c r="Z91" s="37">
        <v>0.65847671905386973</v>
      </c>
      <c r="AA91" s="39" t="s">
        <v>18</v>
      </c>
      <c r="AB91" s="37"/>
      <c r="AC91" s="37"/>
      <c r="AD91" s="44"/>
      <c r="AE91" s="37">
        <v>0.55638523747328106</v>
      </c>
      <c r="AF91" s="39" t="s">
        <v>18</v>
      </c>
      <c r="AG91" s="44"/>
      <c r="AH91" s="37">
        <v>0.54413433382017773</v>
      </c>
      <c r="AI91" s="39" t="s">
        <v>18</v>
      </c>
      <c r="AJ91" s="44"/>
      <c r="AK91" s="37">
        <v>0.54312368775959374</v>
      </c>
      <c r="AL91" s="39" t="s">
        <v>18</v>
      </c>
      <c r="AM91" s="44"/>
      <c r="AN91" s="37">
        <v>0.54</v>
      </c>
      <c r="AO91" s="39" t="s">
        <v>18</v>
      </c>
      <c r="AP91" s="44"/>
      <c r="AQ91" s="37">
        <v>0.51500000000000001</v>
      </c>
      <c r="AR91" s="39" t="s">
        <v>18</v>
      </c>
      <c r="AS91" s="44"/>
      <c r="AT91" s="37">
        <v>0.67</v>
      </c>
      <c r="AU91" s="39" t="s">
        <v>18</v>
      </c>
      <c r="AV91" s="44"/>
      <c r="AW91" s="37"/>
      <c r="AX91" s="37"/>
      <c r="AY91" s="47"/>
      <c r="AZ91" s="37">
        <v>0.55974698219075503</v>
      </c>
      <c r="BA91" s="39" t="s">
        <v>18</v>
      </c>
      <c r="BB91" s="47"/>
      <c r="BC91" s="37">
        <v>0.56693979295736963</v>
      </c>
      <c r="BD91" s="39" t="s">
        <v>18</v>
      </c>
      <c r="BE91" s="47"/>
      <c r="BF91" s="37">
        <v>0.49095187841514376</v>
      </c>
      <c r="BG91" s="41" t="s">
        <v>23</v>
      </c>
      <c r="BH91" s="47"/>
      <c r="BI91" s="37">
        <v>0.70774870037223803</v>
      </c>
      <c r="BJ91" s="40" t="s">
        <v>16</v>
      </c>
      <c r="BK91" s="47"/>
      <c r="BL91" s="37"/>
      <c r="BM91" s="37"/>
    </row>
    <row r="92" spans="2:65" ht="24.75" customHeight="1" x14ac:dyDescent="0.2">
      <c r="B92" s="65" t="s">
        <v>594</v>
      </c>
      <c r="C92" s="65" t="s">
        <v>47</v>
      </c>
      <c r="D92" s="66">
        <v>25480</v>
      </c>
      <c r="E92" s="65" t="s">
        <v>520</v>
      </c>
      <c r="F92" s="65" t="s">
        <v>198</v>
      </c>
      <c r="G92" s="65" t="s">
        <v>28</v>
      </c>
      <c r="H92" s="65" t="s">
        <v>199</v>
      </c>
      <c r="I92" s="67">
        <v>-74.838374999999999</v>
      </c>
      <c r="J92" s="67">
        <v>4.387777777777778</v>
      </c>
      <c r="K92" s="68">
        <v>277</v>
      </c>
      <c r="L92" s="11"/>
      <c r="M92" s="37"/>
      <c r="N92" s="37"/>
      <c r="O92" s="44"/>
      <c r="P92" s="37"/>
      <c r="Q92" s="37"/>
      <c r="R92" s="37"/>
      <c r="S92" s="37"/>
      <c r="T92" s="44"/>
      <c r="U92" s="37"/>
      <c r="V92" s="37"/>
      <c r="W92" s="37"/>
      <c r="X92" s="37"/>
      <c r="Y92" s="44"/>
      <c r="Z92" s="37"/>
      <c r="AA92" s="37"/>
      <c r="AB92" s="37"/>
      <c r="AC92" s="37"/>
      <c r="AD92" s="44"/>
      <c r="AE92" s="37"/>
      <c r="AF92" s="37"/>
      <c r="AG92" s="44"/>
      <c r="AH92" s="37">
        <v>0.56056760256354743</v>
      </c>
      <c r="AI92" s="39" t="s">
        <v>18</v>
      </c>
      <c r="AJ92" s="44"/>
      <c r="AK92" s="37">
        <v>0.4850746535755065</v>
      </c>
      <c r="AL92" s="41" t="s">
        <v>23</v>
      </c>
      <c r="AM92" s="44"/>
      <c r="AN92" s="37"/>
      <c r="AO92" s="37"/>
      <c r="AP92" s="44"/>
      <c r="AQ92" s="37">
        <v>0.45</v>
      </c>
      <c r="AR92" s="41" t="s">
        <v>23</v>
      </c>
      <c r="AS92" s="44"/>
      <c r="AT92" s="37"/>
      <c r="AU92" s="37"/>
      <c r="AV92" s="44"/>
      <c r="AW92" s="37"/>
      <c r="AX92" s="37"/>
      <c r="AY92" s="47"/>
      <c r="AZ92" s="37">
        <v>0.57143323511512656</v>
      </c>
      <c r="BA92" s="39" t="s">
        <v>18</v>
      </c>
      <c r="BB92" s="47"/>
      <c r="BC92" s="37">
        <v>0.39539467337060485</v>
      </c>
      <c r="BD92" s="41" t="s">
        <v>23</v>
      </c>
      <c r="BE92" s="47"/>
      <c r="BF92" s="37"/>
      <c r="BG92" s="37"/>
      <c r="BH92" s="47"/>
      <c r="BI92" s="37">
        <v>0.59141365220521813</v>
      </c>
      <c r="BJ92" s="39" t="s">
        <v>18</v>
      </c>
      <c r="BK92" s="47"/>
      <c r="BL92" s="37">
        <v>0.47310028332555398</v>
      </c>
      <c r="BM92" s="41" t="s">
        <v>23</v>
      </c>
    </row>
    <row r="93" spans="2:65" ht="24.75" customHeight="1" x14ac:dyDescent="0.2">
      <c r="B93" s="65" t="s">
        <v>592</v>
      </c>
      <c r="C93" s="65" t="s">
        <v>58</v>
      </c>
      <c r="D93" s="66">
        <v>41306</v>
      </c>
      <c r="E93" s="65" t="s">
        <v>521</v>
      </c>
      <c r="F93" s="65" t="s">
        <v>200</v>
      </c>
      <c r="G93" s="65" t="s">
        <v>28</v>
      </c>
      <c r="H93" s="65" t="s">
        <v>201</v>
      </c>
      <c r="I93" s="67">
        <v>-75.566861111111109</v>
      </c>
      <c r="J93" s="67">
        <v>2.4625555555555558</v>
      </c>
      <c r="K93" s="68">
        <v>536</v>
      </c>
      <c r="L93" s="11"/>
      <c r="M93" s="37">
        <v>0.83909941648701003</v>
      </c>
      <c r="N93" s="40" t="s">
        <v>16</v>
      </c>
      <c r="O93" s="44"/>
      <c r="P93" s="37">
        <v>0.73066971326194485</v>
      </c>
      <c r="Q93" s="40" t="s">
        <v>16</v>
      </c>
      <c r="R93" s="37"/>
      <c r="S93" s="37"/>
      <c r="T93" s="44"/>
      <c r="U93" s="37">
        <v>0.83304421243724003</v>
      </c>
      <c r="V93" s="40" t="s">
        <v>16</v>
      </c>
      <c r="W93" s="37">
        <v>0.62088905484459644</v>
      </c>
      <c r="X93" s="39" t="s">
        <v>18</v>
      </c>
      <c r="Y93" s="44"/>
      <c r="Z93" s="37">
        <v>0.65877087039691595</v>
      </c>
      <c r="AA93" s="39" t="s">
        <v>18</v>
      </c>
      <c r="AB93" s="37"/>
      <c r="AC93" s="37"/>
      <c r="AD93" s="44"/>
      <c r="AE93" s="37">
        <v>0.54282754330858063</v>
      </c>
      <c r="AF93" s="39" t="s">
        <v>18</v>
      </c>
      <c r="AG93" s="44"/>
      <c r="AH93" s="37">
        <v>0.62493596363900594</v>
      </c>
      <c r="AI93" s="39" t="s">
        <v>18</v>
      </c>
      <c r="AJ93" s="44"/>
      <c r="AK93" s="37">
        <v>0.56426925626261049</v>
      </c>
      <c r="AL93" s="39" t="s">
        <v>18</v>
      </c>
      <c r="AM93" s="44"/>
      <c r="AN93" s="37"/>
      <c r="AO93" s="37"/>
      <c r="AP93" s="44"/>
      <c r="AQ93" s="37">
        <v>0.622</v>
      </c>
      <c r="AR93" s="39" t="s">
        <v>18</v>
      </c>
      <c r="AS93" s="44"/>
      <c r="AT93" s="37"/>
      <c r="AU93" s="37"/>
      <c r="AV93" s="44"/>
      <c r="AW93" s="37"/>
      <c r="AX93" s="37"/>
      <c r="AY93" s="47"/>
      <c r="AZ93" s="37">
        <v>0.69639502859110314</v>
      </c>
      <c r="BA93" s="39" t="s">
        <v>18</v>
      </c>
      <c r="BB93" s="47"/>
      <c r="BC93" s="37">
        <v>0.5799010095350684</v>
      </c>
      <c r="BD93" s="39" t="s">
        <v>18</v>
      </c>
      <c r="BE93" s="47"/>
      <c r="BF93" s="37">
        <v>0.75571215550719806</v>
      </c>
      <c r="BG93" s="40" t="s">
        <v>16</v>
      </c>
      <c r="BH93" s="47"/>
      <c r="BI93" s="37">
        <v>0.72929326441324316</v>
      </c>
      <c r="BJ93" s="40" t="s">
        <v>16</v>
      </c>
      <c r="BK93" s="47"/>
      <c r="BL93" s="37">
        <v>0.75003551453254469</v>
      </c>
      <c r="BM93" s="40" t="s">
        <v>16</v>
      </c>
    </row>
    <row r="94" spans="2:65" ht="24.75" customHeight="1" x14ac:dyDescent="0.2">
      <c r="B94" s="65" t="s">
        <v>593</v>
      </c>
      <c r="C94" s="65" t="s">
        <v>58</v>
      </c>
      <c r="D94" s="66">
        <v>41026</v>
      </c>
      <c r="E94" s="65" t="s">
        <v>600</v>
      </c>
      <c r="F94" s="65" t="s">
        <v>591</v>
      </c>
      <c r="G94" s="65" t="s">
        <v>28</v>
      </c>
      <c r="H94" s="65" t="s">
        <v>573</v>
      </c>
      <c r="I94" s="67">
        <v>-75.851888888888993</v>
      </c>
      <c r="J94" s="67">
        <v>2.0531666666669999</v>
      </c>
      <c r="K94" s="68">
        <v>828</v>
      </c>
      <c r="L94" s="11"/>
      <c r="M94" s="37"/>
      <c r="N94" s="37"/>
      <c r="O94" s="44"/>
      <c r="P94" s="37">
        <v>0.81470327193201186</v>
      </c>
      <c r="Q94" s="40" t="s">
        <v>16</v>
      </c>
      <c r="R94" s="37">
        <v>0.73386451622519133</v>
      </c>
      <c r="S94" s="40" t="s">
        <v>16</v>
      </c>
      <c r="T94" s="44"/>
      <c r="U94" s="37">
        <v>0.73993266901530208</v>
      </c>
      <c r="V94" s="40" t="s">
        <v>16</v>
      </c>
      <c r="W94" s="37">
        <v>0.6551179538180858</v>
      </c>
      <c r="X94" s="39" t="s">
        <v>18</v>
      </c>
      <c r="Y94" s="44"/>
      <c r="Z94" s="37">
        <v>0.93771930850935081</v>
      </c>
      <c r="AA94" s="48" t="s">
        <v>17</v>
      </c>
      <c r="AB94" s="37">
        <v>0.83656141223294811</v>
      </c>
      <c r="AC94" s="40" t="s">
        <v>16</v>
      </c>
      <c r="AD94" s="44"/>
      <c r="AE94" s="37">
        <v>0.68444583907482248</v>
      </c>
      <c r="AF94" s="39" t="s">
        <v>18</v>
      </c>
      <c r="AG94" s="44"/>
      <c r="AH94" s="37">
        <v>0.7551073949075966</v>
      </c>
      <c r="AI94" s="40" t="s">
        <v>16</v>
      </c>
      <c r="AJ94" s="44"/>
      <c r="AK94" s="37">
        <v>0.82345600949646913</v>
      </c>
      <c r="AL94" s="40" t="s">
        <v>16</v>
      </c>
      <c r="AM94" s="44"/>
      <c r="AN94" s="37"/>
      <c r="AO94" s="37"/>
      <c r="AP94" s="44"/>
      <c r="AQ94" s="37">
        <v>0.8</v>
      </c>
      <c r="AR94" s="40" t="s">
        <v>16</v>
      </c>
      <c r="AS94" s="44"/>
      <c r="AT94" s="37"/>
      <c r="AU94" s="37"/>
      <c r="AV94" s="44"/>
      <c r="AW94" s="37"/>
      <c r="AX94" s="37"/>
      <c r="AY94" s="47"/>
      <c r="AZ94" s="37"/>
      <c r="BA94" s="37"/>
      <c r="BB94" s="47"/>
      <c r="BC94" s="37"/>
      <c r="BD94" s="37"/>
      <c r="BE94" s="47"/>
      <c r="BF94" s="37">
        <v>0.80859970232950384</v>
      </c>
      <c r="BG94" s="40" t="s">
        <v>16</v>
      </c>
      <c r="BH94" s="47"/>
      <c r="BI94" s="37">
        <v>0.84915278757001911</v>
      </c>
      <c r="BJ94" s="40" t="s">
        <v>16</v>
      </c>
      <c r="BK94" s="47"/>
      <c r="BL94" s="37">
        <v>0.8300746322230329</v>
      </c>
      <c r="BM94" s="40" t="s">
        <v>16</v>
      </c>
    </row>
    <row r="95" spans="2:65" ht="24.75" customHeight="1" x14ac:dyDescent="0.2">
      <c r="B95" s="65" t="s">
        <v>12</v>
      </c>
      <c r="C95" s="65" t="s">
        <v>58</v>
      </c>
      <c r="D95" s="66">
        <v>41001</v>
      </c>
      <c r="E95" s="65" t="s">
        <v>429</v>
      </c>
      <c r="F95" s="65" t="s">
        <v>96</v>
      </c>
      <c r="G95" s="65" t="s">
        <v>28</v>
      </c>
      <c r="H95" s="65" t="s">
        <v>202</v>
      </c>
      <c r="I95" s="67">
        <v>-75.308527777777769</v>
      </c>
      <c r="J95" s="67">
        <v>2.9426111111111113</v>
      </c>
      <c r="K95" s="68">
        <v>431</v>
      </c>
      <c r="L95" s="11"/>
      <c r="M95" s="37"/>
      <c r="N95" s="37"/>
      <c r="O95" s="44"/>
      <c r="P95" s="37"/>
      <c r="Q95" s="37"/>
      <c r="R95" s="37"/>
      <c r="S95" s="37"/>
      <c r="T95" s="44"/>
      <c r="U95" s="37"/>
      <c r="V95" s="37"/>
      <c r="W95" s="37"/>
      <c r="X95" s="37"/>
      <c r="Y95" s="44"/>
      <c r="Z95" s="37"/>
      <c r="AA95" s="37"/>
      <c r="AB95" s="37"/>
      <c r="AC95" s="37"/>
      <c r="AD95" s="44"/>
      <c r="AE95" s="37"/>
      <c r="AF95" s="37"/>
      <c r="AG95" s="44"/>
      <c r="AH95" s="37">
        <v>0.79377978944382943</v>
      </c>
      <c r="AI95" s="40" t="s">
        <v>16</v>
      </c>
      <c r="AJ95" s="44"/>
      <c r="AK95" s="37">
        <v>0.57327779308872795</v>
      </c>
      <c r="AL95" s="39" t="s">
        <v>18</v>
      </c>
      <c r="AM95" s="44"/>
      <c r="AN95" s="37">
        <v>0.73</v>
      </c>
      <c r="AO95" s="40" t="s">
        <v>16</v>
      </c>
      <c r="AP95" s="44"/>
      <c r="AQ95" s="37">
        <v>0.69</v>
      </c>
      <c r="AR95" s="39" t="s">
        <v>18</v>
      </c>
      <c r="AS95" s="44"/>
      <c r="AT95" s="37">
        <v>0.69</v>
      </c>
      <c r="AU95" s="39" t="s">
        <v>18</v>
      </c>
      <c r="AV95" s="44"/>
      <c r="AW95" s="37">
        <v>0.66</v>
      </c>
      <c r="AX95" s="39" t="s">
        <v>18</v>
      </c>
      <c r="AY95" s="47"/>
      <c r="AZ95" s="37">
        <v>0.75846762754178765</v>
      </c>
      <c r="BA95" s="40" t="s">
        <v>16</v>
      </c>
      <c r="BB95" s="47"/>
      <c r="BC95" s="37">
        <v>0.73238487501655991</v>
      </c>
      <c r="BD95" s="40" t="s">
        <v>16</v>
      </c>
      <c r="BE95" s="47"/>
      <c r="BF95" s="37">
        <v>0.76260674443670229</v>
      </c>
      <c r="BG95" s="40" t="s">
        <v>16</v>
      </c>
      <c r="BH95" s="47"/>
      <c r="BI95" s="37">
        <v>0.73770117561537185</v>
      </c>
      <c r="BJ95" s="40" t="s">
        <v>16</v>
      </c>
      <c r="BK95" s="47"/>
      <c r="BL95" s="37">
        <v>0.79336464112528449</v>
      </c>
      <c r="BM95" s="40" t="s">
        <v>16</v>
      </c>
    </row>
    <row r="96" spans="2:65" ht="24.75" customHeight="1" x14ac:dyDescent="0.2">
      <c r="B96" s="65" t="s">
        <v>592</v>
      </c>
      <c r="C96" s="65" t="s">
        <v>47</v>
      </c>
      <c r="D96" s="66">
        <v>25572</v>
      </c>
      <c r="E96" s="65" t="s">
        <v>441</v>
      </c>
      <c r="F96" s="65" t="s">
        <v>203</v>
      </c>
      <c r="G96" s="65" t="s">
        <v>28</v>
      </c>
      <c r="H96" s="65" t="s">
        <v>204</v>
      </c>
      <c r="I96" s="67">
        <v>-74.662166666666678</v>
      </c>
      <c r="J96" s="67">
        <v>5.4696666666666669</v>
      </c>
      <c r="K96" s="68">
        <v>186</v>
      </c>
      <c r="L96" s="11"/>
      <c r="M96" s="37">
        <v>0.55697814200155316</v>
      </c>
      <c r="N96" s="39" t="s">
        <v>18</v>
      </c>
      <c r="O96" s="44"/>
      <c r="P96" s="37">
        <v>0.55477155965716041</v>
      </c>
      <c r="Q96" s="39" t="s">
        <v>18</v>
      </c>
      <c r="R96" s="37"/>
      <c r="S96" s="37"/>
      <c r="T96" s="44"/>
      <c r="U96" s="37">
        <v>0.65333627580086573</v>
      </c>
      <c r="V96" s="39" t="s">
        <v>18</v>
      </c>
      <c r="W96" s="37">
        <v>0.6699318755536946</v>
      </c>
      <c r="X96" s="39" t="s">
        <v>18</v>
      </c>
      <c r="Y96" s="44"/>
      <c r="Z96" s="37">
        <v>0.51365348613531536</v>
      </c>
      <c r="AA96" s="39" t="s">
        <v>18</v>
      </c>
      <c r="AB96" s="37"/>
      <c r="AC96" s="37"/>
      <c r="AD96" s="44"/>
      <c r="AE96" s="37">
        <v>0.41445425047748663</v>
      </c>
      <c r="AF96" s="41" t="s">
        <v>23</v>
      </c>
      <c r="AG96" s="44"/>
      <c r="AH96" s="37">
        <v>0.5451638260410433</v>
      </c>
      <c r="AI96" s="39" t="s">
        <v>18</v>
      </c>
      <c r="AJ96" s="44"/>
      <c r="AK96" s="37">
        <v>0.48830797988256486</v>
      </c>
      <c r="AL96" s="41" t="s">
        <v>23</v>
      </c>
      <c r="AM96" s="44"/>
      <c r="AN96" s="37"/>
      <c r="AO96" s="37"/>
      <c r="AP96" s="44"/>
      <c r="AQ96" s="37">
        <v>0.64</v>
      </c>
      <c r="AR96" s="39" t="s">
        <v>18</v>
      </c>
      <c r="AS96" s="44"/>
      <c r="AT96" s="37"/>
      <c r="AU96" s="37"/>
      <c r="AV96" s="44"/>
      <c r="AW96" s="37">
        <v>0.57999999999999996</v>
      </c>
      <c r="AX96" s="39" t="s">
        <v>18</v>
      </c>
      <c r="AY96" s="47"/>
      <c r="AZ96" s="37">
        <v>0.5537491809813061</v>
      </c>
      <c r="BA96" s="39" t="s">
        <v>18</v>
      </c>
      <c r="BB96" s="47"/>
      <c r="BC96" s="37">
        <v>0.46118396142458751</v>
      </c>
      <c r="BD96" s="41" t="s">
        <v>23</v>
      </c>
      <c r="BE96" s="47"/>
      <c r="BF96" s="37"/>
      <c r="BG96" s="37"/>
      <c r="BH96" s="47"/>
      <c r="BI96" s="37">
        <v>0.40603759462306771</v>
      </c>
      <c r="BJ96" s="41" t="s">
        <v>23</v>
      </c>
      <c r="BK96" s="47"/>
      <c r="BL96" s="37">
        <v>0.54947824255158251</v>
      </c>
      <c r="BM96" s="39" t="s">
        <v>18</v>
      </c>
    </row>
    <row r="97" spans="2:65" ht="24.75" customHeight="1" x14ac:dyDescent="0.2">
      <c r="B97" s="65" t="s">
        <v>594</v>
      </c>
      <c r="C97" s="65" t="s">
        <v>63</v>
      </c>
      <c r="D97" s="66">
        <v>13580</v>
      </c>
      <c r="E97" s="65" t="s">
        <v>522</v>
      </c>
      <c r="F97" s="65" t="s">
        <v>205</v>
      </c>
      <c r="G97" s="65" t="s">
        <v>28</v>
      </c>
      <c r="H97" s="65" t="s">
        <v>206</v>
      </c>
      <c r="I97" s="67">
        <v>-73.820805555555552</v>
      </c>
      <c r="J97" s="67">
        <v>8.6663333333333341</v>
      </c>
      <c r="K97" s="68">
        <v>35</v>
      </c>
      <c r="L97" s="11"/>
      <c r="M97" s="37"/>
      <c r="N97" s="37"/>
      <c r="O97" s="44"/>
      <c r="P97" s="37">
        <v>0.47166095243693534</v>
      </c>
      <c r="Q97" s="41" t="s">
        <v>23</v>
      </c>
      <c r="R97" s="37"/>
      <c r="S97" s="37"/>
      <c r="T97" s="44"/>
      <c r="U97" s="37">
        <v>0.59527904335931681</v>
      </c>
      <c r="V97" s="39" t="s">
        <v>18</v>
      </c>
      <c r="W97" s="37">
        <v>0.57074154560944845</v>
      </c>
      <c r="X97" s="39" t="s">
        <v>18</v>
      </c>
      <c r="Y97" s="44"/>
      <c r="Z97" s="37">
        <v>0.51600807400916127</v>
      </c>
      <c r="AA97" s="39" t="s">
        <v>18</v>
      </c>
      <c r="AB97" s="37"/>
      <c r="AC97" s="37"/>
      <c r="AD97" s="44"/>
      <c r="AE97" s="37">
        <v>0.46983749849888817</v>
      </c>
      <c r="AF97" s="41" t="s">
        <v>23</v>
      </c>
      <c r="AG97" s="44"/>
      <c r="AH97" s="37">
        <v>0.60861766803698925</v>
      </c>
      <c r="AI97" s="39" t="s">
        <v>18</v>
      </c>
      <c r="AJ97" s="44"/>
      <c r="AK97" s="37">
        <v>0.49619975746715994</v>
      </c>
      <c r="AL97" s="41" t="s">
        <v>23</v>
      </c>
      <c r="AM97" s="44"/>
      <c r="AN97" s="37">
        <v>0.48</v>
      </c>
      <c r="AO97" s="41" t="s">
        <v>23</v>
      </c>
      <c r="AP97" s="44"/>
      <c r="AQ97" s="37">
        <v>0.42</v>
      </c>
      <c r="AR97" s="41" t="s">
        <v>23</v>
      </c>
      <c r="AS97" s="44"/>
      <c r="AT97" s="37"/>
      <c r="AU97" s="37"/>
      <c r="AV97" s="44"/>
      <c r="AW97" s="37"/>
      <c r="AX97" s="37"/>
      <c r="AY97" s="47"/>
      <c r="AZ97" s="37">
        <v>0.57867323818978278</v>
      </c>
      <c r="BA97" s="39" t="s">
        <v>18</v>
      </c>
      <c r="BB97" s="47"/>
      <c r="BC97" s="37">
        <v>0.43534403463086957</v>
      </c>
      <c r="BD97" s="41" t="s">
        <v>23</v>
      </c>
      <c r="BE97" s="47"/>
      <c r="BF97" s="37"/>
      <c r="BG97" s="37"/>
      <c r="BH97" s="47"/>
      <c r="BI97" s="37">
        <v>0.50229452234392769</v>
      </c>
      <c r="BJ97" s="39" t="s">
        <v>18</v>
      </c>
      <c r="BK97" s="47"/>
      <c r="BL97" s="37">
        <v>0.58832428306377027</v>
      </c>
      <c r="BM97" s="39" t="s">
        <v>18</v>
      </c>
    </row>
    <row r="98" spans="2:65" ht="24.75" customHeight="1" x14ac:dyDescent="0.2">
      <c r="B98" s="65" t="s">
        <v>594</v>
      </c>
      <c r="C98" s="65" t="s">
        <v>63</v>
      </c>
      <c r="D98" s="66">
        <v>13212</v>
      </c>
      <c r="E98" s="65" t="s">
        <v>523</v>
      </c>
      <c r="F98" s="65" t="s">
        <v>88</v>
      </c>
      <c r="G98" s="65" t="s">
        <v>28</v>
      </c>
      <c r="H98" s="65" t="s">
        <v>207</v>
      </c>
      <c r="I98" s="67">
        <v>-74.81538888888889</v>
      </c>
      <c r="J98" s="67">
        <v>9.4935833333333317</v>
      </c>
      <c r="K98" s="68">
        <v>14</v>
      </c>
      <c r="L98" s="11"/>
      <c r="M98" s="37">
        <v>0.57430873926070314</v>
      </c>
      <c r="N98" s="39" t="s">
        <v>18</v>
      </c>
      <c r="O98" s="44"/>
      <c r="P98" s="37">
        <v>0.61572840678983709</v>
      </c>
      <c r="Q98" s="39" t="s">
        <v>18</v>
      </c>
      <c r="R98" s="37"/>
      <c r="S98" s="37"/>
      <c r="T98" s="44"/>
      <c r="U98" s="37">
        <v>0.66795773711104256</v>
      </c>
      <c r="V98" s="39" t="s">
        <v>18</v>
      </c>
      <c r="W98" s="37">
        <v>0.61911865070478933</v>
      </c>
      <c r="X98" s="39" t="s">
        <v>18</v>
      </c>
      <c r="Y98" s="44"/>
      <c r="Z98" s="37">
        <v>0.53605140692018527</v>
      </c>
      <c r="AA98" s="39" t="s">
        <v>18</v>
      </c>
      <c r="AB98" s="37"/>
      <c r="AC98" s="37"/>
      <c r="AD98" s="44"/>
      <c r="AE98" s="37">
        <v>0.51369655727845576</v>
      </c>
      <c r="AF98" s="39" t="s">
        <v>18</v>
      </c>
      <c r="AG98" s="44"/>
      <c r="AH98" s="37">
        <v>0.56106539012207113</v>
      </c>
      <c r="AI98" s="39" t="s">
        <v>18</v>
      </c>
      <c r="AJ98" s="44"/>
      <c r="AK98" s="37">
        <v>0.52736811426464825</v>
      </c>
      <c r="AL98" s="39" t="s">
        <v>18</v>
      </c>
      <c r="AM98" s="44"/>
      <c r="AN98" s="37">
        <v>0.51</v>
      </c>
      <c r="AO98" s="39" t="s">
        <v>18</v>
      </c>
      <c r="AP98" s="44"/>
      <c r="AQ98" s="37">
        <v>0.44</v>
      </c>
      <c r="AR98" s="41" t="s">
        <v>23</v>
      </c>
      <c r="AS98" s="44"/>
      <c r="AT98" s="37"/>
      <c r="AU98" s="37"/>
      <c r="AV98" s="44"/>
      <c r="AW98" s="37"/>
      <c r="AX98" s="37"/>
      <c r="AY98" s="47"/>
      <c r="AZ98" s="37">
        <v>0.6347258862951779</v>
      </c>
      <c r="BA98" s="39" t="s">
        <v>18</v>
      </c>
      <c r="BB98" s="47"/>
      <c r="BC98" s="37">
        <v>0.57938268467027743</v>
      </c>
      <c r="BD98" s="39" t="s">
        <v>18</v>
      </c>
      <c r="BE98" s="47"/>
      <c r="BF98" s="37"/>
      <c r="BG98" s="37"/>
      <c r="BH98" s="47"/>
      <c r="BI98" s="37"/>
      <c r="BJ98" s="37"/>
      <c r="BK98" s="47"/>
      <c r="BL98" s="37"/>
      <c r="BM98" s="37"/>
    </row>
    <row r="99" spans="2:65" ht="24.75" customHeight="1" x14ac:dyDescent="0.2">
      <c r="B99" s="65" t="s">
        <v>594</v>
      </c>
      <c r="C99" s="65" t="s">
        <v>63</v>
      </c>
      <c r="D99" s="66">
        <v>13430</v>
      </c>
      <c r="E99" s="65" t="s">
        <v>524</v>
      </c>
      <c r="F99" s="65" t="s">
        <v>88</v>
      </c>
      <c r="G99" s="65" t="s">
        <v>208</v>
      </c>
      <c r="H99" s="65" t="s">
        <v>623</v>
      </c>
      <c r="I99" s="67">
        <v>-74.741666666666674</v>
      </c>
      <c r="J99" s="67">
        <v>9.2399999999999984</v>
      </c>
      <c r="K99" s="68">
        <v>18</v>
      </c>
      <c r="L99" s="11"/>
      <c r="M99" s="37"/>
      <c r="N99" s="37"/>
      <c r="O99" s="44"/>
      <c r="P99" s="37"/>
      <c r="Q99" s="37"/>
      <c r="R99" s="37"/>
      <c r="S99" s="37"/>
      <c r="T99" s="44"/>
      <c r="U99" s="37"/>
      <c r="V99" s="37"/>
      <c r="W99" s="37"/>
      <c r="X99" s="37"/>
      <c r="Y99" s="44"/>
      <c r="Z99" s="37"/>
      <c r="AA99" s="37"/>
      <c r="AB99" s="37"/>
      <c r="AC99" s="37"/>
      <c r="AD99" s="44"/>
      <c r="AE99" s="37"/>
      <c r="AF99" s="37"/>
      <c r="AG99" s="44"/>
      <c r="AH99" s="37"/>
      <c r="AI99" s="37"/>
      <c r="AJ99" s="44"/>
      <c r="AK99" s="37"/>
      <c r="AL99" s="37"/>
      <c r="AM99" s="44"/>
      <c r="AN99" s="37"/>
      <c r="AO99" s="37"/>
      <c r="AP99" s="44"/>
      <c r="AQ99" s="37"/>
      <c r="AR99" s="37"/>
      <c r="AS99" s="44"/>
      <c r="AT99" s="37"/>
      <c r="AU99" s="37"/>
      <c r="AV99" s="44"/>
      <c r="AW99" s="37"/>
      <c r="AX99" s="37"/>
      <c r="AY99" s="47"/>
      <c r="AZ99" s="37">
        <v>0.65246274897712508</v>
      </c>
      <c r="BA99" s="39" t="s">
        <v>18</v>
      </c>
      <c r="BB99" s="47"/>
      <c r="BC99" s="37">
        <v>0.5023147072395362</v>
      </c>
      <c r="BD99" s="39" t="s">
        <v>18</v>
      </c>
      <c r="BE99" s="47"/>
      <c r="BF99" s="37">
        <v>0.47416881173377234</v>
      </c>
      <c r="BG99" s="41" t="s">
        <v>23</v>
      </c>
      <c r="BH99" s="47"/>
      <c r="BI99" s="37"/>
      <c r="BJ99" s="37"/>
      <c r="BK99" s="47"/>
      <c r="BL99" s="37"/>
      <c r="BM99" s="37"/>
    </row>
    <row r="100" spans="2:65" ht="24.75" customHeight="1" x14ac:dyDescent="0.2">
      <c r="B100" s="65" t="s">
        <v>12</v>
      </c>
      <c r="C100" s="65" t="s">
        <v>28</v>
      </c>
      <c r="D100" s="66">
        <v>47707</v>
      </c>
      <c r="E100" s="65" t="s">
        <v>525</v>
      </c>
      <c r="F100" s="65" t="s">
        <v>205</v>
      </c>
      <c r="G100" s="65" t="s">
        <v>209</v>
      </c>
      <c r="H100" s="65" t="s">
        <v>210</v>
      </c>
      <c r="I100" s="67">
        <v>-74.574558333333329</v>
      </c>
      <c r="J100" s="67">
        <v>9.3202527777777782</v>
      </c>
      <c r="K100" s="68">
        <v>18</v>
      </c>
      <c r="L100" s="11"/>
      <c r="M100" s="37">
        <v>0.49534048267293229</v>
      </c>
      <c r="N100" s="41" t="s">
        <v>23</v>
      </c>
      <c r="O100" s="44"/>
      <c r="P100" s="37">
        <v>0.52341811602971422</v>
      </c>
      <c r="Q100" s="39" t="s">
        <v>18</v>
      </c>
      <c r="R100" s="37"/>
      <c r="S100" s="37"/>
      <c r="T100" s="44"/>
      <c r="U100" s="37">
        <v>0.62756531929230075</v>
      </c>
      <c r="V100" s="39" t="s">
        <v>18</v>
      </c>
      <c r="W100" s="37"/>
      <c r="X100" s="37"/>
      <c r="Y100" s="44"/>
      <c r="Z100" s="37">
        <v>0.48616917244553592</v>
      </c>
      <c r="AA100" s="41" t="s">
        <v>23</v>
      </c>
      <c r="AB100" s="37"/>
      <c r="AC100" s="37"/>
      <c r="AD100" s="44"/>
      <c r="AE100" s="37">
        <v>0.44356850375137746</v>
      </c>
      <c r="AF100" s="41" t="s">
        <v>23</v>
      </c>
      <c r="AG100" s="44"/>
      <c r="AH100" s="37">
        <v>0.49968137601307899</v>
      </c>
      <c r="AI100" s="41" t="s">
        <v>23</v>
      </c>
      <c r="AJ100" s="44"/>
      <c r="AK100" s="37">
        <v>0.39769457078063053</v>
      </c>
      <c r="AL100" s="41" t="s">
        <v>23</v>
      </c>
      <c r="AM100" s="44"/>
      <c r="AN100" s="37"/>
      <c r="AO100" s="37"/>
      <c r="AP100" s="44"/>
      <c r="AQ100" s="37">
        <v>0.44500000000000001</v>
      </c>
      <c r="AR100" s="41" t="s">
        <v>23</v>
      </c>
      <c r="AS100" s="44"/>
      <c r="AT100" s="37"/>
      <c r="AU100" s="37"/>
      <c r="AV100" s="44"/>
      <c r="AW100" s="37"/>
      <c r="AX100" s="37"/>
      <c r="AY100" s="47"/>
      <c r="AZ100" s="37">
        <v>0.66090556194322669</v>
      </c>
      <c r="BA100" s="39" t="s">
        <v>18</v>
      </c>
      <c r="BB100" s="47"/>
      <c r="BC100" s="37">
        <v>0.5149450671932847</v>
      </c>
      <c r="BD100" s="39" t="s">
        <v>18</v>
      </c>
      <c r="BE100" s="47"/>
      <c r="BF100" s="37"/>
      <c r="BG100" s="37"/>
      <c r="BH100" s="47"/>
      <c r="BI100" s="37"/>
      <c r="BJ100" s="37"/>
      <c r="BK100" s="47"/>
      <c r="BL100" s="37"/>
      <c r="BM100" s="37"/>
    </row>
    <row r="101" spans="2:65" ht="24.75" customHeight="1" x14ac:dyDescent="0.2">
      <c r="B101" s="65" t="s">
        <v>12</v>
      </c>
      <c r="C101" s="65" t="s">
        <v>148</v>
      </c>
      <c r="D101" s="66">
        <v>99001</v>
      </c>
      <c r="E101" s="65" t="s">
        <v>526</v>
      </c>
      <c r="F101" s="65" t="s">
        <v>211</v>
      </c>
      <c r="G101" s="65" t="s">
        <v>32</v>
      </c>
      <c r="H101" s="65" t="s">
        <v>212</v>
      </c>
      <c r="I101" s="67">
        <v>-68.441472222222231</v>
      </c>
      <c r="J101" s="67">
        <v>6.1835555555555555</v>
      </c>
      <c r="K101" s="68">
        <v>67</v>
      </c>
      <c r="L101" s="11"/>
      <c r="M101" s="37">
        <v>0.72247906803337825</v>
      </c>
      <c r="N101" s="40" t="s">
        <v>16</v>
      </c>
      <c r="O101" s="44"/>
      <c r="P101" s="37">
        <v>0.5682337599881917</v>
      </c>
      <c r="Q101" s="39" t="s">
        <v>18</v>
      </c>
      <c r="R101" s="37"/>
      <c r="S101" s="37"/>
      <c r="T101" s="44"/>
      <c r="U101" s="37">
        <v>0.70335365393358029</v>
      </c>
      <c r="V101" s="40" t="s">
        <v>16</v>
      </c>
      <c r="W101" s="37"/>
      <c r="X101" s="37"/>
      <c r="Y101" s="44"/>
      <c r="Z101" s="37">
        <v>0.55862433399839162</v>
      </c>
      <c r="AA101" s="39" t="s">
        <v>18</v>
      </c>
      <c r="AB101" s="37"/>
      <c r="AC101" s="37"/>
      <c r="AD101" s="44"/>
      <c r="AE101" s="37">
        <v>0.56957326856440937</v>
      </c>
      <c r="AF101" s="39" t="s">
        <v>18</v>
      </c>
      <c r="AG101" s="44"/>
      <c r="AH101" s="37">
        <v>0.61683234769976636</v>
      </c>
      <c r="AI101" s="39" t="s">
        <v>18</v>
      </c>
      <c r="AJ101" s="44"/>
      <c r="AK101" s="37">
        <v>0.68204024950177156</v>
      </c>
      <c r="AL101" s="39" t="s">
        <v>18</v>
      </c>
      <c r="AM101" s="44"/>
      <c r="AN101" s="37">
        <v>0.53</v>
      </c>
      <c r="AO101" s="39" t="s">
        <v>18</v>
      </c>
      <c r="AP101" s="44"/>
      <c r="AQ101" s="37">
        <v>0.61333333333333329</v>
      </c>
      <c r="AR101" s="39" t="s">
        <v>18</v>
      </c>
      <c r="AS101" s="44"/>
      <c r="AT101" s="37"/>
      <c r="AU101" s="37"/>
      <c r="AV101" s="44"/>
      <c r="AW101" s="37">
        <v>0.57999999999999996</v>
      </c>
      <c r="AX101" s="39" t="s">
        <v>18</v>
      </c>
      <c r="AY101" s="47"/>
      <c r="AZ101" s="37">
        <v>0.62707300488030004</v>
      </c>
      <c r="BA101" s="39" t="s">
        <v>18</v>
      </c>
      <c r="BB101" s="47"/>
      <c r="BC101" s="37">
        <v>0.65355233422844028</v>
      </c>
      <c r="BD101" s="39" t="s">
        <v>18</v>
      </c>
      <c r="BE101" s="47"/>
      <c r="BF101" s="37">
        <v>0.64173120985899657</v>
      </c>
      <c r="BG101" s="39" t="s">
        <v>18</v>
      </c>
      <c r="BH101" s="47"/>
      <c r="BI101" s="37"/>
      <c r="BJ101" s="37"/>
      <c r="BK101" s="47"/>
      <c r="BL101" s="37"/>
      <c r="BM101" s="37"/>
    </row>
    <row r="102" spans="2:65" ht="24.75" customHeight="1" x14ac:dyDescent="0.2">
      <c r="B102" s="65" t="s">
        <v>12</v>
      </c>
      <c r="C102" s="65" t="s">
        <v>32</v>
      </c>
      <c r="D102" s="66">
        <v>50573</v>
      </c>
      <c r="E102" s="65" t="s">
        <v>527</v>
      </c>
      <c r="F102" s="65" t="s">
        <v>213</v>
      </c>
      <c r="G102" s="65" t="s">
        <v>32</v>
      </c>
      <c r="H102" s="65" t="s">
        <v>214</v>
      </c>
      <c r="I102" s="67">
        <v>-72.936383333333339</v>
      </c>
      <c r="J102" s="67">
        <v>4.1030194444444437</v>
      </c>
      <c r="K102" s="68">
        <v>177</v>
      </c>
      <c r="L102" s="11"/>
      <c r="M102" s="37">
        <v>0.75821549146280587</v>
      </c>
      <c r="N102" s="40" t="s">
        <v>16</v>
      </c>
      <c r="O102" s="44"/>
      <c r="P102" s="37">
        <v>0.69263247080720203</v>
      </c>
      <c r="Q102" s="39" t="s">
        <v>18</v>
      </c>
      <c r="R102" s="37"/>
      <c r="S102" s="37"/>
      <c r="T102" s="44"/>
      <c r="U102" s="37">
        <v>0.62007044897155861</v>
      </c>
      <c r="V102" s="39" t="s">
        <v>18</v>
      </c>
      <c r="W102" s="37"/>
      <c r="X102" s="37"/>
      <c r="Y102" s="44"/>
      <c r="Z102" s="37">
        <v>0.59610674363250882</v>
      </c>
      <c r="AA102" s="39" t="s">
        <v>18</v>
      </c>
      <c r="AB102" s="37"/>
      <c r="AC102" s="37"/>
      <c r="AD102" s="44"/>
      <c r="AE102" s="37">
        <v>0.58949304619212095</v>
      </c>
      <c r="AF102" s="39" t="s">
        <v>18</v>
      </c>
      <c r="AG102" s="44"/>
      <c r="AH102" s="37">
        <v>0.52445145573544283</v>
      </c>
      <c r="AI102" s="39" t="s">
        <v>18</v>
      </c>
      <c r="AJ102" s="44"/>
      <c r="AK102" s="37">
        <v>0.58832741091103757</v>
      </c>
      <c r="AL102" s="39" t="s">
        <v>18</v>
      </c>
      <c r="AM102" s="44"/>
      <c r="AN102" s="37">
        <v>0.53500000000000003</v>
      </c>
      <c r="AO102" s="39" t="s">
        <v>18</v>
      </c>
      <c r="AP102" s="44"/>
      <c r="AQ102" s="37">
        <v>0.495</v>
      </c>
      <c r="AR102" s="41" t="s">
        <v>23</v>
      </c>
      <c r="AS102" s="44"/>
      <c r="AT102" s="37"/>
      <c r="AU102" s="37"/>
      <c r="AV102" s="44"/>
      <c r="AW102" s="37">
        <v>0.51018012045269412</v>
      </c>
      <c r="AX102" s="39" t="s">
        <v>18</v>
      </c>
      <c r="AY102" s="47"/>
      <c r="AZ102" s="37">
        <v>0.54014075950869178</v>
      </c>
      <c r="BA102" s="39" t="s">
        <v>18</v>
      </c>
      <c r="BB102" s="47"/>
      <c r="BC102" s="37">
        <v>0.42372520690264764</v>
      </c>
      <c r="BD102" s="41" t="s">
        <v>23</v>
      </c>
      <c r="BE102" s="47"/>
      <c r="BF102" s="37">
        <v>0.48645175880369068</v>
      </c>
      <c r="BG102" s="41" t="s">
        <v>23</v>
      </c>
      <c r="BH102" s="47"/>
      <c r="BI102" s="37"/>
      <c r="BJ102" s="37"/>
      <c r="BK102" s="47"/>
      <c r="BL102" s="37">
        <v>0.77166318489414765</v>
      </c>
      <c r="BM102" s="40" t="s">
        <v>16</v>
      </c>
    </row>
    <row r="103" spans="2:65" ht="24.75" customHeight="1" x14ac:dyDescent="0.2">
      <c r="B103" s="65" t="s">
        <v>12</v>
      </c>
      <c r="C103" s="65" t="s">
        <v>105</v>
      </c>
      <c r="D103" s="66">
        <v>15531</v>
      </c>
      <c r="E103" s="65" t="s">
        <v>528</v>
      </c>
      <c r="F103" s="65" t="s">
        <v>71</v>
      </c>
      <c r="G103" s="65" t="s">
        <v>215</v>
      </c>
      <c r="H103" s="65" t="s">
        <v>216</v>
      </c>
      <c r="I103" s="67">
        <v>-74.055027777777781</v>
      </c>
      <c r="J103" s="67">
        <v>5.6493888888888888</v>
      </c>
      <c r="K103" s="68">
        <v>457</v>
      </c>
      <c r="L103" s="11"/>
      <c r="M103" s="37"/>
      <c r="N103" s="37"/>
      <c r="O103" s="44"/>
      <c r="P103" s="37">
        <v>0.39264553235398003</v>
      </c>
      <c r="Q103" s="41" t="s">
        <v>23</v>
      </c>
      <c r="R103" s="37"/>
      <c r="S103" s="37"/>
      <c r="T103" s="44"/>
      <c r="U103" s="37">
        <v>0.47718772171672719</v>
      </c>
      <c r="V103" s="41" t="s">
        <v>23</v>
      </c>
      <c r="W103" s="37"/>
      <c r="X103" s="37"/>
      <c r="Y103" s="44"/>
      <c r="Z103" s="37">
        <v>0.33789938756597343</v>
      </c>
      <c r="AA103" s="41" t="s">
        <v>23</v>
      </c>
      <c r="AB103" s="37"/>
      <c r="AC103" s="37"/>
      <c r="AD103" s="44"/>
      <c r="AE103" s="37">
        <v>0.31118792371604453</v>
      </c>
      <c r="AF103" s="41" t="s">
        <v>23</v>
      </c>
      <c r="AG103" s="44"/>
      <c r="AH103" s="37">
        <v>0.38204675542514066</v>
      </c>
      <c r="AI103" s="41" t="s">
        <v>23</v>
      </c>
      <c r="AJ103" s="44"/>
      <c r="AK103" s="37">
        <v>0.41909869232270242</v>
      </c>
      <c r="AL103" s="41" t="s">
        <v>23</v>
      </c>
      <c r="AM103" s="44"/>
      <c r="AN103" s="37">
        <v>0.34499999999999997</v>
      </c>
      <c r="AO103" s="41" t="s">
        <v>23</v>
      </c>
      <c r="AP103" s="44"/>
      <c r="AQ103" s="37">
        <v>0.3666666666666667</v>
      </c>
      <c r="AR103" s="41" t="s">
        <v>23</v>
      </c>
      <c r="AS103" s="44"/>
      <c r="AT103" s="37"/>
      <c r="AU103" s="37"/>
      <c r="AV103" s="44"/>
      <c r="AW103" s="37">
        <v>0.67769404031227776</v>
      </c>
      <c r="AX103" s="39" t="s">
        <v>18</v>
      </c>
      <c r="AY103" s="47"/>
      <c r="AZ103" s="37">
        <v>0.45662900000000012</v>
      </c>
      <c r="BA103" s="41" t="s">
        <v>23</v>
      </c>
      <c r="BB103" s="47"/>
      <c r="BC103" s="37">
        <v>0.50042139016917564</v>
      </c>
      <c r="BD103" s="39" t="s">
        <v>18</v>
      </c>
      <c r="BE103" s="47"/>
      <c r="BF103" s="37"/>
      <c r="BG103" s="37"/>
      <c r="BH103" s="47"/>
      <c r="BI103" s="37"/>
      <c r="BJ103" s="37"/>
      <c r="BK103" s="47"/>
      <c r="BL103" s="37"/>
      <c r="BM103" s="37"/>
    </row>
    <row r="104" spans="2:65" ht="24.75" customHeight="1" x14ac:dyDescent="0.2">
      <c r="B104" s="65" t="s">
        <v>12</v>
      </c>
      <c r="C104" s="65" t="s">
        <v>105</v>
      </c>
      <c r="D104" s="66">
        <v>15469</v>
      </c>
      <c r="E104" s="65" t="s">
        <v>529</v>
      </c>
      <c r="F104" s="65" t="s">
        <v>190</v>
      </c>
      <c r="G104" s="65" t="s">
        <v>217</v>
      </c>
      <c r="H104" s="65" t="s">
        <v>609</v>
      </c>
      <c r="I104" s="67">
        <v>-73.570250000000001</v>
      </c>
      <c r="J104" s="67">
        <v>5.8781388888888895</v>
      </c>
      <c r="K104" s="68">
        <v>1720</v>
      </c>
      <c r="L104" s="11"/>
      <c r="M104" s="37">
        <v>0.61831878485762859</v>
      </c>
      <c r="N104" s="39" t="s">
        <v>18</v>
      </c>
      <c r="O104" s="44"/>
      <c r="P104" s="37">
        <v>0.76075769456951425</v>
      </c>
      <c r="Q104" s="40" t="s">
        <v>16</v>
      </c>
      <c r="R104" s="37"/>
      <c r="S104" s="37"/>
      <c r="T104" s="44"/>
      <c r="U104" s="37">
        <v>0.77891492748058788</v>
      </c>
      <c r="V104" s="40" t="s">
        <v>16</v>
      </c>
      <c r="W104" s="37"/>
      <c r="X104" s="37"/>
      <c r="Y104" s="44"/>
      <c r="Z104" s="37">
        <v>0.60740030808796008</v>
      </c>
      <c r="AA104" s="39" t="s">
        <v>18</v>
      </c>
      <c r="AB104" s="37"/>
      <c r="AC104" s="37"/>
      <c r="AD104" s="44"/>
      <c r="AE104" s="37">
        <v>0.62348298575103001</v>
      </c>
      <c r="AF104" s="39" t="s">
        <v>18</v>
      </c>
      <c r="AG104" s="44"/>
      <c r="AH104" s="37">
        <v>0.65432692899247757</v>
      </c>
      <c r="AI104" s="39" t="s">
        <v>18</v>
      </c>
      <c r="AJ104" s="44"/>
      <c r="AK104" s="37">
        <v>0.5108539507472889</v>
      </c>
      <c r="AL104" s="39" t="s">
        <v>18</v>
      </c>
      <c r="AM104" s="44"/>
      <c r="AN104" s="37">
        <v>0.505</v>
      </c>
      <c r="AO104" s="39" t="s">
        <v>18</v>
      </c>
      <c r="AP104" s="44"/>
      <c r="AQ104" s="37">
        <v>0.66666666666666663</v>
      </c>
      <c r="AR104" s="39" t="s">
        <v>18</v>
      </c>
      <c r="AS104" s="44"/>
      <c r="AT104" s="37"/>
      <c r="AU104" s="37"/>
      <c r="AV104" s="44"/>
      <c r="AW104" s="37">
        <v>0.68074731110923348</v>
      </c>
      <c r="AX104" s="39" t="s">
        <v>18</v>
      </c>
      <c r="AY104" s="47"/>
      <c r="AZ104" s="37">
        <v>0.77594905923108981</v>
      </c>
      <c r="BA104" s="40" t="s">
        <v>16</v>
      </c>
      <c r="BB104" s="47"/>
      <c r="BC104" s="37">
        <v>0.68219648325526672</v>
      </c>
      <c r="BD104" s="39" t="s">
        <v>18</v>
      </c>
      <c r="BE104" s="47"/>
      <c r="BF104" s="37"/>
      <c r="BG104" s="37"/>
      <c r="BH104" s="47"/>
      <c r="BI104" s="37">
        <v>0.47467327306720081</v>
      </c>
      <c r="BJ104" s="41" t="s">
        <v>23</v>
      </c>
      <c r="BK104" s="47"/>
      <c r="BL104" s="37">
        <v>0.76889105059773366</v>
      </c>
      <c r="BM104" s="40" t="s">
        <v>16</v>
      </c>
    </row>
    <row r="105" spans="2:65" ht="24.75" customHeight="1" x14ac:dyDescent="0.2">
      <c r="B105" s="65" t="s">
        <v>12</v>
      </c>
      <c r="C105" s="65" t="s">
        <v>84</v>
      </c>
      <c r="D105" s="66">
        <v>5142</v>
      </c>
      <c r="E105" s="65" t="s">
        <v>530</v>
      </c>
      <c r="F105" s="65" t="s">
        <v>218</v>
      </c>
      <c r="G105" s="65" t="s">
        <v>219</v>
      </c>
      <c r="H105" s="65" t="s">
        <v>220</v>
      </c>
      <c r="I105" s="67">
        <v>-74.673305555555558</v>
      </c>
      <c r="J105" s="67">
        <v>6.2760833333333332</v>
      </c>
      <c r="K105" s="68">
        <v>1274</v>
      </c>
      <c r="L105" s="11"/>
      <c r="M105" s="37">
        <v>0.8841734336844691</v>
      </c>
      <c r="N105" s="40" t="s">
        <v>16</v>
      </c>
      <c r="O105" s="44"/>
      <c r="P105" s="37">
        <v>0.8451247137497635</v>
      </c>
      <c r="Q105" s="40" t="s">
        <v>16</v>
      </c>
      <c r="R105" s="37"/>
      <c r="S105" s="37"/>
      <c r="T105" s="44"/>
      <c r="U105" s="37">
        <v>0.81102892816256911</v>
      </c>
      <c r="V105" s="40" t="s">
        <v>16</v>
      </c>
      <c r="W105" s="37"/>
      <c r="X105" s="37"/>
      <c r="Y105" s="44"/>
      <c r="Z105" s="37">
        <v>0.92585569627760789</v>
      </c>
      <c r="AA105" s="48" t="s">
        <v>17</v>
      </c>
      <c r="AB105" s="37"/>
      <c r="AC105" s="37"/>
      <c r="AD105" s="44"/>
      <c r="AE105" s="37">
        <v>0.69702594345780378</v>
      </c>
      <c r="AF105" s="39" t="s">
        <v>18</v>
      </c>
      <c r="AG105" s="44"/>
      <c r="AH105" s="37">
        <v>0.84609237435996165</v>
      </c>
      <c r="AI105" s="40" t="s">
        <v>16</v>
      </c>
      <c r="AJ105" s="44"/>
      <c r="AK105" s="37">
        <v>0.73304765642579617</v>
      </c>
      <c r="AL105" s="40" t="s">
        <v>16</v>
      </c>
      <c r="AM105" s="44"/>
      <c r="AN105" s="37"/>
      <c r="AO105" s="37"/>
      <c r="AP105" s="44"/>
      <c r="AQ105" s="37"/>
      <c r="AR105" s="37"/>
      <c r="AS105" s="44"/>
      <c r="AT105" s="37"/>
      <c r="AU105" s="37"/>
      <c r="AV105" s="44"/>
      <c r="AW105" s="37"/>
      <c r="AX105" s="37"/>
      <c r="AY105" s="47"/>
      <c r="AZ105" s="37">
        <v>0.79835825803179639</v>
      </c>
      <c r="BA105" s="40" t="s">
        <v>16</v>
      </c>
      <c r="BB105" s="47"/>
      <c r="BC105" s="37">
        <v>0.72425674200142753</v>
      </c>
      <c r="BD105" s="40" t="s">
        <v>16</v>
      </c>
      <c r="BE105" s="47"/>
      <c r="BF105" s="37"/>
      <c r="BG105" s="37"/>
      <c r="BH105" s="47"/>
      <c r="BI105" s="37"/>
      <c r="BJ105" s="37"/>
      <c r="BK105" s="47"/>
      <c r="BL105" s="37">
        <v>0.75475056938713381</v>
      </c>
      <c r="BM105" s="40" t="s">
        <v>16</v>
      </c>
    </row>
    <row r="106" spans="2:65" ht="24.75" customHeight="1" x14ac:dyDescent="0.2">
      <c r="B106" s="65" t="s">
        <v>12</v>
      </c>
      <c r="C106" s="65" t="s">
        <v>84</v>
      </c>
      <c r="D106" s="66">
        <v>5495</v>
      </c>
      <c r="E106" s="65" t="s">
        <v>438</v>
      </c>
      <c r="F106" s="65" t="s">
        <v>221</v>
      </c>
      <c r="G106" s="65" t="s">
        <v>222</v>
      </c>
      <c r="H106" s="65" t="s">
        <v>223</v>
      </c>
      <c r="I106" s="67">
        <v>-74.785555555555547</v>
      </c>
      <c r="J106" s="67">
        <v>8.0301111111111112</v>
      </c>
      <c r="K106" s="68">
        <v>33</v>
      </c>
      <c r="L106" s="11"/>
      <c r="M106" s="37"/>
      <c r="N106" s="37"/>
      <c r="O106" s="44"/>
      <c r="P106" s="37">
        <v>0.80110049849096754</v>
      </c>
      <c r="Q106" s="40" t="s">
        <v>16</v>
      </c>
      <c r="R106" s="37"/>
      <c r="S106" s="37"/>
      <c r="T106" s="44"/>
      <c r="U106" s="37">
        <v>0.78009930434793384</v>
      </c>
      <c r="V106" s="40" t="s">
        <v>16</v>
      </c>
      <c r="W106" s="37"/>
      <c r="X106" s="37"/>
      <c r="Y106" s="44"/>
      <c r="Z106" s="37">
        <v>0.75102766026981937</v>
      </c>
      <c r="AA106" s="40" t="s">
        <v>16</v>
      </c>
      <c r="AB106" s="37"/>
      <c r="AC106" s="37"/>
      <c r="AD106" s="44"/>
      <c r="AE106" s="37">
        <v>0.62346434145913243</v>
      </c>
      <c r="AF106" s="39" t="s">
        <v>18</v>
      </c>
      <c r="AG106" s="44"/>
      <c r="AH106" s="37">
        <v>0.66597281222437443</v>
      </c>
      <c r="AI106" s="39" t="s">
        <v>18</v>
      </c>
      <c r="AJ106" s="44"/>
      <c r="AK106" s="37">
        <v>0.70518293388995346</v>
      </c>
      <c r="AL106" s="40" t="s">
        <v>16</v>
      </c>
      <c r="AM106" s="44"/>
      <c r="AN106" s="37">
        <v>0.58499999999999996</v>
      </c>
      <c r="AO106" s="39" t="s">
        <v>18</v>
      </c>
      <c r="AP106" s="44"/>
      <c r="AQ106" s="37">
        <v>0.56000000000000005</v>
      </c>
      <c r="AR106" s="39" t="s">
        <v>18</v>
      </c>
      <c r="AS106" s="44"/>
      <c r="AT106" s="37"/>
      <c r="AU106" s="37"/>
      <c r="AV106" s="44"/>
      <c r="AW106" s="37"/>
      <c r="AX106" s="37"/>
      <c r="AY106" s="47"/>
      <c r="AZ106" s="37">
        <v>0.51112256592648919</v>
      </c>
      <c r="BA106" s="39" t="s">
        <v>18</v>
      </c>
      <c r="BB106" s="47"/>
      <c r="BC106" s="37">
        <v>0.46655556864247505</v>
      </c>
      <c r="BD106" s="41" t="s">
        <v>23</v>
      </c>
      <c r="BE106" s="47"/>
      <c r="BF106" s="37"/>
      <c r="BG106" s="37"/>
      <c r="BH106" s="47"/>
      <c r="BI106" s="37">
        <v>0.67857470185818625</v>
      </c>
      <c r="BJ106" s="39" t="s">
        <v>18</v>
      </c>
      <c r="BK106" s="47"/>
      <c r="BL106" s="37">
        <v>0.75163535452372565</v>
      </c>
      <c r="BM106" s="40" t="s">
        <v>16</v>
      </c>
    </row>
    <row r="107" spans="2:65" ht="24.75" customHeight="1" x14ac:dyDescent="0.2">
      <c r="B107" s="65" t="s">
        <v>12</v>
      </c>
      <c r="C107" s="65" t="s">
        <v>84</v>
      </c>
      <c r="D107" s="66">
        <v>5615</v>
      </c>
      <c r="E107" s="65" t="s">
        <v>531</v>
      </c>
      <c r="F107" s="65" t="s">
        <v>224</v>
      </c>
      <c r="G107" s="65" t="s">
        <v>225</v>
      </c>
      <c r="H107" s="65" t="s">
        <v>386</v>
      </c>
      <c r="I107" s="67">
        <v>-75.334083333333325</v>
      </c>
      <c r="J107" s="67">
        <v>6.1997222222222224</v>
      </c>
      <c r="K107" s="68">
        <v>650</v>
      </c>
      <c r="L107" s="11"/>
      <c r="M107" s="37">
        <v>0.67505769468276278</v>
      </c>
      <c r="N107" s="39" t="s">
        <v>18</v>
      </c>
      <c r="O107" s="44"/>
      <c r="P107" s="37">
        <v>0.62240564512779162</v>
      </c>
      <c r="Q107" s="39" t="s">
        <v>18</v>
      </c>
      <c r="R107" s="37"/>
      <c r="S107" s="37"/>
      <c r="T107" s="44"/>
      <c r="U107" s="37">
        <v>0.71701304339767569</v>
      </c>
      <c r="V107" s="40" t="s">
        <v>16</v>
      </c>
      <c r="W107" s="37"/>
      <c r="X107" s="37"/>
      <c r="Y107" s="44"/>
      <c r="Z107" s="37">
        <v>0.78217662744034633</v>
      </c>
      <c r="AA107" s="40" t="s">
        <v>16</v>
      </c>
      <c r="AB107" s="37"/>
      <c r="AC107" s="37"/>
      <c r="AD107" s="44"/>
      <c r="AE107" s="37">
        <v>0.63382291153998649</v>
      </c>
      <c r="AF107" s="39" t="s">
        <v>18</v>
      </c>
      <c r="AG107" s="44"/>
      <c r="AH107" s="37">
        <v>0.638239001087747</v>
      </c>
      <c r="AI107" s="39" t="s">
        <v>18</v>
      </c>
      <c r="AJ107" s="44"/>
      <c r="AK107" s="37">
        <v>0.59363731757485572</v>
      </c>
      <c r="AL107" s="39" t="s">
        <v>18</v>
      </c>
      <c r="AM107" s="44"/>
      <c r="AN107" s="37">
        <v>0.70500000000000007</v>
      </c>
      <c r="AO107" s="40" t="s">
        <v>16</v>
      </c>
      <c r="AP107" s="44"/>
      <c r="AQ107" s="37"/>
      <c r="AR107" s="37"/>
      <c r="AS107" s="44"/>
      <c r="AT107" s="37"/>
      <c r="AU107" s="37"/>
      <c r="AV107" s="44"/>
      <c r="AW107" s="37">
        <v>0.65</v>
      </c>
      <c r="AX107" s="39" t="s">
        <v>18</v>
      </c>
      <c r="AY107" s="47"/>
      <c r="AZ107" s="37"/>
      <c r="BA107" s="37"/>
      <c r="BB107" s="47"/>
      <c r="BC107" s="37">
        <v>0.47931080180335689</v>
      </c>
      <c r="BD107" s="41" t="s">
        <v>23</v>
      </c>
      <c r="BE107" s="47"/>
      <c r="BF107" s="37"/>
      <c r="BG107" s="37"/>
      <c r="BH107" s="47"/>
      <c r="BI107" s="37"/>
      <c r="BJ107" s="37"/>
      <c r="BK107" s="47"/>
      <c r="BL107" s="37"/>
      <c r="BM107" s="37"/>
    </row>
    <row r="108" spans="2:65" ht="24.75" customHeight="1" x14ac:dyDescent="0.2">
      <c r="B108" s="65" t="s">
        <v>12</v>
      </c>
      <c r="C108" s="65" t="s">
        <v>47</v>
      </c>
      <c r="D108" s="66">
        <v>25148</v>
      </c>
      <c r="E108" s="65" t="s">
        <v>532</v>
      </c>
      <c r="F108" s="65" t="s">
        <v>224</v>
      </c>
      <c r="G108" s="65" t="s">
        <v>225</v>
      </c>
      <c r="H108" s="65" t="s">
        <v>226</v>
      </c>
      <c r="I108" s="67">
        <v>-74.572916666666657</v>
      </c>
      <c r="J108" s="67">
        <v>5.1921111111111111</v>
      </c>
      <c r="K108" s="68">
        <v>410</v>
      </c>
      <c r="L108" s="11"/>
      <c r="M108" s="37">
        <v>0.41763712065133274</v>
      </c>
      <c r="N108" s="41" t="s">
        <v>23</v>
      </c>
      <c r="O108" s="44"/>
      <c r="P108" s="37">
        <v>0.580183109022534</v>
      </c>
      <c r="Q108" s="39" t="s">
        <v>18</v>
      </c>
      <c r="R108" s="37"/>
      <c r="S108" s="37"/>
      <c r="T108" s="44"/>
      <c r="U108" s="37">
        <v>0.46137265811724976</v>
      </c>
      <c r="V108" s="41" t="s">
        <v>23</v>
      </c>
      <c r="W108" s="37"/>
      <c r="X108" s="37"/>
      <c r="Y108" s="44"/>
      <c r="Z108" s="37">
        <v>0.36661889780020401</v>
      </c>
      <c r="AA108" s="41" t="s">
        <v>23</v>
      </c>
      <c r="AB108" s="37"/>
      <c r="AC108" s="37"/>
      <c r="AD108" s="44"/>
      <c r="AE108" s="37">
        <v>0.42221197361884411</v>
      </c>
      <c r="AF108" s="41" t="s">
        <v>23</v>
      </c>
      <c r="AG108" s="44"/>
      <c r="AH108" s="37">
        <v>0.5268425097780508</v>
      </c>
      <c r="AI108" s="39" t="s">
        <v>18</v>
      </c>
      <c r="AJ108" s="44"/>
      <c r="AK108" s="37">
        <v>0.2683554195748814</v>
      </c>
      <c r="AL108" s="41" t="s">
        <v>23</v>
      </c>
      <c r="AM108" s="44"/>
      <c r="AN108" s="37">
        <v>0.46333333333333332</v>
      </c>
      <c r="AO108" s="41" t="s">
        <v>23</v>
      </c>
      <c r="AP108" s="44"/>
      <c r="AQ108" s="37">
        <v>0.59749999999999992</v>
      </c>
      <c r="AR108" s="39" t="s">
        <v>18</v>
      </c>
      <c r="AS108" s="44"/>
      <c r="AT108" s="37">
        <v>0.77</v>
      </c>
      <c r="AU108" s="40" t="s">
        <v>16</v>
      </c>
      <c r="AV108" s="44"/>
      <c r="AW108" s="37">
        <v>0.64983854711828093</v>
      </c>
      <c r="AX108" s="39" t="s">
        <v>18</v>
      </c>
      <c r="AY108" s="47"/>
      <c r="AZ108" s="37">
        <v>0.55309504538481136</v>
      </c>
      <c r="BA108" s="39" t="s">
        <v>18</v>
      </c>
      <c r="BB108" s="47"/>
      <c r="BC108" s="37">
        <v>0.34433534177679287</v>
      </c>
      <c r="BD108" s="41" t="s">
        <v>23</v>
      </c>
      <c r="BE108" s="47"/>
      <c r="BF108" s="37">
        <v>0.5647995071301426</v>
      </c>
      <c r="BG108" s="39" t="s">
        <v>18</v>
      </c>
      <c r="BH108" s="47"/>
      <c r="BI108" s="37">
        <v>0.48108729061283761</v>
      </c>
      <c r="BJ108" s="41" t="s">
        <v>23</v>
      </c>
      <c r="BK108" s="47"/>
      <c r="BL108" s="37">
        <v>0.50573974242104114</v>
      </c>
      <c r="BM108" s="39" t="s">
        <v>18</v>
      </c>
    </row>
    <row r="109" spans="2:65" ht="24.75" customHeight="1" x14ac:dyDescent="0.2">
      <c r="B109" s="65" t="s">
        <v>12</v>
      </c>
      <c r="C109" s="65" t="s">
        <v>105</v>
      </c>
      <c r="D109" s="66">
        <v>25572</v>
      </c>
      <c r="E109" s="65" t="s">
        <v>441</v>
      </c>
      <c r="F109" s="65" t="s">
        <v>224</v>
      </c>
      <c r="G109" s="65" t="s">
        <v>225</v>
      </c>
      <c r="H109" s="65" t="s">
        <v>227</v>
      </c>
      <c r="I109" s="67">
        <v>-74.631749999999997</v>
      </c>
      <c r="J109" s="67">
        <v>5.7592222222222222</v>
      </c>
      <c r="K109" s="68">
        <v>1784</v>
      </c>
      <c r="L109" s="11"/>
      <c r="M109" s="37">
        <v>0.38776913644740801</v>
      </c>
      <c r="N109" s="41" t="s">
        <v>23</v>
      </c>
      <c r="O109" s="44"/>
      <c r="P109" s="37">
        <v>0.55264246454890364</v>
      </c>
      <c r="Q109" s="39" t="s">
        <v>18</v>
      </c>
      <c r="R109" s="37"/>
      <c r="S109" s="37"/>
      <c r="T109" s="44"/>
      <c r="U109" s="37">
        <v>0.53382152600507493</v>
      </c>
      <c r="V109" s="39" t="s">
        <v>18</v>
      </c>
      <c r="W109" s="37"/>
      <c r="X109" s="37"/>
      <c r="Y109" s="44"/>
      <c r="Z109" s="37">
        <v>0.42022733439443777</v>
      </c>
      <c r="AA109" s="41" t="s">
        <v>23</v>
      </c>
      <c r="AB109" s="37"/>
      <c r="AC109" s="37"/>
      <c r="AD109" s="44"/>
      <c r="AE109" s="37">
        <v>0.42407386684386372</v>
      </c>
      <c r="AF109" s="41" t="s">
        <v>23</v>
      </c>
      <c r="AG109" s="44"/>
      <c r="AH109" s="37">
        <v>0.40544079452932036</v>
      </c>
      <c r="AI109" s="41" t="s">
        <v>23</v>
      </c>
      <c r="AJ109" s="44"/>
      <c r="AK109" s="37">
        <v>0.33122770900469567</v>
      </c>
      <c r="AL109" s="41" t="s">
        <v>23</v>
      </c>
      <c r="AM109" s="44"/>
      <c r="AN109" s="37"/>
      <c r="AO109" s="37"/>
      <c r="AP109" s="44"/>
      <c r="AQ109" s="37"/>
      <c r="AR109" s="37"/>
      <c r="AS109" s="44"/>
      <c r="AT109" s="37"/>
      <c r="AU109" s="37"/>
      <c r="AV109" s="44"/>
      <c r="AW109" s="37"/>
      <c r="AX109" s="37"/>
      <c r="AY109" s="47"/>
      <c r="AZ109" s="37">
        <v>0.38373179185510048</v>
      </c>
      <c r="BA109" s="41" t="s">
        <v>23</v>
      </c>
      <c r="BB109" s="47"/>
      <c r="BC109" s="37">
        <v>0.32015492663368317</v>
      </c>
      <c r="BD109" s="41" t="s">
        <v>23</v>
      </c>
      <c r="BE109" s="47"/>
      <c r="BF109" s="37"/>
      <c r="BG109" s="37"/>
      <c r="BH109" s="47"/>
      <c r="BI109" s="37">
        <v>0.34195898469215052</v>
      </c>
      <c r="BJ109" s="41" t="s">
        <v>23</v>
      </c>
      <c r="BK109" s="47"/>
      <c r="BL109" s="37">
        <v>0.42514449211528982</v>
      </c>
      <c r="BM109" s="41" t="s">
        <v>23</v>
      </c>
    </row>
    <row r="110" spans="2:65" ht="24.75" customHeight="1" x14ac:dyDescent="0.2">
      <c r="B110" s="65" t="s">
        <v>12</v>
      </c>
      <c r="C110" s="65" t="s">
        <v>47</v>
      </c>
      <c r="D110" s="66">
        <v>25398</v>
      </c>
      <c r="E110" s="65" t="s">
        <v>533</v>
      </c>
      <c r="F110" s="65" t="s">
        <v>224</v>
      </c>
      <c r="G110" s="65" t="s">
        <v>225</v>
      </c>
      <c r="H110" s="65" t="s">
        <v>228</v>
      </c>
      <c r="I110" s="67">
        <v>-74.447055555555565</v>
      </c>
      <c r="J110" s="67">
        <v>5.1253055555555553</v>
      </c>
      <c r="K110" s="68">
        <v>620</v>
      </c>
      <c r="L110" s="11"/>
      <c r="M110" s="37">
        <v>0.66802333938498615</v>
      </c>
      <c r="N110" s="39" t="s">
        <v>18</v>
      </c>
      <c r="O110" s="44"/>
      <c r="P110" s="37">
        <v>0.73750057446227113</v>
      </c>
      <c r="Q110" s="40" t="s">
        <v>16</v>
      </c>
      <c r="R110" s="37"/>
      <c r="S110" s="37"/>
      <c r="T110" s="44"/>
      <c r="U110" s="37">
        <v>0.5471487329846273</v>
      </c>
      <c r="V110" s="39" t="s">
        <v>18</v>
      </c>
      <c r="W110" s="37"/>
      <c r="X110" s="37"/>
      <c r="Y110" s="44"/>
      <c r="Z110" s="37">
        <v>0.57349386129050572</v>
      </c>
      <c r="AA110" s="39" t="s">
        <v>18</v>
      </c>
      <c r="AB110" s="37"/>
      <c r="AC110" s="37"/>
      <c r="AD110" s="44"/>
      <c r="AE110" s="37">
        <v>0.50212048018309052</v>
      </c>
      <c r="AF110" s="39" t="s">
        <v>18</v>
      </c>
      <c r="AG110" s="44"/>
      <c r="AH110" s="37">
        <v>0.53385573554020405</v>
      </c>
      <c r="AI110" s="39" t="s">
        <v>18</v>
      </c>
      <c r="AJ110" s="44"/>
      <c r="AK110" s="37">
        <v>0.50462788869311626</v>
      </c>
      <c r="AL110" s="39" t="s">
        <v>18</v>
      </c>
      <c r="AM110" s="44"/>
      <c r="AN110" s="37">
        <v>0.51333333333333331</v>
      </c>
      <c r="AO110" s="39" t="s">
        <v>18</v>
      </c>
      <c r="AP110" s="44"/>
      <c r="AQ110" s="37">
        <v>0.59250000000000003</v>
      </c>
      <c r="AR110" s="39" t="s">
        <v>18</v>
      </c>
      <c r="AS110" s="44"/>
      <c r="AT110" s="37">
        <v>0.65354711184499925</v>
      </c>
      <c r="AU110" s="39" t="s">
        <v>18</v>
      </c>
      <c r="AV110" s="44"/>
      <c r="AW110" s="37">
        <v>0.56027126248538195</v>
      </c>
      <c r="AX110" s="39" t="s">
        <v>18</v>
      </c>
      <c r="AY110" s="47"/>
      <c r="AZ110" s="37">
        <v>0.63869875994213843</v>
      </c>
      <c r="BA110" s="39" t="s">
        <v>18</v>
      </c>
      <c r="BB110" s="47"/>
      <c r="BC110" s="37"/>
      <c r="BD110" s="37"/>
      <c r="BE110" s="47"/>
      <c r="BF110" s="37">
        <v>0.63044129805321303</v>
      </c>
      <c r="BG110" s="39" t="s">
        <v>18</v>
      </c>
      <c r="BH110" s="47"/>
      <c r="BI110" s="37">
        <v>0.38096564601852673</v>
      </c>
      <c r="BJ110" s="41" t="s">
        <v>23</v>
      </c>
      <c r="BK110" s="47"/>
      <c r="BL110" s="37">
        <v>0.57696690642245374</v>
      </c>
      <c r="BM110" s="39" t="s">
        <v>18</v>
      </c>
    </row>
    <row r="111" spans="2:65" ht="24.75" customHeight="1" x14ac:dyDescent="0.2">
      <c r="B111" s="65" t="s">
        <v>593</v>
      </c>
      <c r="C111" s="65" t="s">
        <v>58</v>
      </c>
      <c r="D111" s="66">
        <v>41132</v>
      </c>
      <c r="E111" s="65" t="s">
        <v>534</v>
      </c>
      <c r="F111" s="65" t="s">
        <v>229</v>
      </c>
      <c r="G111" s="65" t="s">
        <v>230</v>
      </c>
      <c r="H111" s="65" t="s">
        <v>231</v>
      </c>
      <c r="I111" s="67">
        <v>-75.374277777777777</v>
      </c>
      <c r="J111" s="67">
        <v>2.5663888888888886</v>
      </c>
      <c r="K111" s="68">
        <v>740</v>
      </c>
      <c r="L111" s="11"/>
      <c r="M111" s="37">
        <v>0.76463967058167259</v>
      </c>
      <c r="N111" s="40" t="s">
        <v>16</v>
      </c>
      <c r="O111" s="44"/>
      <c r="P111" s="37">
        <v>0.8438096007843221</v>
      </c>
      <c r="Q111" s="40" t="s">
        <v>16</v>
      </c>
      <c r="R111" s="37">
        <v>0.75919998160947688</v>
      </c>
      <c r="S111" s="40" t="s">
        <v>16</v>
      </c>
      <c r="T111" s="44"/>
      <c r="U111" s="37">
        <v>0.85591442140201024</v>
      </c>
      <c r="V111" s="40" t="s">
        <v>16</v>
      </c>
      <c r="W111" s="37">
        <v>0.80142131562509045</v>
      </c>
      <c r="X111" s="40" t="s">
        <v>16</v>
      </c>
      <c r="Y111" s="44"/>
      <c r="Z111" s="37">
        <v>0.77714022199560495</v>
      </c>
      <c r="AA111" s="40" t="s">
        <v>16</v>
      </c>
      <c r="AB111" s="37">
        <v>0.66791879165622348</v>
      </c>
      <c r="AC111" s="39" t="s">
        <v>18</v>
      </c>
      <c r="AD111" s="44"/>
      <c r="AE111" s="37">
        <v>0.71236750971971452</v>
      </c>
      <c r="AF111" s="40" t="s">
        <v>16</v>
      </c>
      <c r="AG111" s="44"/>
      <c r="AH111" s="37">
        <v>0.68260037203542434</v>
      </c>
      <c r="AI111" s="39" t="s">
        <v>18</v>
      </c>
      <c r="AJ111" s="44"/>
      <c r="AK111" s="37">
        <v>0.67432730812125086</v>
      </c>
      <c r="AL111" s="39" t="s">
        <v>18</v>
      </c>
      <c r="AM111" s="44"/>
      <c r="AN111" s="37">
        <v>0.72000000000000008</v>
      </c>
      <c r="AO111" s="40" t="s">
        <v>16</v>
      </c>
      <c r="AP111" s="44"/>
      <c r="AQ111" s="37">
        <v>0.72399999999999998</v>
      </c>
      <c r="AR111" s="40" t="s">
        <v>16</v>
      </c>
      <c r="AS111" s="44"/>
      <c r="AT111" s="37">
        <v>0.8</v>
      </c>
      <c r="AU111" s="40" t="s">
        <v>16</v>
      </c>
      <c r="AV111" s="44"/>
      <c r="AW111" s="37">
        <v>0.70139764535841898</v>
      </c>
      <c r="AX111" s="40" t="s">
        <v>16</v>
      </c>
      <c r="AY111" s="47"/>
      <c r="AZ111" s="37">
        <v>0.76902562031616539</v>
      </c>
      <c r="BA111" s="40" t="s">
        <v>16</v>
      </c>
      <c r="BB111" s="47"/>
      <c r="BC111" s="37">
        <v>0.69872230033059568</v>
      </c>
      <c r="BD111" s="39" t="s">
        <v>18</v>
      </c>
      <c r="BE111" s="47"/>
      <c r="BF111" s="37">
        <v>0.69457523584068448</v>
      </c>
      <c r="BG111" s="39" t="s">
        <v>18</v>
      </c>
      <c r="BH111" s="47"/>
      <c r="BI111" s="37">
        <v>0.66312303850881105</v>
      </c>
      <c r="BJ111" s="39" t="s">
        <v>18</v>
      </c>
      <c r="BK111" s="47"/>
      <c r="BL111" s="37">
        <v>0.77778615238551352</v>
      </c>
      <c r="BM111" s="40" t="s">
        <v>16</v>
      </c>
    </row>
    <row r="112" spans="2:65" ht="24.75" customHeight="1" x14ac:dyDescent="0.2">
      <c r="B112" s="65" t="s">
        <v>12</v>
      </c>
      <c r="C112" s="65" t="s">
        <v>32</v>
      </c>
      <c r="D112" s="66">
        <v>50001</v>
      </c>
      <c r="E112" s="65" t="s">
        <v>504</v>
      </c>
      <c r="F112" s="65" t="s">
        <v>145</v>
      </c>
      <c r="G112" s="65" t="s">
        <v>232</v>
      </c>
      <c r="H112" s="65" t="s">
        <v>233</v>
      </c>
      <c r="I112" s="67">
        <v>-73.668888888888887</v>
      </c>
      <c r="J112" s="67">
        <v>4.0860833333333328</v>
      </c>
      <c r="K112" s="68">
        <v>433</v>
      </c>
      <c r="L112" s="11"/>
      <c r="M112" s="37">
        <v>0.81700297261879717</v>
      </c>
      <c r="N112" s="40" t="s">
        <v>16</v>
      </c>
      <c r="O112" s="44"/>
      <c r="P112" s="37">
        <v>0.82560389526977473</v>
      </c>
      <c r="Q112" s="40" t="s">
        <v>16</v>
      </c>
      <c r="R112" s="37"/>
      <c r="S112" s="37"/>
      <c r="T112" s="44"/>
      <c r="U112" s="37">
        <v>0.87638932144343462</v>
      </c>
      <c r="V112" s="40" t="s">
        <v>16</v>
      </c>
      <c r="W112" s="37"/>
      <c r="X112" s="37"/>
      <c r="Y112" s="44"/>
      <c r="Z112" s="37">
        <v>0.78908004198076132</v>
      </c>
      <c r="AA112" s="40" t="s">
        <v>16</v>
      </c>
      <c r="AB112" s="37"/>
      <c r="AC112" s="37"/>
      <c r="AD112" s="44"/>
      <c r="AE112" s="37">
        <v>0.76362159988450984</v>
      </c>
      <c r="AF112" s="40" t="s">
        <v>16</v>
      </c>
      <c r="AG112" s="44"/>
      <c r="AH112" s="37">
        <v>0.68858680811013284</v>
      </c>
      <c r="AI112" s="39" t="s">
        <v>18</v>
      </c>
      <c r="AJ112" s="44"/>
      <c r="AK112" s="37">
        <v>0.75851059918695585</v>
      </c>
      <c r="AL112" s="40" t="s">
        <v>16</v>
      </c>
      <c r="AM112" s="44"/>
      <c r="AN112" s="37">
        <v>0.7350000000000001</v>
      </c>
      <c r="AO112" s="40" t="s">
        <v>16</v>
      </c>
      <c r="AP112" s="44"/>
      <c r="AQ112" s="37">
        <v>0.60333333333333339</v>
      </c>
      <c r="AR112" s="39" t="s">
        <v>18</v>
      </c>
      <c r="AS112" s="44"/>
      <c r="AT112" s="37"/>
      <c r="AU112" s="37"/>
      <c r="AV112" s="44"/>
      <c r="AW112" s="37">
        <v>0.81</v>
      </c>
      <c r="AX112" s="40" t="s">
        <v>16</v>
      </c>
      <c r="AY112" s="47"/>
      <c r="AZ112" s="37">
        <v>0.69774980729443292</v>
      </c>
      <c r="BA112" s="39" t="s">
        <v>18</v>
      </c>
      <c r="BB112" s="47"/>
      <c r="BC112" s="37">
        <v>0.57079378402957492</v>
      </c>
      <c r="BD112" s="39" t="s">
        <v>18</v>
      </c>
      <c r="BE112" s="47"/>
      <c r="BF112" s="37"/>
      <c r="BG112" s="37"/>
      <c r="BH112" s="47"/>
      <c r="BI112" s="37"/>
      <c r="BJ112" s="37"/>
      <c r="BK112" s="47"/>
      <c r="BL112" s="37"/>
      <c r="BM112" s="37"/>
    </row>
    <row r="113" spans="2:65" ht="24.75" customHeight="1" x14ac:dyDescent="0.2">
      <c r="B113" s="65" t="s">
        <v>12</v>
      </c>
      <c r="C113" s="65" t="s">
        <v>70</v>
      </c>
      <c r="D113" s="66">
        <v>68745</v>
      </c>
      <c r="E113" s="65" t="s">
        <v>535</v>
      </c>
      <c r="F113" s="65" t="s">
        <v>234</v>
      </c>
      <c r="G113" s="65" t="s">
        <v>624</v>
      </c>
      <c r="H113" s="65" t="s">
        <v>625</v>
      </c>
      <c r="I113" s="67">
        <v>-73.935000000000002</v>
      </c>
      <c r="J113" s="67">
        <v>6.7736111111111112</v>
      </c>
      <c r="K113" s="68">
        <v>90</v>
      </c>
      <c r="L113" s="11"/>
      <c r="M113" s="37"/>
      <c r="N113" s="37"/>
      <c r="O113" s="44"/>
      <c r="P113" s="37">
        <v>0.63302028397500787</v>
      </c>
      <c r="Q113" s="39" t="s">
        <v>18</v>
      </c>
      <c r="R113" s="37"/>
      <c r="S113" s="37"/>
      <c r="T113" s="44"/>
      <c r="U113" s="37">
        <v>0.42445491997263429</v>
      </c>
      <c r="V113" s="41" t="s">
        <v>23</v>
      </c>
      <c r="W113" s="37"/>
      <c r="X113" s="37"/>
      <c r="Y113" s="44"/>
      <c r="Z113" s="37">
        <v>0.43440307122402988</v>
      </c>
      <c r="AA113" s="41" t="s">
        <v>23</v>
      </c>
      <c r="AB113" s="37"/>
      <c r="AC113" s="37"/>
      <c r="AD113" s="44"/>
      <c r="AE113" s="37">
        <v>0.4609343178933023</v>
      </c>
      <c r="AF113" s="41" t="s">
        <v>23</v>
      </c>
      <c r="AG113" s="44"/>
      <c r="AH113" s="37">
        <v>0.46161314989211383</v>
      </c>
      <c r="AI113" s="41" t="s">
        <v>23</v>
      </c>
      <c r="AJ113" s="44"/>
      <c r="AK113" s="37"/>
      <c r="AL113" s="37"/>
      <c r="AM113" s="44"/>
      <c r="AN113" s="37">
        <v>0.39</v>
      </c>
      <c r="AO113" s="41" t="s">
        <v>23</v>
      </c>
      <c r="AP113" s="44"/>
      <c r="AQ113" s="37"/>
      <c r="AR113" s="37"/>
      <c r="AS113" s="44"/>
      <c r="AT113" s="37"/>
      <c r="AU113" s="37"/>
      <c r="AV113" s="44"/>
      <c r="AW113" s="37"/>
      <c r="AX113" s="37"/>
      <c r="AY113" s="47"/>
      <c r="AZ113" s="37">
        <v>0.45991935982393595</v>
      </c>
      <c r="BA113" s="41" t="s">
        <v>23</v>
      </c>
      <c r="BB113" s="47"/>
      <c r="BC113" s="37">
        <v>0.46695610335907756</v>
      </c>
      <c r="BD113" s="41" t="s">
        <v>23</v>
      </c>
      <c r="BE113" s="47"/>
      <c r="BF113" s="37"/>
      <c r="BG113" s="37"/>
      <c r="BH113" s="47"/>
      <c r="BI113" s="37">
        <v>0.63773761898755277</v>
      </c>
      <c r="BJ113" s="39" t="s">
        <v>18</v>
      </c>
      <c r="BK113" s="47"/>
      <c r="BL113" s="37">
        <v>0.46886267409916976</v>
      </c>
      <c r="BM113" s="41" t="s">
        <v>23</v>
      </c>
    </row>
    <row r="114" spans="2:65" ht="24.75" customHeight="1" x14ac:dyDescent="0.2">
      <c r="B114" s="65" t="s">
        <v>12</v>
      </c>
      <c r="C114" s="65" t="s">
        <v>148</v>
      </c>
      <c r="D114" s="66">
        <v>99001</v>
      </c>
      <c r="E114" s="65" t="s">
        <v>526</v>
      </c>
      <c r="F114" s="65" t="s">
        <v>211</v>
      </c>
      <c r="G114" s="65" t="s">
        <v>236</v>
      </c>
      <c r="H114" s="65" t="s">
        <v>237</v>
      </c>
      <c r="I114" s="67">
        <v>-67.479583333333338</v>
      </c>
      <c r="J114" s="67">
        <v>6.1765277777777783</v>
      </c>
      <c r="K114" s="68">
        <v>55</v>
      </c>
      <c r="L114" s="11"/>
      <c r="M114" s="37">
        <v>0.91760172726480893</v>
      </c>
      <c r="N114" s="48" t="s">
        <v>17</v>
      </c>
      <c r="O114" s="44"/>
      <c r="P114" s="37">
        <v>0.77779174556941966</v>
      </c>
      <c r="Q114" s="40" t="s">
        <v>16</v>
      </c>
      <c r="R114" s="37"/>
      <c r="S114" s="37"/>
      <c r="T114" s="44"/>
      <c r="U114" s="37">
        <v>0.88407013273602064</v>
      </c>
      <c r="V114" s="40" t="s">
        <v>16</v>
      </c>
      <c r="W114" s="37"/>
      <c r="X114" s="37"/>
      <c r="Y114" s="44"/>
      <c r="Z114" s="37">
        <v>0.8386917234854</v>
      </c>
      <c r="AA114" s="40" t="s">
        <v>16</v>
      </c>
      <c r="AB114" s="37"/>
      <c r="AC114" s="37"/>
      <c r="AD114" s="44"/>
      <c r="AE114" s="37">
        <v>0.72395316544198163</v>
      </c>
      <c r="AF114" s="40" t="s">
        <v>16</v>
      </c>
      <c r="AG114" s="44"/>
      <c r="AH114" s="37">
        <v>0.77965069230227246</v>
      </c>
      <c r="AI114" s="40" t="s">
        <v>16</v>
      </c>
      <c r="AJ114" s="44"/>
      <c r="AK114" s="37">
        <v>0.76170589804212252</v>
      </c>
      <c r="AL114" s="40" t="s">
        <v>16</v>
      </c>
      <c r="AM114" s="44"/>
      <c r="AN114" s="37">
        <v>0.77</v>
      </c>
      <c r="AO114" s="40" t="s">
        <v>16</v>
      </c>
      <c r="AP114" s="44"/>
      <c r="AQ114" s="37">
        <v>0.73666666666666669</v>
      </c>
      <c r="AR114" s="40" t="s">
        <v>16</v>
      </c>
      <c r="AS114" s="44"/>
      <c r="AT114" s="37"/>
      <c r="AU114" s="37"/>
      <c r="AV114" s="44"/>
      <c r="AW114" s="37">
        <v>0.71</v>
      </c>
      <c r="AX114" s="40" t="s">
        <v>16</v>
      </c>
      <c r="AY114" s="47"/>
      <c r="AZ114" s="37">
        <v>0.77959633631555558</v>
      </c>
      <c r="BA114" s="40" t="s">
        <v>16</v>
      </c>
      <c r="BB114" s="47"/>
      <c r="BC114" s="37">
        <v>0.68391002834251668</v>
      </c>
      <c r="BD114" s="39" t="s">
        <v>18</v>
      </c>
      <c r="BE114" s="47"/>
      <c r="BF114" s="37">
        <v>0.76436970449668684</v>
      </c>
      <c r="BG114" s="40" t="s">
        <v>16</v>
      </c>
      <c r="BH114" s="47"/>
      <c r="BI114" s="37"/>
      <c r="BJ114" s="37"/>
      <c r="BK114" s="47"/>
      <c r="BL114" s="37"/>
      <c r="BM114" s="37"/>
    </row>
    <row r="115" spans="2:65" ht="24.75" customHeight="1" x14ac:dyDescent="0.2">
      <c r="B115" s="65" t="s">
        <v>12</v>
      </c>
      <c r="C115" s="65" t="s">
        <v>148</v>
      </c>
      <c r="D115" s="66">
        <v>99773</v>
      </c>
      <c r="E115" s="65" t="s">
        <v>505</v>
      </c>
      <c r="F115" s="65" t="s">
        <v>238</v>
      </c>
      <c r="G115" s="65" t="s">
        <v>236</v>
      </c>
      <c r="H115" s="65" t="s">
        <v>239</v>
      </c>
      <c r="I115" s="67">
        <v>-67.834166666666661</v>
      </c>
      <c r="J115" s="67">
        <v>4.9568611111111114</v>
      </c>
      <c r="K115" s="68">
        <v>79</v>
      </c>
      <c r="L115" s="11"/>
      <c r="M115" s="37">
        <v>0.81773042971070919</v>
      </c>
      <c r="N115" s="40" t="s">
        <v>16</v>
      </c>
      <c r="O115" s="44"/>
      <c r="P115" s="37">
        <v>0.8253921577225054</v>
      </c>
      <c r="Q115" s="40" t="s">
        <v>16</v>
      </c>
      <c r="R115" s="37"/>
      <c r="S115" s="37"/>
      <c r="T115" s="44"/>
      <c r="U115" s="37">
        <v>0.85250786420074276</v>
      </c>
      <c r="V115" s="40" t="s">
        <v>16</v>
      </c>
      <c r="W115" s="37"/>
      <c r="X115" s="37"/>
      <c r="Y115" s="44"/>
      <c r="Z115" s="37">
        <v>0.92704347831099509</v>
      </c>
      <c r="AA115" s="48" t="s">
        <v>17</v>
      </c>
      <c r="AB115" s="37"/>
      <c r="AC115" s="37"/>
      <c r="AD115" s="44"/>
      <c r="AE115" s="37">
        <v>0.79553897679960939</v>
      </c>
      <c r="AF115" s="40" t="s">
        <v>16</v>
      </c>
      <c r="AG115" s="44"/>
      <c r="AH115" s="37">
        <v>0.73672458632656701</v>
      </c>
      <c r="AI115" s="40" t="s">
        <v>16</v>
      </c>
      <c r="AJ115" s="44"/>
      <c r="AK115" s="37">
        <v>0.76738973322756376</v>
      </c>
      <c r="AL115" s="40" t="s">
        <v>16</v>
      </c>
      <c r="AM115" s="44"/>
      <c r="AN115" s="37">
        <v>0.78</v>
      </c>
      <c r="AO115" s="40" t="s">
        <v>16</v>
      </c>
      <c r="AP115" s="44"/>
      <c r="AQ115" s="37">
        <v>0.83</v>
      </c>
      <c r="AR115" s="40" t="s">
        <v>16</v>
      </c>
      <c r="AS115" s="44"/>
      <c r="AT115" s="37"/>
      <c r="AU115" s="37"/>
      <c r="AV115" s="44"/>
      <c r="AW115" s="37"/>
      <c r="AX115" s="37"/>
      <c r="AY115" s="47"/>
      <c r="AZ115" s="37"/>
      <c r="BA115" s="37"/>
      <c r="BB115" s="47"/>
      <c r="BC115" s="37"/>
      <c r="BD115" s="37"/>
      <c r="BE115" s="47"/>
      <c r="BF115" s="37"/>
      <c r="BG115" s="37"/>
      <c r="BH115" s="47"/>
      <c r="BI115" s="37"/>
      <c r="BJ115" s="37"/>
      <c r="BK115" s="47"/>
      <c r="BL115" s="37"/>
      <c r="BM115" s="37"/>
    </row>
    <row r="116" spans="2:65" ht="24.75" customHeight="1" x14ac:dyDescent="0.2">
      <c r="B116" s="65" t="s">
        <v>12</v>
      </c>
      <c r="C116" s="65" t="s">
        <v>94</v>
      </c>
      <c r="D116" s="66">
        <v>66682</v>
      </c>
      <c r="E116" s="65" t="s">
        <v>536</v>
      </c>
      <c r="F116" s="65" t="s">
        <v>95</v>
      </c>
      <c r="G116" s="65" t="s">
        <v>626</v>
      </c>
      <c r="H116" s="65" t="s">
        <v>241</v>
      </c>
      <c r="I116" s="67">
        <v>-75.633055555555543</v>
      </c>
      <c r="J116" s="67">
        <v>4.7733888888888885</v>
      </c>
      <c r="K116" s="68">
        <v>1589</v>
      </c>
      <c r="L116" s="11"/>
      <c r="M116" s="37">
        <v>0.83967726165564138</v>
      </c>
      <c r="N116" s="40" t="s">
        <v>16</v>
      </c>
      <c r="O116" s="44"/>
      <c r="P116" s="37">
        <v>0.81953861926964477</v>
      </c>
      <c r="Q116" s="40" t="s">
        <v>16</v>
      </c>
      <c r="R116" s="37"/>
      <c r="S116" s="37"/>
      <c r="T116" s="44"/>
      <c r="U116" s="37">
        <v>0.82225840545858042</v>
      </c>
      <c r="V116" s="40" t="s">
        <v>16</v>
      </c>
      <c r="W116" s="37"/>
      <c r="X116" s="37"/>
      <c r="Y116" s="44"/>
      <c r="Z116" s="37">
        <v>0.86013802046790289</v>
      </c>
      <c r="AA116" s="40" t="s">
        <v>16</v>
      </c>
      <c r="AB116" s="37"/>
      <c r="AC116" s="37"/>
      <c r="AD116" s="44"/>
      <c r="AE116" s="37">
        <v>0.81399392236504997</v>
      </c>
      <c r="AF116" s="40" t="s">
        <v>16</v>
      </c>
      <c r="AG116" s="44"/>
      <c r="AH116" s="37">
        <v>0.76182677705591906</v>
      </c>
      <c r="AI116" s="40" t="s">
        <v>16</v>
      </c>
      <c r="AJ116" s="44"/>
      <c r="AK116" s="37">
        <v>0.78737429206322418</v>
      </c>
      <c r="AL116" s="40" t="s">
        <v>16</v>
      </c>
      <c r="AM116" s="44"/>
      <c r="AN116" s="37">
        <v>0.79</v>
      </c>
      <c r="AO116" s="40" t="s">
        <v>16</v>
      </c>
      <c r="AP116" s="44"/>
      <c r="AQ116" s="37">
        <v>0.76666666666666661</v>
      </c>
      <c r="AR116" s="40" t="s">
        <v>16</v>
      </c>
      <c r="AS116" s="44"/>
      <c r="AT116" s="37"/>
      <c r="AU116" s="37"/>
      <c r="AV116" s="44"/>
      <c r="AW116" s="37"/>
      <c r="AX116" s="37"/>
      <c r="AY116" s="47"/>
      <c r="AZ116" s="37">
        <v>0.80268830372296951</v>
      </c>
      <c r="BA116" s="40" t="s">
        <v>16</v>
      </c>
      <c r="BB116" s="47"/>
      <c r="BC116" s="37"/>
      <c r="BD116" s="37"/>
      <c r="BE116" s="47"/>
      <c r="BF116" s="37"/>
      <c r="BG116" s="37"/>
      <c r="BH116" s="47"/>
      <c r="BI116" s="37"/>
      <c r="BJ116" s="37"/>
      <c r="BK116" s="47"/>
      <c r="BL116" s="37"/>
      <c r="BM116" s="37"/>
    </row>
    <row r="117" spans="2:65" ht="24.75" customHeight="1" x14ac:dyDescent="0.2">
      <c r="B117" s="65" t="s">
        <v>592</v>
      </c>
      <c r="C117" s="65" t="s">
        <v>58</v>
      </c>
      <c r="D117" s="66">
        <v>41797</v>
      </c>
      <c r="E117" s="65" t="s">
        <v>537</v>
      </c>
      <c r="F117" s="65" t="s">
        <v>242</v>
      </c>
      <c r="G117" s="65" t="s">
        <v>627</v>
      </c>
      <c r="H117" s="65" t="s">
        <v>375</v>
      </c>
      <c r="I117" s="67">
        <v>-75.761138888888894</v>
      </c>
      <c r="J117" s="67">
        <v>2.4604444444444447</v>
      </c>
      <c r="K117" s="68">
        <v>785</v>
      </c>
      <c r="L117" s="11"/>
      <c r="M117" s="37">
        <v>0.89019915509912539</v>
      </c>
      <c r="N117" s="40" t="s">
        <v>16</v>
      </c>
      <c r="O117" s="44"/>
      <c r="P117" s="37">
        <v>0.73203744331313547</v>
      </c>
      <c r="Q117" s="40" t="s">
        <v>16</v>
      </c>
      <c r="R117" s="37">
        <v>0.60230270924927531</v>
      </c>
      <c r="S117" s="39" t="s">
        <v>18</v>
      </c>
      <c r="T117" s="44"/>
      <c r="U117" s="37">
        <v>0.62431601168442319</v>
      </c>
      <c r="V117" s="39" t="s">
        <v>18</v>
      </c>
      <c r="W117" s="37">
        <v>0.48551788613985691</v>
      </c>
      <c r="X117" s="41" t="s">
        <v>23</v>
      </c>
      <c r="Y117" s="44"/>
      <c r="Z117" s="37">
        <v>0.71095691453110776</v>
      </c>
      <c r="AA117" s="40" t="s">
        <v>16</v>
      </c>
      <c r="AB117" s="37">
        <v>0.48981114668367332</v>
      </c>
      <c r="AC117" s="41" t="s">
        <v>23</v>
      </c>
      <c r="AD117" s="44"/>
      <c r="AE117" s="37">
        <v>0.64629529220204041</v>
      </c>
      <c r="AF117" s="39" t="s">
        <v>18</v>
      </c>
      <c r="AG117" s="44"/>
      <c r="AH117" s="37">
        <v>0.62196708715101534</v>
      </c>
      <c r="AI117" s="39" t="s">
        <v>18</v>
      </c>
      <c r="AJ117" s="44"/>
      <c r="AK117" s="37">
        <v>0.62625946409582611</v>
      </c>
      <c r="AL117" s="39" t="s">
        <v>18</v>
      </c>
      <c r="AM117" s="44"/>
      <c r="AN117" s="37">
        <v>0.64666666666666661</v>
      </c>
      <c r="AO117" s="39" t="s">
        <v>18</v>
      </c>
      <c r="AP117" s="44"/>
      <c r="AQ117" s="37">
        <v>0.60199999999999998</v>
      </c>
      <c r="AR117" s="39" t="s">
        <v>18</v>
      </c>
      <c r="AS117" s="44"/>
      <c r="AT117" s="37">
        <v>0.65</v>
      </c>
      <c r="AU117" s="39" t="s">
        <v>18</v>
      </c>
      <c r="AV117" s="44"/>
      <c r="AW117" s="37">
        <v>0.73349343382601573</v>
      </c>
      <c r="AX117" s="40" t="s">
        <v>16</v>
      </c>
      <c r="AY117" s="47"/>
      <c r="AZ117" s="37">
        <v>0.6135442052891672</v>
      </c>
      <c r="BA117" s="39" t="s">
        <v>18</v>
      </c>
      <c r="BB117" s="47"/>
      <c r="BC117" s="37">
        <v>0.4221696728666724</v>
      </c>
      <c r="BD117" s="41" t="s">
        <v>23</v>
      </c>
      <c r="BE117" s="47"/>
      <c r="BF117" s="37">
        <v>0.59791098349862581</v>
      </c>
      <c r="BG117" s="39" t="s">
        <v>18</v>
      </c>
      <c r="BH117" s="47"/>
      <c r="BI117" s="37">
        <v>0.49709381916018086</v>
      </c>
      <c r="BJ117" s="41" t="s">
        <v>23</v>
      </c>
      <c r="BK117" s="47"/>
      <c r="BL117" s="37">
        <v>0.56409745600771533</v>
      </c>
      <c r="BM117" s="39" t="s">
        <v>18</v>
      </c>
    </row>
    <row r="118" spans="2:65" ht="24.75" customHeight="1" x14ac:dyDescent="0.2">
      <c r="B118" s="65" t="s">
        <v>12</v>
      </c>
      <c r="C118" s="65" t="s">
        <v>13</v>
      </c>
      <c r="D118" s="66">
        <v>54001</v>
      </c>
      <c r="E118" s="65" t="s">
        <v>727</v>
      </c>
      <c r="F118" s="65" t="s">
        <v>243</v>
      </c>
      <c r="G118" s="65" t="s">
        <v>244</v>
      </c>
      <c r="H118" s="65" t="s">
        <v>245</v>
      </c>
      <c r="I118" s="67">
        <v>-72.417222222222222</v>
      </c>
      <c r="J118" s="67">
        <v>8.2336111111111094</v>
      </c>
      <c r="K118" s="68">
        <v>70</v>
      </c>
      <c r="L118" s="11"/>
      <c r="M118" s="37">
        <v>0.40118155981149639</v>
      </c>
      <c r="N118" s="41" t="s">
        <v>23</v>
      </c>
      <c r="O118" s="44"/>
      <c r="P118" s="37"/>
      <c r="Q118" s="37"/>
      <c r="R118" s="37"/>
      <c r="S118" s="37"/>
      <c r="T118" s="44"/>
      <c r="U118" s="37">
        <v>0.59012296413329202</v>
      </c>
      <c r="V118" s="39" t="s">
        <v>18</v>
      </c>
      <c r="W118" s="37"/>
      <c r="X118" s="37"/>
      <c r="Y118" s="44"/>
      <c r="Z118" s="37">
        <v>0.66033399603273424</v>
      </c>
      <c r="AA118" s="39" t="s">
        <v>18</v>
      </c>
      <c r="AB118" s="37"/>
      <c r="AC118" s="37"/>
      <c r="AD118" s="44"/>
      <c r="AE118" s="37">
        <v>0.59937291669617598</v>
      </c>
      <c r="AF118" s="39" t="s">
        <v>18</v>
      </c>
      <c r="AG118" s="44"/>
      <c r="AH118" s="37">
        <v>0.40115043371603099</v>
      </c>
      <c r="AI118" s="41" t="s">
        <v>23</v>
      </c>
      <c r="AJ118" s="44"/>
      <c r="AK118" s="37">
        <v>0.47441510651216445</v>
      </c>
      <c r="AL118" s="41" t="s">
        <v>23</v>
      </c>
      <c r="AM118" s="44"/>
      <c r="AN118" s="37">
        <v>0.46499999999999997</v>
      </c>
      <c r="AO118" s="41" t="s">
        <v>23</v>
      </c>
      <c r="AP118" s="44"/>
      <c r="AQ118" s="37"/>
      <c r="AR118" s="37"/>
      <c r="AS118" s="44"/>
      <c r="AT118" s="37"/>
      <c r="AU118" s="37"/>
      <c r="AV118" s="44"/>
      <c r="AW118" s="37">
        <v>0.56999999999999995</v>
      </c>
      <c r="AX118" s="39" t="s">
        <v>18</v>
      </c>
      <c r="AY118" s="47"/>
      <c r="AZ118" s="37">
        <v>0.58152800000000004</v>
      </c>
      <c r="BA118" s="39" t="s">
        <v>18</v>
      </c>
      <c r="BB118" s="47"/>
      <c r="BC118" s="37">
        <v>0.45276675558814405</v>
      </c>
      <c r="BD118" s="41" t="s">
        <v>23</v>
      </c>
      <c r="BE118" s="47"/>
      <c r="BF118" s="37"/>
      <c r="BG118" s="37"/>
      <c r="BH118" s="47"/>
      <c r="BI118" s="37">
        <v>0.64185393738288277</v>
      </c>
      <c r="BJ118" s="39" t="s">
        <v>18</v>
      </c>
      <c r="BK118" s="47"/>
      <c r="BL118" s="37">
        <v>0.61675706285492116</v>
      </c>
      <c r="BM118" s="39" t="s">
        <v>18</v>
      </c>
    </row>
    <row r="119" spans="2:65" ht="24.75" customHeight="1" x14ac:dyDescent="0.2">
      <c r="B119" s="65" t="s">
        <v>12</v>
      </c>
      <c r="C119" s="65" t="s">
        <v>13</v>
      </c>
      <c r="D119" s="66">
        <v>54172</v>
      </c>
      <c r="E119" s="65" t="s">
        <v>538</v>
      </c>
      <c r="F119" s="65" t="s">
        <v>243</v>
      </c>
      <c r="G119" s="65" t="s">
        <v>244</v>
      </c>
      <c r="H119" s="65" t="s">
        <v>246</v>
      </c>
      <c r="I119" s="67">
        <v>-72.605472222222218</v>
      </c>
      <c r="J119" s="67">
        <v>7.6879722222222222</v>
      </c>
      <c r="K119" s="68">
        <v>730</v>
      </c>
      <c r="L119" s="11"/>
      <c r="M119" s="37">
        <v>0.42820084144403509</v>
      </c>
      <c r="N119" s="41" t="s">
        <v>23</v>
      </c>
      <c r="O119" s="44"/>
      <c r="P119" s="37"/>
      <c r="Q119" s="37"/>
      <c r="R119" s="37"/>
      <c r="S119" s="37"/>
      <c r="T119" s="44"/>
      <c r="U119" s="37">
        <v>0.74554263950170474</v>
      </c>
      <c r="V119" s="40" t="s">
        <v>16</v>
      </c>
      <c r="W119" s="37"/>
      <c r="X119" s="37"/>
      <c r="Y119" s="44"/>
      <c r="Z119" s="37">
        <v>0.76466744057669866</v>
      </c>
      <c r="AA119" s="40" t="s">
        <v>16</v>
      </c>
      <c r="AB119" s="37"/>
      <c r="AC119" s="37"/>
      <c r="AD119" s="44"/>
      <c r="AE119" s="37">
        <v>0.57502019937485249</v>
      </c>
      <c r="AF119" s="39" t="s">
        <v>18</v>
      </c>
      <c r="AG119" s="44"/>
      <c r="AH119" s="37">
        <v>0.67858879294816266</v>
      </c>
      <c r="AI119" s="39" t="s">
        <v>18</v>
      </c>
      <c r="AJ119" s="44"/>
      <c r="AK119" s="37">
        <v>0.66649645420241965</v>
      </c>
      <c r="AL119" s="39" t="s">
        <v>18</v>
      </c>
      <c r="AM119" s="44"/>
      <c r="AN119" s="37">
        <v>0.69</v>
      </c>
      <c r="AO119" s="39" t="s">
        <v>18</v>
      </c>
      <c r="AP119" s="44"/>
      <c r="AQ119" s="37">
        <v>0.67</v>
      </c>
      <c r="AR119" s="39" t="s">
        <v>18</v>
      </c>
      <c r="AS119" s="44"/>
      <c r="AT119" s="37"/>
      <c r="AU119" s="37"/>
      <c r="AV119" s="44"/>
      <c r="AW119" s="37"/>
      <c r="AX119" s="37"/>
      <c r="AY119" s="47"/>
      <c r="AZ119" s="37">
        <v>0.59759091383052132</v>
      </c>
      <c r="BA119" s="39" t="s">
        <v>18</v>
      </c>
      <c r="BB119" s="47"/>
      <c r="BC119" s="37">
        <v>0.59388692190512626</v>
      </c>
      <c r="BD119" s="39" t="s">
        <v>18</v>
      </c>
      <c r="BE119" s="47"/>
      <c r="BF119" s="37"/>
      <c r="BG119" s="37"/>
      <c r="BH119" s="47"/>
      <c r="BI119" s="37">
        <v>0.61892838857774302</v>
      </c>
      <c r="BJ119" s="39" t="s">
        <v>18</v>
      </c>
      <c r="BK119" s="47"/>
      <c r="BL119" s="37">
        <v>0.72939484151458445</v>
      </c>
      <c r="BM119" s="40" t="s">
        <v>16</v>
      </c>
    </row>
    <row r="120" spans="2:65" ht="24.75" customHeight="1" x14ac:dyDescent="0.2">
      <c r="B120" s="65" t="s">
        <v>12</v>
      </c>
      <c r="C120" s="65" t="s">
        <v>138</v>
      </c>
      <c r="D120" s="66">
        <v>52001</v>
      </c>
      <c r="E120" s="65" t="s">
        <v>503</v>
      </c>
      <c r="F120" s="65" t="s">
        <v>247</v>
      </c>
      <c r="G120" s="65" t="s">
        <v>248</v>
      </c>
      <c r="H120" s="65" t="s">
        <v>249</v>
      </c>
      <c r="I120" s="67">
        <v>-77.247777777777785</v>
      </c>
      <c r="J120" s="67">
        <v>1.2013888888888888</v>
      </c>
      <c r="K120" s="68">
        <v>2740</v>
      </c>
      <c r="L120" s="11"/>
      <c r="M120" s="37">
        <v>0.95243797117566897</v>
      </c>
      <c r="N120" s="48" t="s">
        <v>17</v>
      </c>
      <c r="O120" s="44"/>
      <c r="P120" s="37">
        <v>0.86062499330643649</v>
      </c>
      <c r="Q120" s="40" t="s">
        <v>16</v>
      </c>
      <c r="R120" s="37"/>
      <c r="S120" s="37"/>
      <c r="T120" s="44"/>
      <c r="U120" s="37">
        <v>0.8793410793920664</v>
      </c>
      <c r="V120" s="40" t="s">
        <v>16</v>
      </c>
      <c r="W120" s="37"/>
      <c r="X120" s="37"/>
      <c r="Y120" s="44"/>
      <c r="Z120" s="37">
        <v>0.82765666721445497</v>
      </c>
      <c r="AA120" s="40" t="s">
        <v>16</v>
      </c>
      <c r="AB120" s="37"/>
      <c r="AC120" s="37"/>
      <c r="AD120" s="44"/>
      <c r="AE120" s="37">
        <v>0.74018018992600876</v>
      </c>
      <c r="AF120" s="40" t="s">
        <v>16</v>
      </c>
      <c r="AG120" s="44"/>
      <c r="AH120" s="37">
        <v>0.78240718480171645</v>
      </c>
      <c r="AI120" s="40" t="s">
        <v>16</v>
      </c>
      <c r="AJ120" s="44"/>
      <c r="AK120" s="37">
        <v>0.78147524553642866</v>
      </c>
      <c r="AL120" s="40" t="s">
        <v>16</v>
      </c>
      <c r="AM120" s="44"/>
      <c r="AN120" s="37">
        <v>0.78</v>
      </c>
      <c r="AO120" s="40" t="s">
        <v>16</v>
      </c>
      <c r="AP120" s="44"/>
      <c r="AQ120" s="37">
        <v>0.71500000000000008</v>
      </c>
      <c r="AR120" s="40" t="s">
        <v>16</v>
      </c>
      <c r="AS120" s="44"/>
      <c r="AT120" s="37"/>
      <c r="AU120" s="37"/>
      <c r="AV120" s="44"/>
      <c r="AW120" s="37">
        <v>0.76</v>
      </c>
      <c r="AX120" s="40" t="s">
        <v>16</v>
      </c>
      <c r="AY120" s="47"/>
      <c r="AZ120" s="37">
        <v>0.70052630021629658</v>
      </c>
      <c r="BA120" s="40" t="s">
        <v>16</v>
      </c>
      <c r="BB120" s="47"/>
      <c r="BC120" s="37">
        <v>0.67369051160894688</v>
      </c>
      <c r="BD120" s="39" t="s">
        <v>18</v>
      </c>
      <c r="BE120" s="47"/>
      <c r="BF120" s="37">
        <v>0.86257632198854695</v>
      </c>
      <c r="BG120" s="40" t="s">
        <v>16</v>
      </c>
      <c r="BH120" s="47"/>
      <c r="BI120" s="37"/>
      <c r="BJ120" s="37"/>
      <c r="BK120" s="47"/>
      <c r="BL120" s="37">
        <v>0.84341233916189662</v>
      </c>
      <c r="BM120" s="40" t="s">
        <v>16</v>
      </c>
    </row>
    <row r="121" spans="2:65" ht="24.75" customHeight="1" x14ac:dyDescent="0.2">
      <c r="B121" s="65" t="s">
        <v>12</v>
      </c>
      <c r="C121" s="65" t="s">
        <v>138</v>
      </c>
      <c r="D121" s="66">
        <v>52260</v>
      </c>
      <c r="E121" s="65" t="s">
        <v>539</v>
      </c>
      <c r="F121" s="65" t="s">
        <v>247</v>
      </c>
      <c r="G121" s="65" t="s">
        <v>248</v>
      </c>
      <c r="H121" s="65" t="s">
        <v>250</v>
      </c>
      <c r="I121" s="67">
        <v>-77.300555555555547</v>
      </c>
      <c r="J121" s="67">
        <v>1.4319444444444445</v>
      </c>
      <c r="K121" s="68">
        <v>1250</v>
      </c>
      <c r="L121" s="11"/>
      <c r="M121" s="37">
        <v>0.82523475366314136</v>
      </c>
      <c r="N121" s="40" t="s">
        <v>16</v>
      </c>
      <c r="O121" s="44"/>
      <c r="P121" s="37">
        <v>0.68376087796834917</v>
      </c>
      <c r="Q121" s="39" t="s">
        <v>18</v>
      </c>
      <c r="R121" s="37"/>
      <c r="S121" s="37"/>
      <c r="T121" s="44"/>
      <c r="U121" s="37">
        <v>0.70751912819707119</v>
      </c>
      <c r="V121" s="40" t="s">
        <v>16</v>
      </c>
      <c r="W121" s="37"/>
      <c r="X121" s="37"/>
      <c r="Y121" s="44"/>
      <c r="Z121" s="37">
        <v>0.79683272584807541</v>
      </c>
      <c r="AA121" s="40" t="s">
        <v>16</v>
      </c>
      <c r="AB121" s="37"/>
      <c r="AC121" s="37"/>
      <c r="AD121" s="44"/>
      <c r="AE121" s="37">
        <v>0.57733984950217065</v>
      </c>
      <c r="AF121" s="39" t="s">
        <v>18</v>
      </c>
      <c r="AG121" s="44"/>
      <c r="AH121" s="37">
        <v>0.44499197970850085</v>
      </c>
      <c r="AI121" s="41" t="s">
        <v>23</v>
      </c>
      <c r="AJ121" s="44"/>
      <c r="AK121" s="37">
        <v>0.67673259436465605</v>
      </c>
      <c r="AL121" s="39" t="s">
        <v>18</v>
      </c>
      <c r="AM121" s="44"/>
      <c r="AN121" s="37">
        <v>0.47</v>
      </c>
      <c r="AO121" s="41" t="s">
        <v>23</v>
      </c>
      <c r="AP121" s="44"/>
      <c r="AQ121" s="37">
        <v>0.57000000000000006</v>
      </c>
      <c r="AR121" s="39" t="s">
        <v>18</v>
      </c>
      <c r="AS121" s="44"/>
      <c r="AT121" s="37">
        <v>0.61047480728876546</v>
      </c>
      <c r="AU121" s="39" t="s">
        <v>18</v>
      </c>
      <c r="AV121" s="44"/>
      <c r="AW121" s="37">
        <v>0.52315906245753263</v>
      </c>
      <c r="AX121" s="39" t="s">
        <v>18</v>
      </c>
      <c r="AY121" s="47"/>
      <c r="AZ121" s="37">
        <v>0.55954564117617378</v>
      </c>
      <c r="BA121" s="39" t="s">
        <v>18</v>
      </c>
      <c r="BB121" s="47"/>
      <c r="BC121" s="37">
        <v>0.65014194880827592</v>
      </c>
      <c r="BD121" s="39" t="s">
        <v>18</v>
      </c>
      <c r="BE121" s="47"/>
      <c r="BF121" s="37">
        <v>0.66072567932192117</v>
      </c>
      <c r="BG121" s="39" t="s">
        <v>18</v>
      </c>
      <c r="BH121" s="47"/>
      <c r="BI121" s="37">
        <v>0.55326666032660232</v>
      </c>
      <c r="BJ121" s="39" t="s">
        <v>18</v>
      </c>
      <c r="BK121" s="47"/>
      <c r="BL121" s="37">
        <v>0.62989626184820613</v>
      </c>
      <c r="BM121" s="39" t="s">
        <v>18</v>
      </c>
    </row>
    <row r="122" spans="2:65" ht="24.75" customHeight="1" x14ac:dyDescent="0.2">
      <c r="B122" s="65" t="s">
        <v>12</v>
      </c>
      <c r="C122" s="65" t="s">
        <v>138</v>
      </c>
      <c r="D122" s="66">
        <v>52001</v>
      </c>
      <c r="E122" s="65" t="s">
        <v>503</v>
      </c>
      <c r="F122" s="65" t="s">
        <v>247</v>
      </c>
      <c r="G122" s="65" t="s">
        <v>248</v>
      </c>
      <c r="H122" s="65" t="s">
        <v>251</v>
      </c>
      <c r="I122" s="67">
        <v>-77.292944444444444</v>
      </c>
      <c r="J122" s="67">
        <v>1.2343333333333333</v>
      </c>
      <c r="K122" s="68">
        <v>2500</v>
      </c>
      <c r="L122" s="11"/>
      <c r="M122" s="37">
        <v>0.37434807923699387</v>
      </c>
      <c r="N122" s="41" t="s">
        <v>23</v>
      </c>
      <c r="O122" s="44"/>
      <c r="P122" s="37">
        <v>0.35604089249668924</v>
      </c>
      <c r="Q122" s="41" t="s">
        <v>23</v>
      </c>
      <c r="R122" s="37"/>
      <c r="S122" s="37"/>
      <c r="T122" s="44"/>
      <c r="U122" s="37">
        <v>0.43840209811354275</v>
      </c>
      <c r="V122" s="41" t="s">
        <v>23</v>
      </c>
      <c r="W122" s="37"/>
      <c r="X122" s="37"/>
      <c r="Y122" s="44"/>
      <c r="Z122" s="37">
        <v>0.39545738654850399</v>
      </c>
      <c r="AA122" s="41" t="s">
        <v>23</v>
      </c>
      <c r="AB122" s="37"/>
      <c r="AC122" s="37"/>
      <c r="AD122" s="44"/>
      <c r="AE122" s="37">
        <v>0.46081629134272745</v>
      </c>
      <c r="AF122" s="41" t="s">
        <v>23</v>
      </c>
      <c r="AG122" s="44"/>
      <c r="AH122" s="37">
        <v>0.38036452587517999</v>
      </c>
      <c r="AI122" s="41" t="s">
        <v>23</v>
      </c>
      <c r="AJ122" s="44"/>
      <c r="AK122" s="37">
        <v>0.46114269776259015</v>
      </c>
      <c r="AL122" s="41" t="s">
        <v>23</v>
      </c>
      <c r="AM122" s="44"/>
      <c r="AN122" s="37">
        <v>0.34</v>
      </c>
      <c r="AO122" s="41" t="s">
        <v>23</v>
      </c>
      <c r="AP122" s="44"/>
      <c r="AQ122" s="37">
        <v>0.41</v>
      </c>
      <c r="AR122" s="41" t="s">
        <v>23</v>
      </c>
      <c r="AS122" s="44"/>
      <c r="AT122" s="37"/>
      <c r="AU122" s="37"/>
      <c r="AV122" s="44"/>
      <c r="AW122" s="37"/>
      <c r="AX122" s="37"/>
      <c r="AY122" s="47"/>
      <c r="AZ122" s="37">
        <v>0.35998256572096349</v>
      </c>
      <c r="BA122" s="41" t="s">
        <v>23</v>
      </c>
      <c r="BB122" s="47"/>
      <c r="BC122" s="37">
        <v>0.36951705664416051</v>
      </c>
      <c r="BD122" s="41" t="s">
        <v>23</v>
      </c>
      <c r="BE122" s="47"/>
      <c r="BF122" s="37">
        <v>0.33496000000000004</v>
      </c>
      <c r="BG122" s="41" t="s">
        <v>23</v>
      </c>
      <c r="BH122" s="47"/>
      <c r="BI122" s="37">
        <v>0.29638485581868834</v>
      </c>
      <c r="BJ122" s="41" t="s">
        <v>23</v>
      </c>
      <c r="BK122" s="47"/>
      <c r="BL122" s="37">
        <v>0.38721754720346357</v>
      </c>
      <c r="BM122" s="41" t="s">
        <v>23</v>
      </c>
    </row>
    <row r="123" spans="2:65" ht="24.75" customHeight="1" x14ac:dyDescent="0.2">
      <c r="B123" s="65" t="s">
        <v>12</v>
      </c>
      <c r="C123" s="65" t="s">
        <v>138</v>
      </c>
      <c r="D123" s="66">
        <v>52540</v>
      </c>
      <c r="E123" s="65" t="s">
        <v>540</v>
      </c>
      <c r="F123" s="65" t="s">
        <v>628</v>
      </c>
      <c r="G123" s="65" t="s">
        <v>630</v>
      </c>
      <c r="H123" s="65" t="s">
        <v>252</v>
      </c>
      <c r="I123" s="67">
        <v>-77.42936111111112</v>
      </c>
      <c r="J123" s="67">
        <v>1.5942777777777779</v>
      </c>
      <c r="K123" s="68">
        <v>450</v>
      </c>
      <c r="L123" s="11"/>
      <c r="M123" s="37"/>
      <c r="N123" s="37"/>
      <c r="O123" s="44"/>
      <c r="P123" s="37">
        <v>0.64801556157860407</v>
      </c>
      <c r="Q123" s="39" t="s">
        <v>18</v>
      </c>
      <c r="R123" s="37"/>
      <c r="S123" s="37"/>
      <c r="T123" s="44"/>
      <c r="U123" s="37">
        <v>0.6038368449152508</v>
      </c>
      <c r="V123" s="39" t="s">
        <v>18</v>
      </c>
      <c r="W123" s="37"/>
      <c r="X123" s="37"/>
      <c r="Y123" s="44"/>
      <c r="Z123" s="37">
        <v>0.53452138804296256</v>
      </c>
      <c r="AA123" s="39" t="s">
        <v>18</v>
      </c>
      <c r="AB123" s="37"/>
      <c r="AC123" s="37"/>
      <c r="AD123" s="44"/>
      <c r="AE123" s="37">
        <v>0.55933442913803366</v>
      </c>
      <c r="AF123" s="39" t="s">
        <v>18</v>
      </c>
      <c r="AG123" s="44"/>
      <c r="AH123" s="37">
        <v>0.66285832344952689</v>
      </c>
      <c r="AI123" s="39" t="s">
        <v>18</v>
      </c>
      <c r="AJ123" s="44"/>
      <c r="AK123" s="37">
        <v>0.56564645148903081</v>
      </c>
      <c r="AL123" s="39" t="s">
        <v>18</v>
      </c>
      <c r="AM123" s="44"/>
      <c r="AN123" s="37"/>
      <c r="AO123" s="37"/>
      <c r="AP123" s="44"/>
      <c r="AQ123" s="37">
        <v>0.52500000000000002</v>
      </c>
      <c r="AR123" s="39" t="s">
        <v>18</v>
      </c>
      <c r="AS123" s="44"/>
      <c r="AT123" s="37"/>
      <c r="AU123" s="37"/>
      <c r="AV123" s="44"/>
      <c r="AW123" s="37">
        <v>0.67758285224633263</v>
      </c>
      <c r="AX123" s="39" t="s">
        <v>18</v>
      </c>
      <c r="AY123" s="47"/>
      <c r="AZ123" s="37">
        <v>0.6426459270897934</v>
      </c>
      <c r="BA123" s="39" t="s">
        <v>18</v>
      </c>
      <c r="BB123" s="47"/>
      <c r="BC123" s="37">
        <v>0.62563936570696232</v>
      </c>
      <c r="BD123" s="39" t="s">
        <v>18</v>
      </c>
      <c r="BE123" s="47"/>
      <c r="BF123" s="37">
        <v>0.65836888878239519</v>
      </c>
      <c r="BG123" s="39" t="s">
        <v>18</v>
      </c>
      <c r="BH123" s="47"/>
      <c r="BI123" s="37">
        <v>0.71428461926365716</v>
      </c>
      <c r="BJ123" s="40" t="s">
        <v>16</v>
      </c>
      <c r="BK123" s="47"/>
      <c r="BL123" s="37">
        <v>0.48639184926006301</v>
      </c>
      <c r="BM123" s="41" t="s">
        <v>23</v>
      </c>
    </row>
    <row r="124" spans="2:65" ht="24.75" customHeight="1" x14ac:dyDescent="0.2">
      <c r="B124" s="65" t="s">
        <v>12</v>
      </c>
      <c r="C124" s="65" t="s">
        <v>138</v>
      </c>
      <c r="D124" s="66">
        <v>52233</v>
      </c>
      <c r="E124" s="65" t="s">
        <v>541</v>
      </c>
      <c r="F124" s="65" t="s">
        <v>629</v>
      </c>
      <c r="G124" s="65" t="s">
        <v>630</v>
      </c>
      <c r="H124" s="65" t="s">
        <v>253</v>
      </c>
      <c r="I124" s="67">
        <v>-77.478916666666663</v>
      </c>
      <c r="J124" s="67">
        <v>1.6240555555555556</v>
      </c>
      <c r="K124" s="68">
        <v>380</v>
      </c>
      <c r="L124" s="11"/>
      <c r="M124" s="37"/>
      <c r="N124" s="37"/>
      <c r="O124" s="44"/>
      <c r="P124" s="37">
        <v>0.58641510937040175</v>
      </c>
      <c r="Q124" s="39" t="s">
        <v>18</v>
      </c>
      <c r="R124" s="37"/>
      <c r="S124" s="37"/>
      <c r="T124" s="44"/>
      <c r="U124" s="37">
        <v>0.54870565619607092</v>
      </c>
      <c r="V124" s="39" t="s">
        <v>18</v>
      </c>
      <c r="W124" s="37"/>
      <c r="X124" s="37"/>
      <c r="Y124" s="44"/>
      <c r="Z124" s="37">
        <v>0.55577378766760932</v>
      </c>
      <c r="AA124" s="39" t="s">
        <v>18</v>
      </c>
      <c r="AB124" s="37"/>
      <c r="AC124" s="37"/>
      <c r="AD124" s="44"/>
      <c r="AE124" s="37">
        <v>0.48658405238835983</v>
      </c>
      <c r="AF124" s="41" t="s">
        <v>23</v>
      </c>
      <c r="AG124" s="44"/>
      <c r="AH124" s="37">
        <v>0.58917474525115787</v>
      </c>
      <c r="AI124" s="39" t="s">
        <v>18</v>
      </c>
      <c r="AJ124" s="44"/>
      <c r="AK124" s="37">
        <v>0.61894199750331846</v>
      </c>
      <c r="AL124" s="39" t="s">
        <v>18</v>
      </c>
      <c r="AM124" s="44"/>
      <c r="AN124" s="37"/>
      <c r="AO124" s="37"/>
      <c r="AP124" s="44"/>
      <c r="AQ124" s="37">
        <v>0.54</v>
      </c>
      <c r="AR124" s="39" t="s">
        <v>18</v>
      </c>
      <c r="AS124" s="44"/>
      <c r="AT124" s="37"/>
      <c r="AU124" s="37"/>
      <c r="AV124" s="44"/>
      <c r="AW124" s="37">
        <v>0.65346008747647533</v>
      </c>
      <c r="AX124" s="39" t="s">
        <v>18</v>
      </c>
      <c r="AY124" s="47"/>
      <c r="AZ124" s="37">
        <v>0.62921961075671839</v>
      </c>
      <c r="BA124" s="39" t="s">
        <v>18</v>
      </c>
      <c r="BB124" s="47"/>
      <c r="BC124" s="37">
        <v>0.56105592620122446</v>
      </c>
      <c r="BD124" s="39" t="s">
        <v>18</v>
      </c>
      <c r="BE124" s="47"/>
      <c r="BF124" s="37">
        <v>0.73329459481676662</v>
      </c>
      <c r="BG124" s="40" t="s">
        <v>16</v>
      </c>
      <c r="BH124" s="47"/>
      <c r="BI124" s="37">
        <v>0.64183528625509856</v>
      </c>
      <c r="BJ124" s="39" t="s">
        <v>18</v>
      </c>
      <c r="BK124" s="47"/>
      <c r="BL124" s="37">
        <v>0.45412023582613198</v>
      </c>
      <c r="BM124" s="41" t="s">
        <v>23</v>
      </c>
    </row>
    <row r="125" spans="2:65" ht="24.75" customHeight="1" x14ac:dyDescent="0.2">
      <c r="B125" s="65" t="s">
        <v>12</v>
      </c>
      <c r="C125" s="65" t="s">
        <v>254</v>
      </c>
      <c r="D125" s="66">
        <v>86760</v>
      </c>
      <c r="E125" s="65" t="s">
        <v>542</v>
      </c>
      <c r="F125" s="65" t="s">
        <v>139</v>
      </c>
      <c r="G125" s="65" t="s">
        <v>254</v>
      </c>
      <c r="H125" s="65" t="s">
        <v>255</v>
      </c>
      <c r="I125" s="67">
        <v>-76.984999999999999</v>
      </c>
      <c r="J125" s="67">
        <v>1.1063055555555557</v>
      </c>
      <c r="K125" s="68">
        <v>1450</v>
      </c>
      <c r="L125" s="11"/>
      <c r="M125" s="37">
        <v>0.88750801533959311</v>
      </c>
      <c r="N125" s="40" t="s">
        <v>16</v>
      </c>
      <c r="O125" s="44"/>
      <c r="P125" s="37">
        <v>0.75332387035138448</v>
      </c>
      <c r="Q125" s="40" t="s">
        <v>16</v>
      </c>
      <c r="R125" s="37"/>
      <c r="S125" s="37"/>
      <c r="T125" s="44"/>
      <c r="U125" s="37">
        <v>0.79476420935459435</v>
      </c>
      <c r="V125" s="40" t="s">
        <v>16</v>
      </c>
      <c r="W125" s="37"/>
      <c r="X125" s="37"/>
      <c r="Y125" s="44"/>
      <c r="Z125" s="37">
        <v>0.77817162475262458</v>
      </c>
      <c r="AA125" s="40" t="s">
        <v>16</v>
      </c>
      <c r="AB125" s="37"/>
      <c r="AC125" s="37"/>
      <c r="AD125" s="44"/>
      <c r="AE125" s="37">
        <v>0.74980018527808456</v>
      </c>
      <c r="AF125" s="40" t="s">
        <v>16</v>
      </c>
      <c r="AG125" s="44"/>
      <c r="AH125" s="37">
        <v>0.75830039013901773</v>
      </c>
      <c r="AI125" s="40" t="s">
        <v>16</v>
      </c>
      <c r="AJ125" s="44"/>
      <c r="AK125" s="37">
        <v>0.80761351185749453</v>
      </c>
      <c r="AL125" s="40" t="s">
        <v>16</v>
      </c>
      <c r="AM125" s="44"/>
      <c r="AN125" s="37">
        <v>0.8</v>
      </c>
      <c r="AO125" s="40" t="s">
        <v>16</v>
      </c>
      <c r="AP125" s="44"/>
      <c r="AQ125" s="37">
        <v>0.77500000000000002</v>
      </c>
      <c r="AR125" s="40" t="s">
        <v>16</v>
      </c>
      <c r="AS125" s="44"/>
      <c r="AT125" s="37"/>
      <c r="AU125" s="37"/>
      <c r="AV125" s="44"/>
      <c r="AW125" s="37">
        <v>0.72721906303026174</v>
      </c>
      <c r="AX125" s="40" t="s">
        <v>16</v>
      </c>
      <c r="AY125" s="47"/>
      <c r="AZ125" s="37">
        <v>0.80518082824689541</v>
      </c>
      <c r="BA125" s="40" t="s">
        <v>16</v>
      </c>
      <c r="BB125" s="47"/>
      <c r="BC125" s="37">
        <v>0.78006451686047862</v>
      </c>
      <c r="BD125" s="40" t="s">
        <v>16</v>
      </c>
      <c r="BE125" s="47"/>
      <c r="BF125" s="37">
        <v>0.76690772773827243</v>
      </c>
      <c r="BG125" s="40" t="s">
        <v>16</v>
      </c>
      <c r="BH125" s="47"/>
      <c r="BI125" s="37">
        <v>0.76375003163544808</v>
      </c>
      <c r="BJ125" s="40" t="s">
        <v>16</v>
      </c>
      <c r="BK125" s="47"/>
      <c r="BL125" s="37">
        <v>0.83040820608346833</v>
      </c>
      <c r="BM125" s="40" t="s">
        <v>16</v>
      </c>
    </row>
    <row r="126" spans="2:65" ht="24.75" customHeight="1" x14ac:dyDescent="0.2">
      <c r="B126" s="65" t="s">
        <v>12</v>
      </c>
      <c r="C126" s="65" t="s">
        <v>47</v>
      </c>
      <c r="D126" s="66">
        <v>25377</v>
      </c>
      <c r="E126" s="65" t="s">
        <v>543</v>
      </c>
      <c r="F126" s="65" t="s">
        <v>155</v>
      </c>
      <c r="G126" s="65" t="s">
        <v>256</v>
      </c>
      <c r="H126" s="65" t="s">
        <v>257</v>
      </c>
      <c r="I126" s="67">
        <v>-73.818888888888878</v>
      </c>
      <c r="J126" s="67">
        <v>4.6737777777777785</v>
      </c>
      <c r="K126" s="68">
        <v>2943</v>
      </c>
      <c r="L126" s="11"/>
      <c r="M126" s="37"/>
      <c r="N126" s="37"/>
      <c r="O126" s="44"/>
      <c r="P126" s="37"/>
      <c r="Q126" s="37"/>
      <c r="R126" s="37"/>
      <c r="S126" s="37"/>
      <c r="T126" s="44"/>
      <c r="U126" s="37"/>
      <c r="V126" s="37"/>
      <c r="W126" s="37"/>
      <c r="X126" s="37"/>
      <c r="Y126" s="44"/>
      <c r="Z126" s="37"/>
      <c r="AA126" s="37"/>
      <c r="AB126" s="37"/>
      <c r="AC126" s="37"/>
      <c r="AD126" s="44"/>
      <c r="AE126" s="37"/>
      <c r="AF126" s="37"/>
      <c r="AG126" s="44"/>
      <c r="AH126" s="37">
        <v>0.83666793106657078</v>
      </c>
      <c r="AI126" s="40" t="s">
        <v>16</v>
      </c>
      <c r="AJ126" s="44"/>
      <c r="AK126" s="37"/>
      <c r="AL126" s="37"/>
      <c r="AM126" s="44"/>
      <c r="AN126" s="37">
        <v>0.74</v>
      </c>
      <c r="AO126" s="40" t="s">
        <v>16</v>
      </c>
      <c r="AP126" s="44"/>
      <c r="AQ126" s="37">
        <v>0.82499999999999996</v>
      </c>
      <c r="AR126" s="40" t="s">
        <v>16</v>
      </c>
      <c r="AS126" s="44"/>
      <c r="AT126" s="37"/>
      <c r="AU126" s="37"/>
      <c r="AV126" s="44"/>
      <c r="AW126" s="37"/>
      <c r="AX126" s="37"/>
      <c r="AY126" s="47"/>
      <c r="AZ126" s="37">
        <v>0.88150530196909282</v>
      </c>
      <c r="BA126" s="40" t="s">
        <v>16</v>
      </c>
      <c r="BB126" s="47"/>
      <c r="BC126" s="37"/>
      <c r="BD126" s="37"/>
      <c r="BE126" s="47"/>
      <c r="BF126" s="37"/>
      <c r="BG126" s="37"/>
      <c r="BH126" s="47"/>
      <c r="BI126" s="37"/>
      <c r="BJ126" s="37"/>
      <c r="BK126" s="47"/>
      <c r="BL126" s="37"/>
      <c r="BM126" s="37"/>
    </row>
    <row r="127" spans="2:65" ht="24.75" customHeight="1" x14ac:dyDescent="0.2">
      <c r="B127" s="65" t="s">
        <v>12</v>
      </c>
      <c r="C127" s="65" t="s">
        <v>47</v>
      </c>
      <c r="D127" s="66">
        <v>25377</v>
      </c>
      <c r="E127" s="65" t="s">
        <v>543</v>
      </c>
      <c r="F127" s="65" t="s">
        <v>155</v>
      </c>
      <c r="G127" s="65" t="s">
        <v>256</v>
      </c>
      <c r="H127" s="65" t="s">
        <v>258</v>
      </c>
      <c r="I127" s="67">
        <v>-73.827333333333328</v>
      </c>
      <c r="J127" s="67">
        <v>4.6610000000000005</v>
      </c>
      <c r="K127" s="68">
        <v>3205</v>
      </c>
      <c r="L127" s="11"/>
      <c r="M127" s="37"/>
      <c r="N127" s="37"/>
      <c r="O127" s="44"/>
      <c r="P127" s="37"/>
      <c r="Q127" s="37"/>
      <c r="R127" s="37"/>
      <c r="S127" s="37"/>
      <c r="T127" s="44"/>
      <c r="U127" s="37"/>
      <c r="V127" s="37"/>
      <c r="W127" s="37"/>
      <c r="X127" s="37"/>
      <c r="Y127" s="44"/>
      <c r="Z127" s="37"/>
      <c r="AA127" s="37"/>
      <c r="AB127" s="37"/>
      <c r="AC127" s="37"/>
      <c r="AD127" s="44"/>
      <c r="AE127" s="37"/>
      <c r="AF127" s="37"/>
      <c r="AG127" s="44"/>
      <c r="AH127" s="37"/>
      <c r="AI127" s="37"/>
      <c r="AJ127" s="44"/>
      <c r="AK127" s="37"/>
      <c r="AL127" s="37"/>
      <c r="AM127" s="44"/>
      <c r="AN127" s="37"/>
      <c r="AO127" s="37"/>
      <c r="AP127" s="44"/>
      <c r="AQ127" s="37"/>
      <c r="AR127" s="37"/>
      <c r="AS127" s="44"/>
      <c r="AT127" s="37"/>
      <c r="AU127" s="37"/>
      <c r="AV127" s="44"/>
      <c r="AW127" s="37">
        <v>0.81357779689109799</v>
      </c>
      <c r="AX127" s="40" t="s">
        <v>16</v>
      </c>
      <c r="AY127" s="47"/>
      <c r="AZ127" s="37">
        <v>0.81750749237488796</v>
      </c>
      <c r="BA127" s="40" t="s">
        <v>16</v>
      </c>
      <c r="BB127" s="47"/>
      <c r="BC127" s="37"/>
      <c r="BD127" s="37"/>
      <c r="BE127" s="47"/>
      <c r="BF127" s="37"/>
      <c r="BG127" s="37"/>
      <c r="BH127" s="47"/>
      <c r="BI127" s="37"/>
      <c r="BJ127" s="37"/>
      <c r="BK127" s="47"/>
      <c r="BL127" s="37"/>
      <c r="BM127" s="37"/>
    </row>
    <row r="128" spans="2:65" ht="24.75" customHeight="1" x14ac:dyDescent="0.2">
      <c r="B128" s="65" t="s">
        <v>12</v>
      </c>
      <c r="C128" s="65" t="s">
        <v>47</v>
      </c>
      <c r="D128" s="66">
        <v>25377</v>
      </c>
      <c r="E128" s="65" t="s">
        <v>543</v>
      </c>
      <c r="F128" s="65" t="s">
        <v>155</v>
      </c>
      <c r="G128" s="65" t="s">
        <v>631</v>
      </c>
      <c r="H128" s="65" t="s">
        <v>632</v>
      </c>
      <c r="I128" s="67">
        <v>-73.857388888888877</v>
      </c>
      <c r="J128" s="67">
        <v>4.664944444444445</v>
      </c>
      <c r="K128" s="68">
        <v>2943</v>
      </c>
      <c r="L128" s="11"/>
      <c r="M128" s="37"/>
      <c r="N128" s="37"/>
      <c r="O128" s="44"/>
      <c r="P128" s="37"/>
      <c r="Q128" s="37"/>
      <c r="R128" s="37"/>
      <c r="S128" s="37"/>
      <c r="T128" s="44"/>
      <c r="U128" s="37"/>
      <c r="V128" s="37"/>
      <c r="W128" s="37"/>
      <c r="X128" s="37"/>
      <c r="Y128" s="44"/>
      <c r="Z128" s="37"/>
      <c r="AA128" s="37"/>
      <c r="AB128" s="37"/>
      <c r="AC128" s="37"/>
      <c r="AD128" s="44"/>
      <c r="AE128" s="37"/>
      <c r="AF128" s="37"/>
      <c r="AG128" s="44"/>
      <c r="AH128" s="37">
        <v>0.78893549791073403</v>
      </c>
      <c r="AI128" s="40" t="s">
        <v>16</v>
      </c>
      <c r="AJ128" s="44"/>
      <c r="AK128" s="37"/>
      <c r="AL128" s="37"/>
      <c r="AM128" s="44"/>
      <c r="AN128" s="37">
        <v>0.76</v>
      </c>
      <c r="AO128" s="40" t="s">
        <v>16</v>
      </c>
      <c r="AP128" s="44"/>
      <c r="AQ128" s="37">
        <v>0.73</v>
      </c>
      <c r="AR128" s="40" t="s">
        <v>16</v>
      </c>
      <c r="AS128" s="44"/>
      <c r="AT128" s="37"/>
      <c r="AU128" s="37"/>
      <c r="AV128" s="44"/>
      <c r="AW128" s="37">
        <v>0.78943763052765392</v>
      </c>
      <c r="AX128" s="40" t="s">
        <v>16</v>
      </c>
      <c r="AY128" s="47"/>
      <c r="AZ128" s="37">
        <v>0.73688564055588457</v>
      </c>
      <c r="BA128" s="40" t="s">
        <v>16</v>
      </c>
      <c r="BB128" s="47"/>
      <c r="BC128" s="37"/>
      <c r="BD128" s="37"/>
      <c r="BE128" s="47"/>
      <c r="BF128" s="37"/>
      <c r="BG128" s="37"/>
      <c r="BH128" s="47"/>
      <c r="BI128" s="37"/>
      <c r="BJ128" s="37"/>
      <c r="BK128" s="47"/>
      <c r="BL128" s="37"/>
      <c r="BM128" s="37"/>
    </row>
    <row r="129" spans="2:65" ht="24.75" customHeight="1" x14ac:dyDescent="0.2">
      <c r="B129" s="65" t="s">
        <v>12</v>
      </c>
      <c r="C129" s="65" t="s">
        <v>39</v>
      </c>
      <c r="D129" s="66">
        <v>17873</v>
      </c>
      <c r="E129" s="65" t="s">
        <v>492</v>
      </c>
      <c r="F129" s="65" t="s">
        <v>108</v>
      </c>
      <c r="G129" s="65" t="s">
        <v>259</v>
      </c>
      <c r="H129" s="65" t="s">
        <v>260</v>
      </c>
      <c r="I129" s="67">
        <v>-75.428972222222228</v>
      </c>
      <c r="J129" s="67">
        <v>4.8866111111111108</v>
      </c>
      <c r="K129" s="68">
        <v>348</v>
      </c>
      <c r="L129" s="11"/>
      <c r="M129" s="37"/>
      <c r="N129" s="37"/>
      <c r="O129" s="44"/>
      <c r="P129" s="37"/>
      <c r="Q129" s="37"/>
      <c r="R129" s="37"/>
      <c r="S129" s="37"/>
      <c r="T129" s="44"/>
      <c r="U129" s="37"/>
      <c r="V129" s="37"/>
      <c r="W129" s="37"/>
      <c r="X129" s="37"/>
      <c r="Y129" s="44"/>
      <c r="Z129" s="37"/>
      <c r="AA129" s="37"/>
      <c r="AB129" s="37"/>
      <c r="AC129" s="37"/>
      <c r="AD129" s="44"/>
      <c r="AE129" s="37"/>
      <c r="AF129" s="37"/>
      <c r="AG129" s="44"/>
      <c r="AH129" s="37">
        <v>0.70246565871591538</v>
      </c>
      <c r="AI129" s="40" t="s">
        <v>16</v>
      </c>
      <c r="AJ129" s="44"/>
      <c r="AK129" s="37">
        <v>0.7540265601410604</v>
      </c>
      <c r="AL129" s="40" t="s">
        <v>16</v>
      </c>
      <c r="AM129" s="44"/>
      <c r="AN129" s="37">
        <v>0.755</v>
      </c>
      <c r="AO129" s="40" t="s">
        <v>16</v>
      </c>
      <c r="AP129" s="44"/>
      <c r="AQ129" s="37">
        <v>0.74</v>
      </c>
      <c r="AR129" s="40" t="s">
        <v>16</v>
      </c>
      <c r="AS129" s="44"/>
      <c r="AT129" s="37"/>
      <c r="AU129" s="37"/>
      <c r="AV129" s="44"/>
      <c r="AW129" s="37">
        <v>0.7</v>
      </c>
      <c r="AX129" s="40" t="s">
        <v>16</v>
      </c>
      <c r="AY129" s="47"/>
      <c r="AZ129" s="37">
        <v>0.73846190217304508</v>
      </c>
      <c r="BA129" s="40" t="s">
        <v>16</v>
      </c>
      <c r="BB129" s="47"/>
      <c r="BC129" s="37"/>
      <c r="BD129" s="37"/>
      <c r="BE129" s="47"/>
      <c r="BF129" s="37">
        <v>0.72991428559358518</v>
      </c>
      <c r="BG129" s="40" t="s">
        <v>16</v>
      </c>
      <c r="BH129" s="47"/>
      <c r="BI129" s="37"/>
      <c r="BJ129" s="37"/>
      <c r="BK129" s="47"/>
      <c r="BL129" s="37"/>
      <c r="BM129" s="37"/>
    </row>
    <row r="130" spans="2:65" ht="24.75" customHeight="1" x14ac:dyDescent="0.2">
      <c r="B130" s="65" t="s">
        <v>12</v>
      </c>
      <c r="C130" s="65" t="s">
        <v>74</v>
      </c>
      <c r="D130" s="66">
        <v>44650</v>
      </c>
      <c r="E130" s="65" t="s">
        <v>481</v>
      </c>
      <c r="F130" s="65" t="s">
        <v>261</v>
      </c>
      <c r="G130" s="65" t="s">
        <v>633</v>
      </c>
      <c r="H130" s="65" t="s">
        <v>262</v>
      </c>
      <c r="I130" s="67">
        <v>-73.00833333333334</v>
      </c>
      <c r="J130" s="67">
        <v>10.907500000000001</v>
      </c>
      <c r="K130" s="68">
        <v>335</v>
      </c>
      <c r="L130" s="11"/>
      <c r="M130" s="37"/>
      <c r="N130" s="42"/>
      <c r="O130" s="44"/>
      <c r="P130" s="37"/>
      <c r="Q130" s="42"/>
      <c r="R130" s="37"/>
      <c r="S130" s="37"/>
      <c r="T130" s="44"/>
      <c r="U130" s="37"/>
      <c r="V130" s="42"/>
      <c r="W130" s="37"/>
      <c r="X130" s="37"/>
      <c r="Y130" s="44"/>
      <c r="Z130" s="37"/>
      <c r="AA130" s="42"/>
      <c r="AB130" s="37"/>
      <c r="AC130" s="37"/>
      <c r="AD130" s="44"/>
      <c r="AE130" s="37"/>
      <c r="AF130" s="37"/>
      <c r="AG130" s="44"/>
      <c r="AH130" s="37"/>
      <c r="AI130" s="42"/>
      <c r="AJ130" s="44"/>
      <c r="AK130" s="37"/>
      <c r="AL130" s="42"/>
      <c r="AM130" s="44"/>
      <c r="AN130" s="37"/>
      <c r="AO130" s="42"/>
      <c r="AP130" s="44"/>
      <c r="AQ130" s="37"/>
      <c r="AR130" s="42"/>
      <c r="AS130" s="44"/>
      <c r="AT130" s="37"/>
      <c r="AU130" s="42"/>
      <c r="AV130" s="44"/>
      <c r="AW130" s="37"/>
      <c r="AX130" s="42"/>
      <c r="AY130" s="47"/>
      <c r="AZ130" s="37">
        <v>0.74766055958658517</v>
      </c>
      <c r="BA130" s="51" t="s">
        <v>16</v>
      </c>
      <c r="BB130" s="47"/>
      <c r="BC130" s="37"/>
      <c r="BD130" s="42"/>
      <c r="BE130" s="47"/>
      <c r="BF130" s="37"/>
      <c r="BG130" s="42"/>
      <c r="BH130" s="47"/>
      <c r="BI130" s="37"/>
      <c r="BJ130" s="42"/>
      <c r="BK130" s="47"/>
      <c r="BL130" s="37"/>
      <c r="BM130" s="37"/>
    </row>
    <row r="131" spans="2:65" ht="24.75" customHeight="1" x14ac:dyDescent="0.2">
      <c r="B131" s="65" t="s">
        <v>12</v>
      </c>
      <c r="C131" s="65" t="s">
        <v>74</v>
      </c>
      <c r="D131" s="66">
        <v>44035</v>
      </c>
      <c r="E131" s="65" t="s">
        <v>544</v>
      </c>
      <c r="F131" s="65" t="s">
        <v>261</v>
      </c>
      <c r="G131" s="65" t="s">
        <v>633</v>
      </c>
      <c r="H131" s="65" t="s">
        <v>263</v>
      </c>
      <c r="I131" s="67">
        <v>-72.553444444444438</v>
      </c>
      <c r="J131" s="67">
        <v>11.180333333333333</v>
      </c>
      <c r="K131" s="68">
        <v>76</v>
      </c>
      <c r="L131" s="11"/>
      <c r="M131" s="37"/>
      <c r="N131" s="37"/>
      <c r="O131" s="44"/>
      <c r="P131" s="37"/>
      <c r="Q131" s="37"/>
      <c r="R131" s="37"/>
      <c r="S131" s="37"/>
      <c r="T131" s="44"/>
      <c r="U131" s="37"/>
      <c r="V131" s="37"/>
      <c r="W131" s="37"/>
      <c r="X131" s="37"/>
      <c r="Y131" s="44"/>
      <c r="Z131" s="37"/>
      <c r="AA131" s="37"/>
      <c r="AB131" s="37"/>
      <c r="AC131" s="37"/>
      <c r="AD131" s="44"/>
      <c r="AE131" s="37"/>
      <c r="AF131" s="37"/>
      <c r="AG131" s="44"/>
      <c r="AH131" s="37">
        <v>0.53499999999999992</v>
      </c>
      <c r="AI131" s="39" t="s">
        <v>18</v>
      </c>
      <c r="AJ131" s="44"/>
      <c r="AK131" s="37"/>
      <c r="AL131" s="37"/>
      <c r="AM131" s="44"/>
      <c r="AN131" s="37">
        <v>0.56499999999999995</v>
      </c>
      <c r="AO131" s="39" t="s">
        <v>18</v>
      </c>
      <c r="AP131" s="44"/>
      <c r="AQ131" s="37"/>
      <c r="AR131" s="37"/>
      <c r="AS131" s="44"/>
      <c r="AT131" s="37"/>
      <c r="AU131" s="37"/>
      <c r="AV131" s="44"/>
      <c r="AW131" s="37"/>
      <c r="AX131" s="37"/>
      <c r="AY131" s="47"/>
      <c r="AZ131" s="37">
        <v>0.23242992426540485</v>
      </c>
      <c r="BA131" s="49" t="s">
        <v>51</v>
      </c>
      <c r="BB131" s="47"/>
      <c r="BC131" s="37"/>
      <c r="BD131" s="37"/>
      <c r="BE131" s="47"/>
      <c r="BF131" s="37"/>
      <c r="BG131" s="37"/>
      <c r="BH131" s="47"/>
      <c r="BI131" s="37"/>
      <c r="BJ131" s="37"/>
      <c r="BK131" s="47"/>
      <c r="BL131" s="37"/>
      <c r="BM131" s="37"/>
    </row>
    <row r="132" spans="2:65" ht="24.75" customHeight="1" x14ac:dyDescent="0.2">
      <c r="B132" s="65" t="s">
        <v>12</v>
      </c>
      <c r="C132" s="65" t="s">
        <v>116</v>
      </c>
      <c r="D132" s="66">
        <v>73408</v>
      </c>
      <c r="E132" s="65" t="s">
        <v>515</v>
      </c>
      <c r="F132" s="65" t="s">
        <v>185</v>
      </c>
      <c r="G132" s="65" t="s">
        <v>264</v>
      </c>
      <c r="H132" s="65" t="s">
        <v>387</v>
      </c>
      <c r="I132" s="67">
        <v>-74.971944444444446</v>
      </c>
      <c r="J132" s="67">
        <v>4.7950833333333334</v>
      </c>
      <c r="K132" s="68">
        <v>570</v>
      </c>
      <c r="L132" s="11"/>
      <c r="M132" s="37">
        <v>0.84014402872228811</v>
      </c>
      <c r="N132" s="40" t="s">
        <v>16</v>
      </c>
      <c r="O132" s="44"/>
      <c r="P132" s="37">
        <v>0.83138636608498695</v>
      </c>
      <c r="Q132" s="40" t="s">
        <v>16</v>
      </c>
      <c r="R132" s="37"/>
      <c r="S132" s="37"/>
      <c r="T132" s="44"/>
      <c r="U132" s="37">
        <v>0.72292568648063027</v>
      </c>
      <c r="V132" s="40" t="s">
        <v>16</v>
      </c>
      <c r="W132" s="37"/>
      <c r="X132" s="37"/>
      <c r="Y132" s="44"/>
      <c r="Z132" s="37"/>
      <c r="AA132" s="37"/>
      <c r="AB132" s="37"/>
      <c r="AC132" s="37"/>
      <c r="AD132" s="44"/>
      <c r="AE132" s="37">
        <v>0.54607924926288254</v>
      </c>
      <c r="AF132" s="39" t="s">
        <v>18</v>
      </c>
      <c r="AG132" s="44"/>
      <c r="AH132" s="37">
        <v>0.74184064035777464</v>
      </c>
      <c r="AI132" s="40" t="s">
        <v>16</v>
      </c>
      <c r="AJ132" s="44"/>
      <c r="AK132" s="37">
        <v>0.79349504224225953</v>
      </c>
      <c r="AL132" s="40" t="s">
        <v>16</v>
      </c>
      <c r="AM132" s="44"/>
      <c r="AN132" s="37">
        <v>0.67</v>
      </c>
      <c r="AO132" s="39" t="s">
        <v>18</v>
      </c>
      <c r="AP132" s="44"/>
      <c r="AQ132" s="37"/>
      <c r="AR132" s="37"/>
      <c r="AS132" s="44"/>
      <c r="AT132" s="37"/>
      <c r="AU132" s="37"/>
      <c r="AV132" s="44"/>
      <c r="AW132" s="37"/>
      <c r="AX132" s="37"/>
      <c r="AY132" s="47"/>
      <c r="AZ132" s="37">
        <v>0.71317731546658991</v>
      </c>
      <c r="BA132" s="40" t="s">
        <v>16</v>
      </c>
      <c r="BB132" s="47"/>
      <c r="BC132" s="37">
        <v>0.71272929469257573</v>
      </c>
      <c r="BD132" s="40" t="s">
        <v>16</v>
      </c>
      <c r="BE132" s="47"/>
      <c r="BF132" s="37"/>
      <c r="BG132" s="37"/>
      <c r="BH132" s="47"/>
      <c r="BI132" s="37"/>
      <c r="BJ132" s="37"/>
      <c r="BK132" s="47"/>
      <c r="BL132" s="37"/>
      <c r="BM132" s="37"/>
    </row>
    <row r="133" spans="2:65" ht="24.75" customHeight="1" x14ac:dyDescent="0.2">
      <c r="B133" s="65" t="s">
        <v>12</v>
      </c>
      <c r="C133" s="65" t="s">
        <v>105</v>
      </c>
      <c r="D133" s="66">
        <v>15332</v>
      </c>
      <c r="E133" s="65" t="s">
        <v>545</v>
      </c>
      <c r="F133" s="65" t="s">
        <v>102</v>
      </c>
      <c r="G133" s="65" t="s">
        <v>265</v>
      </c>
      <c r="H133" s="65" t="s">
        <v>266</v>
      </c>
      <c r="I133" s="67">
        <v>-72.407000000000011</v>
      </c>
      <c r="J133" s="67">
        <v>6.4903611111111115</v>
      </c>
      <c r="K133" s="68">
        <v>3106</v>
      </c>
      <c r="L133" s="11"/>
      <c r="M133" s="37"/>
      <c r="N133" s="37"/>
      <c r="O133" s="44"/>
      <c r="P133" s="37"/>
      <c r="Q133" s="37"/>
      <c r="R133" s="37"/>
      <c r="S133" s="37"/>
      <c r="T133" s="44"/>
      <c r="U133" s="37"/>
      <c r="V133" s="37"/>
      <c r="W133" s="37"/>
      <c r="X133" s="37"/>
      <c r="Y133" s="44"/>
      <c r="Z133" s="37"/>
      <c r="AA133" s="37"/>
      <c r="AB133" s="37"/>
      <c r="AC133" s="37"/>
      <c r="AD133" s="44"/>
      <c r="AE133" s="37"/>
      <c r="AF133" s="37"/>
      <c r="AG133" s="44"/>
      <c r="AH133" s="37"/>
      <c r="AI133" s="37"/>
      <c r="AJ133" s="44"/>
      <c r="AK133" s="37"/>
      <c r="AL133" s="37"/>
      <c r="AM133" s="44"/>
      <c r="AN133" s="37"/>
      <c r="AO133" s="37"/>
      <c r="AP133" s="44"/>
      <c r="AQ133" s="37"/>
      <c r="AR133" s="37"/>
      <c r="AS133" s="44"/>
      <c r="AT133" s="37">
        <v>0.68</v>
      </c>
      <c r="AU133" s="39" t="s">
        <v>18</v>
      </c>
      <c r="AV133" s="44"/>
      <c r="AW133" s="37">
        <v>0.81149977375751992</v>
      </c>
      <c r="AX133" s="40" t="s">
        <v>16</v>
      </c>
      <c r="AY133" s="47"/>
      <c r="AZ133" s="37">
        <v>0.85519288378420066</v>
      </c>
      <c r="BA133" s="40" t="s">
        <v>16</v>
      </c>
      <c r="BB133" s="47"/>
      <c r="BC133" s="37">
        <v>0.85853946556295602</v>
      </c>
      <c r="BD133" s="40" t="s">
        <v>16</v>
      </c>
      <c r="BE133" s="47"/>
      <c r="BF133" s="37">
        <v>0.78928811619064421</v>
      </c>
      <c r="BG133" s="40" t="s">
        <v>16</v>
      </c>
      <c r="BH133" s="47"/>
      <c r="BI133" s="37">
        <v>0.8689351108935025</v>
      </c>
      <c r="BJ133" s="40" t="s">
        <v>16</v>
      </c>
      <c r="BK133" s="47"/>
      <c r="BL133" s="37"/>
      <c r="BM133" s="37"/>
    </row>
    <row r="134" spans="2:65" ht="24.75" customHeight="1" x14ac:dyDescent="0.2">
      <c r="B134" s="65" t="s">
        <v>12</v>
      </c>
      <c r="C134" s="65" t="s">
        <v>105</v>
      </c>
      <c r="D134" s="66">
        <v>15332</v>
      </c>
      <c r="E134" s="65" t="s">
        <v>545</v>
      </c>
      <c r="F134" s="65" t="s">
        <v>102</v>
      </c>
      <c r="G134" s="65" t="s">
        <v>265</v>
      </c>
      <c r="H134" s="65" t="s">
        <v>267</v>
      </c>
      <c r="I134" s="67">
        <v>-72.376138888888889</v>
      </c>
      <c r="J134" s="67">
        <v>6.4995555555555553</v>
      </c>
      <c r="K134" s="68">
        <v>3742</v>
      </c>
      <c r="L134" s="11"/>
      <c r="M134" s="37"/>
      <c r="N134" s="37"/>
      <c r="O134" s="44"/>
      <c r="P134" s="37"/>
      <c r="Q134" s="37"/>
      <c r="R134" s="37"/>
      <c r="S134" s="37"/>
      <c r="T134" s="44"/>
      <c r="U134" s="37"/>
      <c r="V134" s="37"/>
      <c r="W134" s="37"/>
      <c r="X134" s="37"/>
      <c r="Y134" s="44"/>
      <c r="Z134" s="37"/>
      <c r="AA134" s="37"/>
      <c r="AB134" s="37"/>
      <c r="AC134" s="37"/>
      <c r="AD134" s="44"/>
      <c r="AE134" s="37"/>
      <c r="AF134" s="37"/>
      <c r="AG134" s="44"/>
      <c r="AH134" s="37"/>
      <c r="AI134" s="37"/>
      <c r="AJ134" s="44"/>
      <c r="AK134" s="37"/>
      <c r="AL134" s="37"/>
      <c r="AM134" s="44"/>
      <c r="AN134" s="37"/>
      <c r="AO134" s="37"/>
      <c r="AP134" s="44"/>
      <c r="AQ134" s="37"/>
      <c r="AR134" s="37"/>
      <c r="AS134" s="44"/>
      <c r="AT134" s="37">
        <v>0.74862811612395264</v>
      </c>
      <c r="AU134" s="40" t="s">
        <v>16</v>
      </c>
      <c r="AV134" s="44"/>
      <c r="AW134" s="37"/>
      <c r="AX134" s="37"/>
      <c r="AY134" s="47"/>
      <c r="AZ134" s="37">
        <v>0.84076860185554203</v>
      </c>
      <c r="BA134" s="40" t="s">
        <v>16</v>
      </c>
      <c r="BB134" s="47"/>
      <c r="BC134" s="37">
        <v>0.82886513645050797</v>
      </c>
      <c r="BD134" s="40" t="s">
        <v>16</v>
      </c>
      <c r="BE134" s="47"/>
      <c r="BF134" s="37">
        <v>0.81606156321975787</v>
      </c>
      <c r="BG134" s="40" t="s">
        <v>16</v>
      </c>
      <c r="BH134" s="47"/>
      <c r="BI134" s="37">
        <v>0.5889534833985004</v>
      </c>
      <c r="BJ134" s="39" t="s">
        <v>18</v>
      </c>
      <c r="BK134" s="47"/>
      <c r="BL134" s="37"/>
      <c r="BM134" s="37"/>
    </row>
    <row r="135" spans="2:65" ht="24.75" customHeight="1" x14ac:dyDescent="0.2">
      <c r="B135" s="65" t="s">
        <v>12</v>
      </c>
      <c r="C135" s="65" t="s">
        <v>105</v>
      </c>
      <c r="D135" s="66">
        <v>15332</v>
      </c>
      <c r="E135" s="65" t="s">
        <v>545</v>
      </c>
      <c r="F135" s="65" t="s">
        <v>102</v>
      </c>
      <c r="G135" s="65" t="s">
        <v>265</v>
      </c>
      <c r="H135" s="65" t="s">
        <v>268</v>
      </c>
      <c r="I135" s="67">
        <v>-72.329499999999996</v>
      </c>
      <c r="J135" s="67">
        <v>6.5090555555555554</v>
      </c>
      <c r="K135" s="68">
        <v>4307</v>
      </c>
      <c r="L135" s="11"/>
      <c r="M135" s="37"/>
      <c r="N135" s="37"/>
      <c r="O135" s="44"/>
      <c r="P135" s="37"/>
      <c r="Q135" s="37"/>
      <c r="R135" s="37"/>
      <c r="S135" s="37"/>
      <c r="T135" s="44"/>
      <c r="U135" s="37"/>
      <c r="V135" s="37"/>
      <c r="W135" s="37"/>
      <c r="X135" s="37"/>
      <c r="Y135" s="44"/>
      <c r="Z135" s="37"/>
      <c r="AA135" s="37"/>
      <c r="AB135" s="37"/>
      <c r="AC135" s="37"/>
      <c r="AD135" s="44"/>
      <c r="AE135" s="37"/>
      <c r="AF135" s="37"/>
      <c r="AG135" s="44"/>
      <c r="AH135" s="37"/>
      <c r="AI135" s="37"/>
      <c r="AJ135" s="44"/>
      <c r="AK135" s="37"/>
      <c r="AL135" s="37"/>
      <c r="AM135" s="44"/>
      <c r="AN135" s="37"/>
      <c r="AO135" s="37"/>
      <c r="AP135" s="44"/>
      <c r="AQ135" s="37"/>
      <c r="AR135" s="37"/>
      <c r="AS135" s="44"/>
      <c r="AT135" s="37">
        <v>0.69</v>
      </c>
      <c r="AU135" s="39" t="s">
        <v>18</v>
      </c>
      <c r="AV135" s="44"/>
      <c r="AW135" s="37">
        <v>0.70832306666297673</v>
      </c>
      <c r="AX135" s="40" t="s">
        <v>16</v>
      </c>
      <c r="AY135" s="47"/>
      <c r="AZ135" s="37">
        <v>0.75699272090675418</v>
      </c>
      <c r="BA135" s="40" t="s">
        <v>16</v>
      </c>
      <c r="BB135" s="47"/>
      <c r="BC135" s="37">
        <v>0.74743206925383054</v>
      </c>
      <c r="BD135" s="40" t="s">
        <v>16</v>
      </c>
      <c r="BE135" s="47"/>
      <c r="BF135" s="37">
        <v>0.77776579959790815</v>
      </c>
      <c r="BG135" s="40" t="s">
        <v>16</v>
      </c>
      <c r="BH135" s="47"/>
      <c r="BI135" s="37"/>
      <c r="BJ135" s="37"/>
      <c r="BK135" s="47"/>
      <c r="BL135" s="37">
        <v>0.76892941863348141</v>
      </c>
      <c r="BM135" s="40" t="s">
        <v>16</v>
      </c>
    </row>
    <row r="136" spans="2:65" ht="24.75" customHeight="1" x14ac:dyDescent="0.2">
      <c r="B136" s="65" t="s">
        <v>12</v>
      </c>
      <c r="C136" s="65" t="s">
        <v>74</v>
      </c>
      <c r="D136" s="66">
        <v>44001</v>
      </c>
      <c r="E136" s="65" t="s">
        <v>546</v>
      </c>
      <c r="F136" s="65" t="s">
        <v>261</v>
      </c>
      <c r="G136" s="65" t="s">
        <v>269</v>
      </c>
      <c r="H136" s="65" t="s">
        <v>270</v>
      </c>
      <c r="I136" s="67">
        <v>-72.855944444444432</v>
      </c>
      <c r="J136" s="67">
        <v>11.510972222222222</v>
      </c>
      <c r="K136" s="68">
        <v>7</v>
      </c>
      <c r="L136" s="11"/>
      <c r="M136" s="37"/>
      <c r="N136" s="42"/>
      <c r="O136" s="44"/>
      <c r="P136" s="37"/>
      <c r="Q136" s="42"/>
      <c r="R136" s="37"/>
      <c r="S136" s="37"/>
      <c r="T136" s="44"/>
      <c r="U136" s="37"/>
      <c r="V136" s="42"/>
      <c r="W136" s="37"/>
      <c r="X136" s="37"/>
      <c r="Y136" s="44"/>
      <c r="Z136" s="37"/>
      <c r="AA136" s="42"/>
      <c r="AB136" s="37"/>
      <c r="AC136" s="37"/>
      <c r="AD136" s="44"/>
      <c r="AE136" s="37"/>
      <c r="AF136" s="42"/>
      <c r="AG136" s="44"/>
      <c r="AH136" s="37"/>
      <c r="AI136" s="42"/>
      <c r="AJ136" s="44"/>
      <c r="AK136" s="37"/>
      <c r="AL136" s="42"/>
      <c r="AM136" s="44"/>
      <c r="AN136" s="37"/>
      <c r="AO136" s="42"/>
      <c r="AP136" s="44"/>
      <c r="AQ136" s="37"/>
      <c r="AR136" s="42"/>
      <c r="AS136" s="44"/>
      <c r="AT136" s="37"/>
      <c r="AU136" s="42"/>
      <c r="AV136" s="44"/>
      <c r="AW136" s="37"/>
      <c r="AX136" s="42"/>
      <c r="AY136" s="47"/>
      <c r="AZ136" s="37">
        <v>0.42598301073648787</v>
      </c>
      <c r="BA136" s="52" t="s">
        <v>23</v>
      </c>
      <c r="BB136" s="47"/>
      <c r="BC136" s="37"/>
      <c r="BD136" s="42"/>
      <c r="BE136" s="47"/>
      <c r="BF136" s="37"/>
      <c r="BG136" s="42"/>
      <c r="BH136" s="47"/>
      <c r="BI136" s="37"/>
      <c r="BJ136" s="42"/>
      <c r="BK136" s="47"/>
      <c r="BL136" s="37"/>
      <c r="BM136" s="37"/>
    </row>
    <row r="137" spans="2:65" ht="24.75" customHeight="1" x14ac:dyDescent="0.2">
      <c r="B137" s="65" t="s">
        <v>12</v>
      </c>
      <c r="C137" s="65" t="s">
        <v>47</v>
      </c>
      <c r="D137" s="66">
        <v>25839</v>
      </c>
      <c r="E137" s="65" t="s">
        <v>490</v>
      </c>
      <c r="F137" s="65" t="s">
        <v>111</v>
      </c>
      <c r="G137" s="65" t="s">
        <v>271</v>
      </c>
      <c r="H137" s="65" t="s">
        <v>272</v>
      </c>
      <c r="I137" s="67">
        <v>-73.392972222222227</v>
      </c>
      <c r="J137" s="67">
        <v>4.8528333333333329</v>
      </c>
      <c r="K137" s="68">
        <v>1757</v>
      </c>
      <c r="L137" s="11"/>
      <c r="M137" s="37">
        <v>0.88622998267152875</v>
      </c>
      <c r="N137" s="40" t="s">
        <v>16</v>
      </c>
      <c r="O137" s="44"/>
      <c r="P137" s="37">
        <v>0.67536540118494348</v>
      </c>
      <c r="Q137" s="39" t="s">
        <v>18</v>
      </c>
      <c r="R137" s="37"/>
      <c r="S137" s="37"/>
      <c r="T137" s="44"/>
      <c r="U137" s="37">
        <v>0.75689819222717136</v>
      </c>
      <c r="V137" s="40" t="s">
        <v>16</v>
      </c>
      <c r="W137" s="37"/>
      <c r="X137" s="37"/>
      <c r="Y137" s="44"/>
      <c r="Z137" s="37">
        <v>0.76323118254691613</v>
      </c>
      <c r="AA137" s="40" t="s">
        <v>16</v>
      </c>
      <c r="AB137" s="37"/>
      <c r="AC137" s="37"/>
      <c r="AD137" s="44"/>
      <c r="AE137" s="37">
        <v>0.68927462265195638</v>
      </c>
      <c r="AF137" s="39" t="s">
        <v>18</v>
      </c>
      <c r="AG137" s="44"/>
      <c r="AH137" s="37">
        <v>0.67593422008231951</v>
      </c>
      <c r="AI137" s="39" t="s">
        <v>18</v>
      </c>
      <c r="AJ137" s="44"/>
      <c r="AK137" s="37">
        <v>0.58098063960056279</v>
      </c>
      <c r="AL137" s="39" t="s">
        <v>18</v>
      </c>
      <c r="AM137" s="44"/>
      <c r="AN137" s="37">
        <v>0.78</v>
      </c>
      <c r="AO137" s="40" t="s">
        <v>16</v>
      </c>
      <c r="AP137" s="44"/>
      <c r="AQ137" s="37">
        <v>0.75750000000000006</v>
      </c>
      <c r="AR137" s="40" t="s">
        <v>16</v>
      </c>
      <c r="AS137" s="44"/>
      <c r="AT137" s="37">
        <v>0.77767583051113587</v>
      </c>
      <c r="AU137" s="40" t="s">
        <v>16</v>
      </c>
      <c r="AV137" s="44"/>
      <c r="AW137" s="37">
        <v>0.80641918854374472</v>
      </c>
      <c r="AX137" s="40" t="s">
        <v>16</v>
      </c>
      <c r="AY137" s="47"/>
      <c r="AZ137" s="37">
        <v>0.82762725293528294</v>
      </c>
      <c r="BA137" s="40" t="s">
        <v>16</v>
      </c>
      <c r="BB137" s="47"/>
      <c r="BC137" s="37">
        <v>0.65829136823280932</v>
      </c>
      <c r="BD137" s="39" t="s">
        <v>18</v>
      </c>
      <c r="BE137" s="47"/>
      <c r="BF137" s="37">
        <v>0.70959403409100663</v>
      </c>
      <c r="BG137" s="40" t="s">
        <v>16</v>
      </c>
      <c r="BH137" s="47"/>
      <c r="BI137" s="37">
        <v>0.77324239229683356</v>
      </c>
      <c r="BJ137" s="40" t="s">
        <v>16</v>
      </c>
      <c r="BK137" s="47"/>
      <c r="BL137" s="37">
        <v>0.83727375717766306</v>
      </c>
      <c r="BM137" s="40" t="s">
        <v>16</v>
      </c>
    </row>
    <row r="138" spans="2:65" ht="24.75" customHeight="1" x14ac:dyDescent="0.2">
      <c r="B138" s="65" t="s">
        <v>12</v>
      </c>
      <c r="C138" s="65" t="s">
        <v>116</v>
      </c>
      <c r="D138" s="66">
        <v>73217</v>
      </c>
      <c r="E138" s="65" t="s">
        <v>547</v>
      </c>
      <c r="F138" s="65" t="s">
        <v>273</v>
      </c>
      <c r="G138" s="65" t="s">
        <v>274</v>
      </c>
      <c r="H138" s="65" t="s">
        <v>634</v>
      </c>
      <c r="I138" s="67">
        <v>-75.103277777777777</v>
      </c>
      <c r="J138" s="67">
        <v>3.9083888888888887</v>
      </c>
      <c r="K138" s="68">
        <v>3452</v>
      </c>
      <c r="L138" s="11"/>
      <c r="M138" s="37"/>
      <c r="N138" s="37"/>
      <c r="O138" s="44"/>
      <c r="P138" s="37"/>
      <c r="Q138" s="37"/>
      <c r="R138" s="37"/>
      <c r="S138" s="37"/>
      <c r="T138" s="44"/>
      <c r="U138" s="37">
        <v>0.64080042183469299</v>
      </c>
      <c r="V138" s="39" t="s">
        <v>18</v>
      </c>
      <c r="W138" s="37">
        <v>0.51409281494108006</v>
      </c>
      <c r="X138" s="39" t="s">
        <v>18</v>
      </c>
      <c r="Y138" s="44"/>
      <c r="Z138" s="37">
        <v>0.57397487303603545</v>
      </c>
      <c r="AA138" s="39" t="s">
        <v>18</v>
      </c>
      <c r="AB138" s="37"/>
      <c r="AC138" s="37"/>
      <c r="AD138" s="44"/>
      <c r="AE138" s="37">
        <v>0.48748279720799736</v>
      </c>
      <c r="AF138" s="41" t="s">
        <v>23</v>
      </c>
      <c r="AG138" s="44"/>
      <c r="AH138" s="37">
        <v>0.56674686926912965</v>
      </c>
      <c r="AI138" s="39" t="s">
        <v>18</v>
      </c>
      <c r="AJ138" s="44"/>
      <c r="AK138" s="37">
        <v>0.4927623332168507</v>
      </c>
      <c r="AL138" s="41" t="s">
        <v>23</v>
      </c>
      <c r="AM138" s="44"/>
      <c r="AN138" s="37">
        <v>0.435</v>
      </c>
      <c r="AO138" s="41" t="s">
        <v>23</v>
      </c>
      <c r="AP138" s="44"/>
      <c r="AQ138" s="37"/>
      <c r="AR138" s="37"/>
      <c r="AS138" s="44"/>
      <c r="AT138" s="37"/>
      <c r="AU138" s="37"/>
      <c r="AV138" s="44"/>
      <c r="AW138" s="37"/>
      <c r="AX138" s="37"/>
      <c r="AY138" s="47"/>
      <c r="AZ138" s="37">
        <v>0.67925726197935643</v>
      </c>
      <c r="BA138" s="39" t="s">
        <v>18</v>
      </c>
      <c r="BB138" s="47"/>
      <c r="BC138" s="37">
        <v>0.69671547893083974</v>
      </c>
      <c r="BD138" s="39" t="s">
        <v>18</v>
      </c>
      <c r="BE138" s="47"/>
      <c r="BF138" s="37"/>
      <c r="BG138" s="37"/>
      <c r="BH138" s="47"/>
      <c r="BI138" s="37"/>
      <c r="BJ138" s="37"/>
      <c r="BK138" s="47"/>
      <c r="BL138" s="37"/>
      <c r="BM138" s="37"/>
    </row>
    <row r="139" spans="2:65" ht="24.75" customHeight="1" x14ac:dyDescent="0.2">
      <c r="B139" s="65" t="s">
        <v>12</v>
      </c>
      <c r="C139" s="65" t="s">
        <v>63</v>
      </c>
      <c r="D139" s="66">
        <v>13430</v>
      </c>
      <c r="E139" s="65" t="s">
        <v>524</v>
      </c>
      <c r="F139" s="65" t="s">
        <v>88</v>
      </c>
      <c r="G139" s="65" t="s">
        <v>275</v>
      </c>
      <c r="H139" s="65" t="s">
        <v>276</v>
      </c>
      <c r="I139" s="67">
        <v>-74.767527777777772</v>
      </c>
      <c r="J139" s="67">
        <v>9.0391666666666666</v>
      </c>
      <c r="K139" s="68">
        <v>17</v>
      </c>
      <c r="L139" s="11"/>
      <c r="M139" s="37"/>
      <c r="N139" s="37"/>
      <c r="O139" s="44"/>
      <c r="P139" s="37"/>
      <c r="Q139" s="37"/>
      <c r="R139" s="37"/>
      <c r="S139" s="37"/>
      <c r="T139" s="44"/>
      <c r="U139" s="37"/>
      <c r="V139" s="37"/>
      <c r="W139" s="37"/>
      <c r="X139" s="37"/>
      <c r="Y139" s="44"/>
      <c r="Z139" s="37">
        <v>0.81358606537080258</v>
      </c>
      <c r="AA139" s="40" t="s">
        <v>16</v>
      </c>
      <c r="AB139" s="37"/>
      <c r="AC139" s="37"/>
      <c r="AD139" s="44"/>
      <c r="AE139" s="37">
        <v>0.77936890559898975</v>
      </c>
      <c r="AF139" s="40" t="s">
        <v>16</v>
      </c>
      <c r="AG139" s="44"/>
      <c r="AH139" s="37">
        <v>0.60742017571653439</v>
      </c>
      <c r="AI139" s="39" t="s">
        <v>18</v>
      </c>
      <c r="AJ139" s="44"/>
      <c r="AK139" s="37">
        <v>0.63024635001469276</v>
      </c>
      <c r="AL139" s="39" t="s">
        <v>18</v>
      </c>
      <c r="AM139" s="44"/>
      <c r="AN139" s="37">
        <v>0.72666666666666657</v>
      </c>
      <c r="AO139" s="40" t="s">
        <v>16</v>
      </c>
      <c r="AP139" s="44"/>
      <c r="AQ139" s="37">
        <v>0.75</v>
      </c>
      <c r="AR139" s="40" t="s">
        <v>16</v>
      </c>
      <c r="AS139" s="44"/>
      <c r="AT139" s="37"/>
      <c r="AU139" s="37"/>
      <c r="AV139" s="44"/>
      <c r="AW139" s="37"/>
      <c r="AX139" s="37"/>
      <c r="AY139" s="47"/>
      <c r="AZ139" s="37">
        <v>0.69148098148600978</v>
      </c>
      <c r="BA139" s="39" t="s">
        <v>18</v>
      </c>
      <c r="BB139" s="47"/>
      <c r="BC139" s="37"/>
      <c r="BD139" s="37"/>
      <c r="BE139" s="47"/>
      <c r="BF139" s="37">
        <v>0.74199159003041026</v>
      </c>
      <c r="BG139" s="40" t="s">
        <v>16</v>
      </c>
      <c r="BH139" s="47"/>
      <c r="BI139" s="37"/>
      <c r="BJ139" s="37"/>
      <c r="BK139" s="47"/>
      <c r="BL139" s="37"/>
      <c r="BM139" s="37"/>
    </row>
    <row r="140" spans="2:65" ht="24.75" customHeight="1" x14ac:dyDescent="0.2">
      <c r="B140" s="65" t="s">
        <v>12</v>
      </c>
      <c r="C140" s="65" t="s">
        <v>277</v>
      </c>
      <c r="D140" s="66">
        <v>23466</v>
      </c>
      <c r="E140" s="65" t="s">
        <v>548</v>
      </c>
      <c r="F140" s="65" t="s">
        <v>278</v>
      </c>
      <c r="G140" s="65" t="s">
        <v>275</v>
      </c>
      <c r="H140" s="65" t="s">
        <v>635</v>
      </c>
      <c r="I140" s="67">
        <v>-75.417333333333332</v>
      </c>
      <c r="J140" s="67">
        <v>7.987972222222222</v>
      </c>
      <c r="K140" s="68">
        <v>40</v>
      </c>
      <c r="L140" s="11"/>
      <c r="M140" s="37"/>
      <c r="N140" s="37"/>
      <c r="O140" s="44"/>
      <c r="P140" s="37"/>
      <c r="Q140" s="37"/>
      <c r="R140" s="37"/>
      <c r="S140" s="37"/>
      <c r="T140" s="44"/>
      <c r="U140" s="37"/>
      <c r="V140" s="37"/>
      <c r="W140" s="37"/>
      <c r="X140" s="37"/>
      <c r="Y140" s="44"/>
      <c r="Z140" s="37"/>
      <c r="AA140" s="37"/>
      <c r="AB140" s="37"/>
      <c r="AC140" s="37"/>
      <c r="AD140" s="44"/>
      <c r="AE140" s="37"/>
      <c r="AF140" s="37"/>
      <c r="AG140" s="44"/>
      <c r="AH140" s="37">
        <v>0.57255672980291272</v>
      </c>
      <c r="AI140" s="39" t="s">
        <v>18</v>
      </c>
      <c r="AJ140" s="44"/>
      <c r="AK140" s="37">
        <v>0.57647369643104451</v>
      </c>
      <c r="AL140" s="39" t="s">
        <v>18</v>
      </c>
      <c r="AM140" s="44"/>
      <c r="AN140" s="37">
        <v>0.47500000000000003</v>
      </c>
      <c r="AO140" s="41" t="s">
        <v>23</v>
      </c>
      <c r="AP140" s="44"/>
      <c r="AQ140" s="37">
        <v>0.47</v>
      </c>
      <c r="AR140" s="41" t="s">
        <v>23</v>
      </c>
      <c r="AS140" s="44"/>
      <c r="AT140" s="37"/>
      <c r="AU140" s="37"/>
      <c r="AV140" s="44"/>
      <c r="AW140" s="37"/>
      <c r="AX140" s="37"/>
      <c r="AY140" s="47"/>
      <c r="AZ140" s="37"/>
      <c r="BA140" s="37"/>
      <c r="BB140" s="47"/>
      <c r="BC140" s="37">
        <v>0.61893030328408605</v>
      </c>
      <c r="BD140" s="39" t="s">
        <v>18</v>
      </c>
      <c r="BE140" s="47"/>
      <c r="BF140" s="37"/>
      <c r="BG140" s="37"/>
      <c r="BH140" s="47"/>
      <c r="BI140" s="37">
        <v>0.69926974761715566</v>
      </c>
      <c r="BJ140" s="39" t="s">
        <v>18</v>
      </c>
      <c r="BK140" s="47"/>
      <c r="BL140" s="37"/>
      <c r="BM140" s="37"/>
    </row>
    <row r="141" spans="2:65" ht="24.75" customHeight="1" x14ac:dyDescent="0.2">
      <c r="B141" s="65" t="s">
        <v>12</v>
      </c>
      <c r="C141" s="65" t="s">
        <v>277</v>
      </c>
      <c r="D141" s="66">
        <v>23079</v>
      </c>
      <c r="E141" s="65" t="s">
        <v>549</v>
      </c>
      <c r="F141" s="65" t="s">
        <v>88</v>
      </c>
      <c r="G141" s="65" t="s">
        <v>275</v>
      </c>
      <c r="H141" s="65" t="s">
        <v>636</v>
      </c>
      <c r="I141" s="67">
        <v>-75.242777777777775</v>
      </c>
      <c r="J141" s="67">
        <v>8.3163888888888895</v>
      </c>
      <c r="K141" s="68">
        <v>27</v>
      </c>
      <c r="L141" s="11"/>
      <c r="M141" s="37">
        <v>0.71219153582773165</v>
      </c>
      <c r="N141" s="40" t="s">
        <v>16</v>
      </c>
      <c r="O141" s="44"/>
      <c r="P141" s="37">
        <v>0.68447217729411958</v>
      </c>
      <c r="Q141" s="39" t="s">
        <v>18</v>
      </c>
      <c r="R141" s="37"/>
      <c r="S141" s="37"/>
      <c r="T141" s="44"/>
      <c r="U141" s="37">
        <v>0.73894996531213009</v>
      </c>
      <c r="V141" s="40" t="s">
        <v>16</v>
      </c>
      <c r="W141" s="37"/>
      <c r="X141" s="37"/>
      <c r="Y141" s="44"/>
      <c r="Z141" s="37">
        <v>0.62106690634917061</v>
      </c>
      <c r="AA141" s="39" t="s">
        <v>18</v>
      </c>
      <c r="AB141" s="37"/>
      <c r="AC141" s="37"/>
      <c r="AD141" s="44"/>
      <c r="AE141" s="37">
        <v>0.55109143103498837</v>
      </c>
      <c r="AF141" s="39" t="s">
        <v>18</v>
      </c>
      <c r="AG141" s="44"/>
      <c r="AH141" s="37">
        <v>0.5978103072619757</v>
      </c>
      <c r="AI141" s="39" t="s">
        <v>18</v>
      </c>
      <c r="AJ141" s="44"/>
      <c r="AK141" s="37">
        <v>0.55630800344689835</v>
      </c>
      <c r="AL141" s="39" t="s">
        <v>18</v>
      </c>
      <c r="AM141" s="44"/>
      <c r="AN141" s="37">
        <v>0.51</v>
      </c>
      <c r="AO141" s="39" t="s">
        <v>18</v>
      </c>
      <c r="AP141" s="44"/>
      <c r="AQ141" s="37">
        <v>0.57999999999999996</v>
      </c>
      <c r="AR141" s="39" t="s">
        <v>18</v>
      </c>
      <c r="AS141" s="44"/>
      <c r="AT141" s="37"/>
      <c r="AU141" s="37"/>
      <c r="AV141" s="44"/>
      <c r="AW141" s="37"/>
      <c r="AX141" s="37"/>
      <c r="AY141" s="47"/>
      <c r="AZ141" s="37"/>
      <c r="BA141" s="37"/>
      <c r="BB141" s="47"/>
      <c r="BC141" s="37">
        <v>0.58767120218648727</v>
      </c>
      <c r="BD141" s="39" t="s">
        <v>18</v>
      </c>
      <c r="BE141" s="47"/>
      <c r="BF141" s="37"/>
      <c r="BG141" s="37"/>
      <c r="BH141" s="47"/>
      <c r="BI141" s="37">
        <v>0.67057846671764199</v>
      </c>
      <c r="BJ141" s="39" t="s">
        <v>18</v>
      </c>
      <c r="BK141" s="47"/>
      <c r="BL141" s="37"/>
      <c r="BM141" s="37"/>
    </row>
    <row r="142" spans="2:65" ht="24.75" customHeight="1" x14ac:dyDescent="0.2">
      <c r="B142" s="65" t="s">
        <v>12</v>
      </c>
      <c r="C142" s="65" t="s">
        <v>28</v>
      </c>
      <c r="D142" s="66">
        <v>47980</v>
      </c>
      <c r="E142" s="65" t="s">
        <v>500</v>
      </c>
      <c r="F142" s="65" t="s">
        <v>29</v>
      </c>
      <c r="G142" s="65" t="s">
        <v>279</v>
      </c>
      <c r="H142" s="65" t="s">
        <v>280</v>
      </c>
      <c r="I142" s="67">
        <v>-74.106638888888881</v>
      </c>
      <c r="J142" s="67">
        <v>10.758861111111111</v>
      </c>
      <c r="K142" s="68">
        <v>60</v>
      </c>
      <c r="L142" s="11"/>
      <c r="M142" s="37">
        <v>0.93294636505580331</v>
      </c>
      <c r="N142" s="48" t="s">
        <v>17</v>
      </c>
      <c r="O142" s="44"/>
      <c r="P142" s="37"/>
      <c r="Q142" s="37"/>
      <c r="R142" s="37"/>
      <c r="S142" s="37"/>
      <c r="T142" s="44"/>
      <c r="U142" s="37">
        <v>0.54625815246939946</v>
      </c>
      <c r="V142" s="39" t="s">
        <v>18</v>
      </c>
      <c r="W142" s="37"/>
      <c r="X142" s="37"/>
      <c r="Y142" s="44"/>
      <c r="Z142" s="37">
        <v>0.83961694111585339</v>
      </c>
      <c r="AA142" s="40" t="s">
        <v>16</v>
      </c>
      <c r="AB142" s="37"/>
      <c r="AC142" s="37"/>
      <c r="AD142" s="44"/>
      <c r="AE142" s="37">
        <v>0.79115287366342946</v>
      </c>
      <c r="AF142" s="40" t="s">
        <v>16</v>
      </c>
      <c r="AG142" s="44"/>
      <c r="AH142" s="37">
        <v>0.69380985629375902</v>
      </c>
      <c r="AI142" s="39" t="s">
        <v>18</v>
      </c>
      <c r="AJ142" s="44"/>
      <c r="AK142" s="37">
        <v>0.81321549082707612</v>
      </c>
      <c r="AL142" s="40" t="s">
        <v>16</v>
      </c>
      <c r="AM142" s="44"/>
      <c r="AN142" s="37">
        <v>0.71</v>
      </c>
      <c r="AO142" s="40" t="s">
        <v>16</v>
      </c>
      <c r="AP142" s="44"/>
      <c r="AQ142" s="37"/>
      <c r="AR142" s="37"/>
      <c r="AS142" s="44"/>
      <c r="AT142" s="37"/>
      <c r="AU142" s="37"/>
      <c r="AV142" s="44"/>
      <c r="AW142" s="37"/>
      <c r="AX142" s="37"/>
      <c r="AY142" s="47"/>
      <c r="AZ142" s="37">
        <v>0.78171751606951723</v>
      </c>
      <c r="BA142" s="40" t="s">
        <v>16</v>
      </c>
      <c r="BB142" s="47"/>
      <c r="BC142" s="37">
        <v>0.60003194074892807</v>
      </c>
      <c r="BD142" s="39" t="s">
        <v>18</v>
      </c>
      <c r="BE142" s="47"/>
      <c r="BF142" s="37"/>
      <c r="BG142" s="37"/>
      <c r="BH142" s="47"/>
      <c r="BI142" s="37"/>
      <c r="BJ142" s="37"/>
      <c r="BK142" s="47"/>
      <c r="BL142" s="37"/>
      <c r="BM142" s="37"/>
    </row>
    <row r="143" spans="2:65" ht="24.75" customHeight="1" x14ac:dyDescent="0.2">
      <c r="B143" s="65" t="s">
        <v>12</v>
      </c>
      <c r="C143" s="65" t="s">
        <v>277</v>
      </c>
      <c r="D143" s="66">
        <v>23417</v>
      </c>
      <c r="E143" s="65" t="s">
        <v>550</v>
      </c>
      <c r="F143" s="65" t="s">
        <v>281</v>
      </c>
      <c r="G143" s="65" t="s">
        <v>637</v>
      </c>
      <c r="H143" s="65" t="s">
        <v>282</v>
      </c>
      <c r="I143" s="67">
        <v>-75.892777777777781</v>
      </c>
      <c r="J143" s="67">
        <v>9.2972222222222225</v>
      </c>
      <c r="K143" s="68">
        <v>20</v>
      </c>
      <c r="L143" s="11"/>
      <c r="M143" s="37">
        <v>0.76559644589369724</v>
      </c>
      <c r="N143" s="40" t="s">
        <v>16</v>
      </c>
      <c r="O143" s="44"/>
      <c r="P143" s="37">
        <v>0.74823406114587609</v>
      </c>
      <c r="Q143" s="40" t="s">
        <v>16</v>
      </c>
      <c r="R143" s="37"/>
      <c r="S143" s="37"/>
      <c r="T143" s="44"/>
      <c r="U143" s="37">
        <v>0.80229843076518437</v>
      </c>
      <c r="V143" s="40" t="s">
        <v>16</v>
      </c>
      <c r="W143" s="37"/>
      <c r="X143" s="37"/>
      <c r="Y143" s="44"/>
      <c r="Z143" s="37">
        <v>0.78942002739554995</v>
      </c>
      <c r="AA143" s="40" t="s">
        <v>16</v>
      </c>
      <c r="AB143" s="37"/>
      <c r="AC143" s="37"/>
      <c r="AD143" s="44"/>
      <c r="AE143" s="37">
        <v>0.68382581706318146</v>
      </c>
      <c r="AF143" s="39" t="s">
        <v>18</v>
      </c>
      <c r="AG143" s="44"/>
      <c r="AH143" s="37">
        <v>0.68760450798743133</v>
      </c>
      <c r="AI143" s="39" t="s">
        <v>18</v>
      </c>
      <c r="AJ143" s="44"/>
      <c r="AK143" s="37">
        <v>0.64976164582884899</v>
      </c>
      <c r="AL143" s="39" t="s">
        <v>18</v>
      </c>
      <c r="AM143" s="44"/>
      <c r="AN143" s="37">
        <v>0.67999999999999994</v>
      </c>
      <c r="AO143" s="39" t="s">
        <v>18</v>
      </c>
      <c r="AP143" s="44"/>
      <c r="AQ143" s="37">
        <v>0.64</v>
      </c>
      <c r="AR143" s="39" t="s">
        <v>18</v>
      </c>
      <c r="AS143" s="44"/>
      <c r="AT143" s="37"/>
      <c r="AU143" s="37"/>
      <c r="AV143" s="44"/>
      <c r="AW143" s="37"/>
      <c r="AX143" s="37"/>
      <c r="AY143" s="47"/>
      <c r="AZ143" s="37">
        <v>0.75055422724855603</v>
      </c>
      <c r="BA143" s="40" t="s">
        <v>16</v>
      </c>
      <c r="BB143" s="47"/>
      <c r="BC143" s="37">
        <v>0.68840717592857437</v>
      </c>
      <c r="BD143" s="39" t="s">
        <v>18</v>
      </c>
      <c r="BE143" s="47"/>
      <c r="BF143" s="37"/>
      <c r="BG143" s="37"/>
      <c r="BH143" s="47"/>
      <c r="BI143" s="37"/>
      <c r="BJ143" s="37"/>
      <c r="BK143" s="47"/>
      <c r="BL143" s="37"/>
      <c r="BM143" s="37"/>
    </row>
    <row r="144" spans="2:65" ht="24.75" customHeight="1" x14ac:dyDescent="0.2">
      <c r="B144" s="65" t="s">
        <v>12</v>
      </c>
      <c r="C144" s="65" t="s">
        <v>277</v>
      </c>
      <c r="D144" s="66">
        <v>23001</v>
      </c>
      <c r="E144" s="65" t="s">
        <v>551</v>
      </c>
      <c r="F144" s="65" t="s">
        <v>281</v>
      </c>
      <c r="G144" s="65" t="s">
        <v>637</v>
      </c>
      <c r="H144" s="65" t="s">
        <v>610</v>
      </c>
      <c r="I144" s="67">
        <v>-75.892416666666676</v>
      </c>
      <c r="J144" s="67">
        <v>8.7516111111111119</v>
      </c>
      <c r="K144" s="68">
        <v>15</v>
      </c>
      <c r="L144" s="11"/>
      <c r="M144" s="37">
        <v>0.76699077076091315</v>
      </c>
      <c r="N144" s="40" t="s">
        <v>16</v>
      </c>
      <c r="O144" s="44"/>
      <c r="P144" s="37">
        <v>0.81003622372986883</v>
      </c>
      <c r="Q144" s="40" t="s">
        <v>16</v>
      </c>
      <c r="R144" s="37"/>
      <c r="S144" s="37"/>
      <c r="T144" s="44"/>
      <c r="U144" s="37">
        <v>0.72419448873872094</v>
      </c>
      <c r="V144" s="40" t="s">
        <v>16</v>
      </c>
      <c r="W144" s="37"/>
      <c r="X144" s="37"/>
      <c r="Y144" s="44"/>
      <c r="Z144" s="37">
        <v>0.67758742197482036</v>
      </c>
      <c r="AA144" s="39" t="s">
        <v>18</v>
      </c>
      <c r="AB144" s="37"/>
      <c r="AC144" s="37"/>
      <c r="AD144" s="44"/>
      <c r="AE144" s="37">
        <v>0.76116672150721842</v>
      </c>
      <c r="AF144" s="40" t="s">
        <v>16</v>
      </c>
      <c r="AG144" s="44"/>
      <c r="AH144" s="37">
        <v>0.73162135301006659</v>
      </c>
      <c r="AI144" s="40" t="s">
        <v>16</v>
      </c>
      <c r="AJ144" s="44"/>
      <c r="AK144" s="37">
        <v>0.59065090368509854</v>
      </c>
      <c r="AL144" s="39" t="s">
        <v>18</v>
      </c>
      <c r="AM144" s="44"/>
      <c r="AN144" s="37">
        <v>0.74</v>
      </c>
      <c r="AO144" s="40" t="s">
        <v>16</v>
      </c>
      <c r="AP144" s="44"/>
      <c r="AQ144" s="37">
        <v>0.69</v>
      </c>
      <c r="AR144" s="39" t="s">
        <v>18</v>
      </c>
      <c r="AS144" s="44"/>
      <c r="AT144" s="37"/>
      <c r="AU144" s="37"/>
      <c r="AV144" s="44"/>
      <c r="AW144" s="37"/>
      <c r="AX144" s="37"/>
      <c r="AY144" s="47"/>
      <c r="AZ144" s="37">
        <v>0.68908224589718925</v>
      </c>
      <c r="BA144" s="39" t="s">
        <v>18</v>
      </c>
      <c r="BB144" s="47"/>
      <c r="BC144" s="37">
        <v>0.68560980338135535</v>
      </c>
      <c r="BD144" s="39" t="s">
        <v>18</v>
      </c>
      <c r="BE144" s="47"/>
      <c r="BF144" s="37"/>
      <c r="BG144" s="37"/>
      <c r="BH144" s="47"/>
      <c r="BI144" s="37"/>
      <c r="BJ144" s="37"/>
      <c r="BK144" s="47"/>
      <c r="BL144" s="37"/>
      <c r="BM144" s="37"/>
    </row>
    <row r="145" spans="2:65" ht="24.75" customHeight="1" x14ac:dyDescent="0.2">
      <c r="B145" s="65" t="s">
        <v>12</v>
      </c>
      <c r="C145" s="65" t="s">
        <v>70</v>
      </c>
      <c r="D145" s="66">
        <v>68575</v>
      </c>
      <c r="E145" s="65" t="s">
        <v>431</v>
      </c>
      <c r="F145" s="65" t="s">
        <v>283</v>
      </c>
      <c r="G145" s="65" t="s">
        <v>284</v>
      </c>
      <c r="H145" s="65" t="s">
        <v>285</v>
      </c>
      <c r="I145" s="67">
        <v>-73.787499999999994</v>
      </c>
      <c r="J145" s="67">
        <v>7.2441666666666666</v>
      </c>
      <c r="K145" s="68">
        <v>90</v>
      </c>
      <c r="L145" s="11"/>
      <c r="M145" s="37"/>
      <c r="N145" s="37"/>
      <c r="O145" s="44"/>
      <c r="P145" s="37">
        <v>0.53677898897818332</v>
      </c>
      <c r="Q145" s="39" t="s">
        <v>18</v>
      </c>
      <c r="R145" s="37"/>
      <c r="S145" s="37"/>
      <c r="T145" s="44"/>
      <c r="U145" s="37">
        <v>0.708756474652807</v>
      </c>
      <c r="V145" s="40" t="s">
        <v>16</v>
      </c>
      <c r="W145" s="37"/>
      <c r="X145" s="37"/>
      <c r="Y145" s="44"/>
      <c r="Z145" s="37">
        <v>0.55938638499330096</v>
      </c>
      <c r="AA145" s="39" t="s">
        <v>18</v>
      </c>
      <c r="AB145" s="37"/>
      <c r="AC145" s="37"/>
      <c r="AD145" s="44"/>
      <c r="AE145" s="37">
        <v>0.58587256208131577</v>
      </c>
      <c r="AF145" s="39" t="s">
        <v>18</v>
      </c>
      <c r="AG145" s="44"/>
      <c r="AH145" s="37">
        <v>0.43654173898691839</v>
      </c>
      <c r="AI145" s="41" t="s">
        <v>23</v>
      </c>
      <c r="AJ145" s="44"/>
      <c r="AK145" s="37">
        <v>0.40481918214083001</v>
      </c>
      <c r="AL145" s="41" t="s">
        <v>23</v>
      </c>
      <c r="AM145" s="44"/>
      <c r="AN145" s="37">
        <v>0.44999999999999996</v>
      </c>
      <c r="AO145" s="41" t="s">
        <v>23</v>
      </c>
      <c r="AP145" s="44"/>
      <c r="AQ145" s="37"/>
      <c r="AR145" s="37"/>
      <c r="AS145" s="44"/>
      <c r="AT145" s="37"/>
      <c r="AU145" s="37"/>
      <c r="AV145" s="44"/>
      <c r="AW145" s="37"/>
      <c r="AX145" s="37"/>
      <c r="AY145" s="47"/>
      <c r="AZ145" s="37">
        <v>0.8208150036555828</v>
      </c>
      <c r="BA145" s="40" t="s">
        <v>16</v>
      </c>
      <c r="BB145" s="47"/>
      <c r="BC145" s="37">
        <v>0.63298065781592672</v>
      </c>
      <c r="BD145" s="39" t="s">
        <v>18</v>
      </c>
      <c r="BE145" s="47"/>
      <c r="BF145" s="37"/>
      <c r="BG145" s="37"/>
      <c r="BH145" s="47"/>
      <c r="BI145" s="37">
        <v>0.74668436054246712</v>
      </c>
      <c r="BJ145" s="40" t="s">
        <v>16</v>
      </c>
      <c r="BK145" s="47"/>
      <c r="BL145" s="37">
        <v>0.61864423710041361</v>
      </c>
      <c r="BM145" s="39" t="s">
        <v>18</v>
      </c>
    </row>
    <row r="146" spans="2:65" ht="24.75" customHeight="1" x14ac:dyDescent="0.2">
      <c r="B146" s="65" t="s">
        <v>12</v>
      </c>
      <c r="C146" s="65" t="s">
        <v>70</v>
      </c>
      <c r="D146" s="66">
        <v>68572</v>
      </c>
      <c r="E146" s="65" t="s">
        <v>552</v>
      </c>
      <c r="F146" s="65" t="s">
        <v>190</v>
      </c>
      <c r="G146" s="65" t="s">
        <v>638</v>
      </c>
      <c r="H146" s="65" t="s">
        <v>286</v>
      </c>
      <c r="I146" s="67">
        <v>-73.677777777777777</v>
      </c>
      <c r="J146" s="67">
        <v>5.8727777777777783</v>
      </c>
      <c r="K146" s="68">
        <v>1650</v>
      </c>
      <c r="L146" s="11"/>
      <c r="M146" s="37">
        <v>0.70504517533299405</v>
      </c>
      <c r="N146" s="40" t="s">
        <v>16</v>
      </c>
      <c r="O146" s="44"/>
      <c r="P146" s="37">
        <v>0.66483741658841122</v>
      </c>
      <c r="Q146" s="39" t="s">
        <v>18</v>
      </c>
      <c r="R146" s="37"/>
      <c r="S146" s="37"/>
      <c r="T146" s="44"/>
      <c r="U146" s="37">
        <v>0.68888762120516989</v>
      </c>
      <c r="V146" s="39" t="s">
        <v>18</v>
      </c>
      <c r="W146" s="37"/>
      <c r="X146" s="37"/>
      <c r="Y146" s="44"/>
      <c r="Z146" s="37">
        <v>0.61970790163311995</v>
      </c>
      <c r="AA146" s="39" t="s">
        <v>18</v>
      </c>
      <c r="AB146" s="37"/>
      <c r="AC146" s="37"/>
      <c r="AD146" s="44"/>
      <c r="AE146" s="37">
        <v>0.63812031760564114</v>
      </c>
      <c r="AF146" s="39" t="s">
        <v>18</v>
      </c>
      <c r="AG146" s="44"/>
      <c r="AH146" s="37">
        <v>0.58017503074816212</v>
      </c>
      <c r="AI146" s="39" t="s">
        <v>18</v>
      </c>
      <c r="AJ146" s="44"/>
      <c r="AK146" s="37">
        <v>0.52579916692091111</v>
      </c>
      <c r="AL146" s="39" t="s">
        <v>18</v>
      </c>
      <c r="AM146" s="44"/>
      <c r="AN146" s="37">
        <v>0.56000000000000005</v>
      </c>
      <c r="AO146" s="39" t="s">
        <v>18</v>
      </c>
      <c r="AP146" s="44"/>
      <c r="AQ146" s="37">
        <v>0.4</v>
      </c>
      <c r="AR146" s="41" t="s">
        <v>23</v>
      </c>
      <c r="AS146" s="44"/>
      <c r="AT146" s="37"/>
      <c r="AU146" s="37"/>
      <c r="AV146" s="44"/>
      <c r="AW146" s="37">
        <v>0.53</v>
      </c>
      <c r="AX146" s="39" t="s">
        <v>18</v>
      </c>
      <c r="AY146" s="47"/>
      <c r="AZ146" s="37">
        <v>0.70413208574168562</v>
      </c>
      <c r="BA146" s="40" t="s">
        <v>16</v>
      </c>
      <c r="BB146" s="47"/>
      <c r="BC146" s="37">
        <v>0.45216634093482533</v>
      </c>
      <c r="BD146" s="41" t="s">
        <v>23</v>
      </c>
      <c r="BE146" s="47"/>
      <c r="BF146" s="37"/>
      <c r="BG146" s="37"/>
      <c r="BH146" s="47"/>
      <c r="BI146" s="37">
        <v>0.65539697443621314</v>
      </c>
      <c r="BJ146" s="39" t="s">
        <v>18</v>
      </c>
      <c r="BK146" s="47"/>
      <c r="BL146" s="37">
        <v>0.53517366497654428</v>
      </c>
      <c r="BM146" s="39" t="s">
        <v>18</v>
      </c>
    </row>
    <row r="147" spans="2:65" ht="24.75" customHeight="1" x14ac:dyDescent="0.2">
      <c r="B147" s="65" t="s">
        <v>593</v>
      </c>
      <c r="C147" s="65" t="s">
        <v>58</v>
      </c>
      <c r="D147" s="66">
        <v>41319</v>
      </c>
      <c r="E147" s="65" t="s">
        <v>553</v>
      </c>
      <c r="F147" s="65" t="s">
        <v>287</v>
      </c>
      <c r="G147" s="65" t="s">
        <v>288</v>
      </c>
      <c r="H147" s="65" t="s">
        <v>289</v>
      </c>
      <c r="I147" s="67">
        <v>-75.77536111111111</v>
      </c>
      <c r="J147" s="67">
        <v>2.0262500000000001</v>
      </c>
      <c r="K147" s="68">
        <v>893</v>
      </c>
      <c r="L147" s="11"/>
      <c r="M147" s="37"/>
      <c r="N147" s="37"/>
      <c r="O147" s="44"/>
      <c r="P147" s="37"/>
      <c r="Q147" s="37"/>
      <c r="R147" s="37"/>
      <c r="S147" s="37"/>
      <c r="T147" s="44"/>
      <c r="U147" s="37"/>
      <c r="V147" s="37"/>
      <c r="W147" s="37"/>
      <c r="X147" s="37"/>
      <c r="Y147" s="44"/>
      <c r="Z147" s="37"/>
      <c r="AA147" s="37"/>
      <c r="AB147" s="37"/>
      <c r="AC147" s="37"/>
      <c r="AD147" s="44"/>
      <c r="AE147" s="37"/>
      <c r="AF147" s="37"/>
      <c r="AG147" s="44"/>
      <c r="AH147" s="37"/>
      <c r="AI147" s="37"/>
      <c r="AJ147" s="44"/>
      <c r="AK147" s="37"/>
      <c r="AL147" s="37"/>
      <c r="AM147" s="44"/>
      <c r="AN147" s="37"/>
      <c r="AO147" s="37"/>
      <c r="AP147" s="44"/>
      <c r="AQ147" s="37"/>
      <c r="AR147" s="37"/>
      <c r="AS147" s="44"/>
      <c r="AT147" s="37"/>
      <c r="AU147" s="37"/>
      <c r="AV147" s="44"/>
      <c r="AW147" s="37">
        <v>0.88287873630302172</v>
      </c>
      <c r="AX147" s="40" t="s">
        <v>16</v>
      </c>
      <c r="AY147" s="47"/>
      <c r="AZ147" s="37">
        <v>0.80418401921486937</v>
      </c>
      <c r="BA147" s="40" t="s">
        <v>16</v>
      </c>
      <c r="BB147" s="47"/>
      <c r="BC147" s="37">
        <v>0.79552573285068673</v>
      </c>
      <c r="BD147" s="40" t="s">
        <v>16</v>
      </c>
      <c r="BE147" s="47"/>
      <c r="BF147" s="37">
        <v>0.83699992001970169</v>
      </c>
      <c r="BG147" s="40" t="s">
        <v>16</v>
      </c>
      <c r="BH147" s="47"/>
      <c r="BI147" s="37">
        <v>0.73449993942886349</v>
      </c>
      <c r="BJ147" s="40" t="s">
        <v>16</v>
      </c>
      <c r="BK147" s="47"/>
      <c r="BL147" s="37">
        <v>0.69744328959206947</v>
      </c>
      <c r="BM147" s="39" t="s">
        <v>18</v>
      </c>
    </row>
    <row r="148" spans="2:65" ht="24.75" customHeight="1" x14ac:dyDescent="0.2">
      <c r="B148" s="65" t="s">
        <v>12</v>
      </c>
      <c r="C148" s="65" t="s">
        <v>47</v>
      </c>
      <c r="D148" s="66">
        <v>25743</v>
      </c>
      <c r="E148" s="65" t="s">
        <v>554</v>
      </c>
      <c r="F148" s="65" t="s">
        <v>290</v>
      </c>
      <c r="G148" s="65" t="s">
        <v>291</v>
      </c>
      <c r="H148" s="65" t="s">
        <v>292</v>
      </c>
      <c r="I148" s="67">
        <v>-74.384222222222235</v>
      </c>
      <c r="J148" s="67">
        <v>4.4038333333333339</v>
      </c>
      <c r="K148" s="68">
        <v>1480</v>
      </c>
      <c r="L148" s="11"/>
      <c r="M148" s="37">
        <v>0.85104463623097426</v>
      </c>
      <c r="N148" s="40" t="s">
        <v>16</v>
      </c>
      <c r="O148" s="44"/>
      <c r="P148" s="37">
        <v>0.84443982922314165</v>
      </c>
      <c r="Q148" s="40" t="s">
        <v>16</v>
      </c>
      <c r="R148" s="37"/>
      <c r="S148" s="37"/>
      <c r="T148" s="44"/>
      <c r="U148" s="37">
        <v>0.78950513342851059</v>
      </c>
      <c r="V148" s="40" t="s">
        <v>16</v>
      </c>
      <c r="W148" s="37"/>
      <c r="X148" s="37"/>
      <c r="Y148" s="44"/>
      <c r="Z148" s="37">
        <v>0.70375893582920901</v>
      </c>
      <c r="AA148" s="40" t="s">
        <v>16</v>
      </c>
      <c r="AB148" s="37"/>
      <c r="AC148" s="37"/>
      <c r="AD148" s="44"/>
      <c r="AE148" s="37">
        <v>0.77074121123039052</v>
      </c>
      <c r="AF148" s="40" t="s">
        <v>16</v>
      </c>
      <c r="AG148" s="44"/>
      <c r="AH148" s="37">
        <v>0.74266855657370068</v>
      </c>
      <c r="AI148" s="40" t="s">
        <v>16</v>
      </c>
      <c r="AJ148" s="44"/>
      <c r="AK148" s="37">
        <v>0.61569597906474494</v>
      </c>
      <c r="AL148" s="39" t="s">
        <v>18</v>
      </c>
      <c r="AM148" s="44"/>
      <c r="AN148" s="37">
        <v>0.71333333333333337</v>
      </c>
      <c r="AO148" s="40" t="s">
        <v>16</v>
      </c>
      <c r="AP148" s="44"/>
      <c r="AQ148" s="37">
        <v>0.72499999999999987</v>
      </c>
      <c r="AR148" s="40" t="s">
        <v>16</v>
      </c>
      <c r="AS148" s="44"/>
      <c r="AT148" s="37">
        <v>0.68</v>
      </c>
      <c r="AU148" s="39" t="s">
        <v>18</v>
      </c>
      <c r="AV148" s="44"/>
      <c r="AW148" s="37">
        <v>0.72281463949744418</v>
      </c>
      <c r="AX148" s="40" t="s">
        <v>16</v>
      </c>
      <c r="AY148" s="47"/>
      <c r="AZ148" s="37">
        <v>0.79569669293052703</v>
      </c>
      <c r="BA148" s="40" t="s">
        <v>16</v>
      </c>
      <c r="BB148" s="47"/>
      <c r="BC148" s="37">
        <v>0.72155501327126992</v>
      </c>
      <c r="BD148" s="40" t="s">
        <v>16</v>
      </c>
      <c r="BE148" s="47"/>
      <c r="BF148" s="37">
        <v>0.8152221447483089</v>
      </c>
      <c r="BG148" s="40" t="s">
        <v>16</v>
      </c>
      <c r="BH148" s="47"/>
      <c r="BI148" s="37">
        <v>0.81742631501852436</v>
      </c>
      <c r="BJ148" s="40" t="s">
        <v>16</v>
      </c>
      <c r="BK148" s="47"/>
      <c r="BL148" s="37"/>
      <c r="BM148" s="37"/>
    </row>
    <row r="149" spans="2:65" ht="24.75" customHeight="1" x14ac:dyDescent="0.2">
      <c r="B149" s="65" t="s">
        <v>12</v>
      </c>
      <c r="C149" s="65" t="s">
        <v>116</v>
      </c>
      <c r="D149" s="66">
        <v>73449</v>
      </c>
      <c r="E149" s="65" t="s">
        <v>460</v>
      </c>
      <c r="F149" s="65" t="s">
        <v>290</v>
      </c>
      <c r="G149" s="65" t="s">
        <v>293</v>
      </c>
      <c r="H149" s="65" t="s">
        <v>294</v>
      </c>
      <c r="I149" s="67">
        <v>-74.620555555555555</v>
      </c>
      <c r="J149" s="67">
        <v>4.2325555555555558</v>
      </c>
      <c r="K149" s="68">
        <v>405</v>
      </c>
      <c r="L149" s="11"/>
      <c r="M149" s="37">
        <v>0.82983830022690108</v>
      </c>
      <c r="N149" s="40" t="s">
        <v>16</v>
      </c>
      <c r="O149" s="44"/>
      <c r="P149" s="37">
        <v>0.75648022485617328</v>
      </c>
      <c r="Q149" s="40" t="s">
        <v>16</v>
      </c>
      <c r="R149" s="37"/>
      <c r="S149" s="37"/>
      <c r="T149" s="44"/>
      <c r="U149" s="37">
        <v>0.73667402815068272</v>
      </c>
      <c r="V149" s="40" t="s">
        <v>16</v>
      </c>
      <c r="W149" s="37"/>
      <c r="X149" s="37"/>
      <c r="Y149" s="44"/>
      <c r="Z149" s="37">
        <v>0.87501218551025195</v>
      </c>
      <c r="AA149" s="40" t="s">
        <v>16</v>
      </c>
      <c r="AB149" s="37"/>
      <c r="AC149" s="37"/>
      <c r="AD149" s="44"/>
      <c r="AE149" s="37">
        <v>0.55301996967897493</v>
      </c>
      <c r="AF149" s="39" t="s">
        <v>18</v>
      </c>
      <c r="AG149" s="44"/>
      <c r="AH149" s="37">
        <v>0.74126299419750119</v>
      </c>
      <c r="AI149" s="40" t="s">
        <v>16</v>
      </c>
      <c r="AJ149" s="44"/>
      <c r="AK149" s="37">
        <v>0.72525230248149541</v>
      </c>
      <c r="AL149" s="40" t="s">
        <v>16</v>
      </c>
      <c r="AM149" s="44"/>
      <c r="AN149" s="37">
        <v>0.69500000000000006</v>
      </c>
      <c r="AO149" s="39" t="s">
        <v>18</v>
      </c>
      <c r="AP149" s="44"/>
      <c r="AQ149" s="37">
        <v>0.66</v>
      </c>
      <c r="AR149" s="39" t="s">
        <v>18</v>
      </c>
      <c r="AS149" s="44"/>
      <c r="AT149" s="37">
        <v>0.80010141706812099</v>
      </c>
      <c r="AU149" s="40" t="s">
        <v>16</v>
      </c>
      <c r="AV149" s="44"/>
      <c r="AW149" s="37">
        <v>0.8</v>
      </c>
      <c r="AX149" s="40" t="s">
        <v>16</v>
      </c>
      <c r="AY149" s="47"/>
      <c r="AZ149" s="37">
        <v>0.74259975211011808</v>
      </c>
      <c r="BA149" s="40" t="s">
        <v>16</v>
      </c>
      <c r="BB149" s="47"/>
      <c r="BC149" s="37">
        <v>0.77039750060575596</v>
      </c>
      <c r="BD149" s="40" t="s">
        <v>16</v>
      </c>
      <c r="BE149" s="47"/>
      <c r="BF149" s="37">
        <v>0.69509699283710968</v>
      </c>
      <c r="BG149" s="39" t="s">
        <v>18</v>
      </c>
      <c r="BH149" s="47"/>
      <c r="BI149" s="37">
        <v>0.74462104553322328</v>
      </c>
      <c r="BJ149" s="40" t="s">
        <v>16</v>
      </c>
      <c r="BK149" s="47"/>
      <c r="BL149" s="37"/>
      <c r="BM149" s="37"/>
    </row>
    <row r="150" spans="2:65" ht="24.75" customHeight="1" x14ac:dyDescent="0.2">
      <c r="B150" s="65" t="s">
        <v>12</v>
      </c>
      <c r="C150" s="65" t="s">
        <v>47</v>
      </c>
      <c r="D150" s="66">
        <v>73352</v>
      </c>
      <c r="E150" s="65" t="s">
        <v>555</v>
      </c>
      <c r="F150" s="65" t="s">
        <v>290</v>
      </c>
      <c r="G150" s="65" t="s">
        <v>293</v>
      </c>
      <c r="H150" s="65" t="s">
        <v>388</v>
      </c>
      <c r="I150" s="67">
        <v>-74.500722222222223</v>
      </c>
      <c r="J150" s="67">
        <v>4.1922500000000005</v>
      </c>
      <c r="K150" s="68">
        <v>750</v>
      </c>
      <c r="L150" s="11"/>
      <c r="M150" s="37">
        <v>0.90609257929385145</v>
      </c>
      <c r="N150" s="48" t="s">
        <v>17</v>
      </c>
      <c r="O150" s="44"/>
      <c r="P150" s="37">
        <v>0.81137004119565914</v>
      </c>
      <c r="Q150" s="40" t="s">
        <v>16</v>
      </c>
      <c r="R150" s="37"/>
      <c r="S150" s="37"/>
      <c r="T150" s="44"/>
      <c r="U150" s="37">
        <v>0.81999934360206117</v>
      </c>
      <c r="V150" s="40" t="s">
        <v>16</v>
      </c>
      <c r="W150" s="37"/>
      <c r="X150" s="37"/>
      <c r="Y150" s="44"/>
      <c r="Z150" s="37">
        <v>0.73064226567009971</v>
      </c>
      <c r="AA150" s="40" t="s">
        <v>16</v>
      </c>
      <c r="AB150" s="37"/>
      <c r="AC150" s="37"/>
      <c r="AD150" s="44"/>
      <c r="AE150" s="37">
        <v>0.76948421081848573</v>
      </c>
      <c r="AF150" s="40" t="s">
        <v>16</v>
      </c>
      <c r="AG150" s="44"/>
      <c r="AH150" s="37">
        <v>0.62002888290226721</v>
      </c>
      <c r="AI150" s="39" t="s">
        <v>18</v>
      </c>
      <c r="AJ150" s="44"/>
      <c r="AK150" s="37">
        <v>0.67414986247039599</v>
      </c>
      <c r="AL150" s="39" t="s">
        <v>18</v>
      </c>
      <c r="AM150" s="44"/>
      <c r="AN150" s="37">
        <v>0.64500000000000002</v>
      </c>
      <c r="AO150" s="39" t="s">
        <v>18</v>
      </c>
      <c r="AP150" s="44"/>
      <c r="AQ150" s="37">
        <v>0.68</v>
      </c>
      <c r="AR150" s="39" t="s">
        <v>18</v>
      </c>
      <c r="AS150" s="44"/>
      <c r="AT150" s="37">
        <v>0.85</v>
      </c>
      <c r="AU150" s="40" t="s">
        <v>16</v>
      </c>
      <c r="AV150" s="44"/>
      <c r="AW150" s="37">
        <v>0.78476739113590543</v>
      </c>
      <c r="AX150" s="40" t="s">
        <v>16</v>
      </c>
      <c r="AY150" s="47"/>
      <c r="AZ150" s="37">
        <v>0.70729349369937311</v>
      </c>
      <c r="BA150" s="40" t="s">
        <v>16</v>
      </c>
      <c r="BB150" s="47"/>
      <c r="BC150" s="37">
        <v>0.72577669294027947</v>
      </c>
      <c r="BD150" s="40" t="s">
        <v>16</v>
      </c>
      <c r="BE150" s="47"/>
      <c r="BF150" s="37">
        <v>0.84371795542579664</v>
      </c>
      <c r="BG150" s="40" t="s">
        <v>16</v>
      </c>
      <c r="BH150" s="47"/>
      <c r="BI150" s="37"/>
      <c r="BJ150" s="37"/>
      <c r="BK150" s="47"/>
      <c r="BL150" s="37">
        <v>0.68938203858673608</v>
      </c>
      <c r="BM150" s="39" t="s">
        <v>18</v>
      </c>
    </row>
    <row r="151" spans="2:65" ht="24.75" customHeight="1" x14ac:dyDescent="0.2">
      <c r="B151" s="65" t="s">
        <v>12</v>
      </c>
      <c r="C151" s="65" t="s">
        <v>116</v>
      </c>
      <c r="D151" s="66">
        <v>73449</v>
      </c>
      <c r="E151" s="65" t="s">
        <v>460</v>
      </c>
      <c r="F151" s="65" t="s">
        <v>290</v>
      </c>
      <c r="G151" s="65" t="s">
        <v>293</v>
      </c>
      <c r="H151" s="65" t="s">
        <v>295</v>
      </c>
      <c r="I151" s="67">
        <v>-74.744444444443999</v>
      </c>
      <c r="J151" s="67">
        <v>4.2480555555560002</v>
      </c>
      <c r="K151" s="68">
        <v>345</v>
      </c>
      <c r="L151" s="11"/>
      <c r="M151" s="37">
        <v>0.70098619219003511</v>
      </c>
      <c r="N151" s="40" t="s">
        <v>16</v>
      </c>
      <c r="O151" s="44"/>
      <c r="P151" s="37">
        <v>0.74316423413246324</v>
      </c>
      <c r="Q151" s="40" t="s">
        <v>16</v>
      </c>
      <c r="R151" s="37"/>
      <c r="S151" s="37"/>
      <c r="T151" s="44"/>
      <c r="U151" s="37">
        <v>0.69301180398024465</v>
      </c>
      <c r="V151" s="39" t="s">
        <v>18</v>
      </c>
      <c r="W151" s="37"/>
      <c r="X151" s="37"/>
      <c r="Y151" s="44"/>
      <c r="Z151" s="37">
        <v>0.7424561965072336</v>
      </c>
      <c r="AA151" s="40" t="s">
        <v>16</v>
      </c>
      <c r="AB151" s="37"/>
      <c r="AC151" s="37"/>
      <c r="AD151" s="44"/>
      <c r="AE151" s="37">
        <v>0.55459699750639169</v>
      </c>
      <c r="AF151" s="39" t="s">
        <v>18</v>
      </c>
      <c r="AG151" s="44"/>
      <c r="AH151" s="37">
        <v>0.7219974722039102</v>
      </c>
      <c r="AI151" s="40" t="s">
        <v>16</v>
      </c>
      <c r="AJ151" s="44"/>
      <c r="AK151" s="37">
        <v>0.61985340863267702</v>
      </c>
      <c r="AL151" s="39" t="s">
        <v>18</v>
      </c>
      <c r="AM151" s="44"/>
      <c r="AN151" s="37">
        <v>0.67500000000000004</v>
      </c>
      <c r="AO151" s="39" t="s">
        <v>18</v>
      </c>
      <c r="AP151" s="44"/>
      <c r="AQ151" s="37">
        <v>0.64</v>
      </c>
      <c r="AR151" s="39" t="s">
        <v>18</v>
      </c>
      <c r="AS151" s="44"/>
      <c r="AT151" s="37">
        <v>0.77</v>
      </c>
      <c r="AU151" s="40" t="s">
        <v>16</v>
      </c>
      <c r="AV151" s="44"/>
      <c r="AW151" s="37">
        <v>0.76256126064862473</v>
      </c>
      <c r="AX151" s="40" t="s">
        <v>16</v>
      </c>
      <c r="AY151" s="47"/>
      <c r="AZ151" s="37">
        <v>0.64811655756005171</v>
      </c>
      <c r="BA151" s="39" t="s">
        <v>18</v>
      </c>
      <c r="BB151" s="47"/>
      <c r="BC151" s="37">
        <v>0.5493651100553032</v>
      </c>
      <c r="BD151" s="39" t="s">
        <v>18</v>
      </c>
      <c r="BE151" s="47"/>
      <c r="BF151" s="37">
        <v>0.70550572437090109</v>
      </c>
      <c r="BG151" s="40" t="s">
        <v>16</v>
      </c>
      <c r="BH151" s="47"/>
      <c r="BI151" s="37">
        <v>0.75280292117562275</v>
      </c>
      <c r="BJ151" s="40" t="s">
        <v>16</v>
      </c>
      <c r="BK151" s="47"/>
      <c r="BL151" s="37"/>
      <c r="BM151" s="37"/>
    </row>
    <row r="152" spans="2:65" ht="24.75" customHeight="1" x14ac:dyDescent="0.2">
      <c r="B152" s="65" t="s">
        <v>12</v>
      </c>
      <c r="C152" s="65" t="s">
        <v>688</v>
      </c>
      <c r="D152" s="66">
        <v>54553</v>
      </c>
      <c r="E152" s="65" t="s">
        <v>723</v>
      </c>
      <c r="F152" s="65" t="s">
        <v>306</v>
      </c>
      <c r="G152" s="65" t="s">
        <v>722</v>
      </c>
      <c r="H152" s="65" t="s">
        <v>721</v>
      </c>
      <c r="I152" s="67">
        <v>-72.434722219999998</v>
      </c>
      <c r="J152" s="67">
        <v>8.3502777800000008</v>
      </c>
      <c r="K152" s="68">
        <v>47</v>
      </c>
      <c r="L152" s="11"/>
      <c r="M152" s="37"/>
      <c r="N152" s="40"/>
      <c r="O152" s="44"/>
      <c r="P152" s="37"/>
      <c r="Q152" s="40"/>
      <c r="R152" s="37"/>
      <c r="S152" s="37"/>
      <c r="T152" s="44"/>
      <c r="U152" s="37"/>
      <c r="V152" s="39"/>
      <c r="W152" s="37"/>
      <c r="X152" s="37"/>
      <c r="Y152" s="44"/>
      <c r="Z152" s="37"/>
      <c r="AA152" s="40"/>
      <c r="AB152" s="37"/>
      <c r="AC152" s="37"/>
      <c r="AD152" s="44"/>
      <c r="AE152" s="37"/>
      <c r="AF152" s="39"/>
      <c r="AG152" s="44"/>
      <c r="AH152" s="37"/>
      <c r="AI152" s="40"/>
      <c r="AJ152" s="44"/>
      <c r="AK152" s="37"/>
      <c r="AL152" s="39"/>
      <c r="AM152" s="44"/>
      <c r="AN152" s="37"/>
      <c r="AO152" s="39"/>
      <c r="AP152" s="44"/>
      <c r="AQ152" s="37"/>
      <c r="AR152" s="39"/>
      <c r="AS152" s="44"/>
      <c r="AT152" s="37"/>
      <c r="AU152" s="40"/>
      <c r="AV152" s="44"/>
      <c r="AW152" s="37"/>
      <c r="AX152" s="40"/>
      <c r="AY152" s="47"/>
      <c r="AZ152" s="37"/>
      <c r="BA152" s="39"/>
      <c r="BB152" s="47"/>
      <c r="BC152" s="37"/>
      <c r="BD152" s="39"/>
      <c r="BE152" s="47"/>
      <c r="BF152" s="37"/>
      <c r="BG152" s="40"/>
      <c r="BH152" s="47"/>
      <c r="BI152" s="37"/>
      <c r="BJ152" s="40"/>
      <c r="BK152" s="47"/>
      <c r="BL152" s="37">
        <v>0.65561309031837989</v>
      </c>
      <c r="BM152" s="39" t="s">
        <v>18</v>
      </c>
    </row>
    <row r="153" spans="2:65" ht="24.75" customHeight="1" x14ac:dyDescent="0.2">
      <c r="B153" s="65" t="s">
        <v>12</v>
      </c>
      <c r="C153" s="65" t="s">
        <v>28</v>
      </c>
      <c r="D153" s="66">
        <v>47189</v>
      </c>
      <c r="E153" s="65" t="s">
        <v>556</v>
      </c>
      <c r="F153" s="65" t="s">
        <v>29</v>
      </c>
      <c r="G153" s="65" t="s">
        <v>296</v>
      </c>
      <c r="H153" s="65" t="s">
        <v>639</v>
      </c>
      <c r="I153" s="67">
        <v>-74.146333333333345</v>
      </c>
      <c r="J153" s="67">
        <v>10.635916666666667</v>
      </c>
      <c r="K153" s="68">
        <v>60</v>
      </c>
      <c r="L153" s="11"/>
      <c r="M153" s="37">
        <v>0.93111170809998256</v>
      </c>
      <c r="N153" s="48" t="s">
        <v>17</v>
      </c>
      <c r="O153" s="44"/>
      <c r="P153" s="37"/>
      <c r="Q153" s="37"/>
      <c r="R153" s="37"/>
      <c r="S153" s="37"/>
      <c r="T153" s="44"/>
      <c r="U153" s="37">
        <v>0.85680782550346257</v>
      </c>
      <c r="V153" s="40" t="s">
        <v>16</v>
      </c>
      <c r="W153" s="37"/>
      <c r="X153" s="37"/>
      <c r="Y153" s="44"/>
      <c r="Z153" s="37">
        <v>0.89642547187861454</v>
      </c>
      <c r="AA153" s="40" t="s">
        <v>16</v>
      </c>
      <c r="AB153" s="37"/>
      <c r="AC153" s="37"/>
      <c r="AD153" s="44"/>
      <c r="AE153" s="37">
        <v>0.71616305090424182</v>
      </c>
      <c r="AF153" s="40" t="s">
        <v>16</v>
      </c>
      <c r="AG153" s="44"/>
      <c r="AH153" s="37">
        <v>0.7020835412717682</v>
      </c>
      <c r="AI153" s="40" t="s">
        <v>16</v>
      </c>
      <c r="AJ153" s="44"/>
      <c r="AK153" s="37">
        <v>0.83967658832470637</v>
      </c>
      <c r="AL153" s="40" t="s">
        <v>16</v>
      </c>
      <c r="AM153" s="44"/>
      <c r="AN153" s="37">
        <v>0.62</v>
      </c>
      <c r="AO153" s="39" t="s">
        <v>18</v>
      </c>
      <c r="AP153" s="44"/>
      <c r="AQ153" s="37"/>
      <c r="AR153" s="37"/>
      <c r="AS153" s="44"/>
      <c r="AT153" s="37"/>
      <c r="AU153" s="37"/>
      <c r="AV153" s="44"/>
      <c r="AW153" s="37"/>
      <c r="AX153" s="37"/>
      <c r="AY153" s="47"/>
      <c r="AZ153" s="37">
        <v>0.79286346313379397</v>
      </c>
      <c r="BA153" s="40" t="s">
        <v>16</v>
      </c>
      <c r="BB153" s="47"/>
      <c r="BC153" s="37">
        <v>0.76804964665854369</v>
      </c>
      <c r="BD153" s="40" t="s">
        <v>16</v>
      </c>
      <c r="BE153" s="47"/>
      <c r="BF153" s="37"/>
      <c r="BG153" s="37"/>
      <c r="BH153" s="47"/>
      <c r="BI153" s="37"/>
      <c r="BJ153" s="37"/>
      <c r="BK153" s="47"/>
      <c r="BL153" s="37"/>
      <c r="BM153" s="37"/>
    </row>
    <row r="154" spans="2:65" ht="24.75" customHeight="1" x14ac:dyDescent="0.2">
      <c r="B154" s="65" t="s">
        <v>12</v>
      </c>
      <c r="C154" s="65" t="s">
        <v>47</v>
      </c>
      <c r="D154" s="66">
        <v>25845</v>
      </c>
      <c r="E154" s="65" t="s">
        <v>557</v>
      </c>
      <c r="F154" s="65" t="s">
        <v>155</v>
      </c>
      <c r="G154" s="65" t="s">
        <v>297</v>
      </c>
      <c r="H154" s="65" t="s">
        <v>298</v>
      </c>
      <c r="I154" s="67">
        <v>-74.010194444444451</v>
      </c>
      <c r="J154" s="67">
        <v>4.428638888888889</v>
      </c>
      <c r="K154" s="68">
        <v>2020</v>
      </c>
      <c r="L154" s="11"/>
      <c r="M154" s="37">
        <v>0.91726356556878397</v>
      </c>
      <c r="N154" s="48" t="s">
        <v>17</v>
      </c>
      <c r="O154" s="44"/>
      <c r="P154" s="37">
        <v>0.79577911890298447</v>
      </c>
      <c r="Q154" s="40" t="s">
        <v>16</v>
      </c>
      <c r="R154" s="37"/>
      <c r="S154" s="37"/>
      <c r="T154" s="44"/>
      <c r="U154" s="37">
        <v>0.85492067587631571</v>
      </c>
      <c r="V154" s="40" t="s">
        <v>16</v>
      </c>
      <c r="W154" s="37"/>
      <c r="X154" s="37"/>
      <c r="Y154" s="44"/>
      <c r="Z154" s="37">
        <v>0.80805797971027404</v>
      </c>
      <c r="AA154" s="40" t="s">
        <v>16</v>
      </c>
      <c r="AB154" s="37"/>
      <c r="AC154" s="37"/>
      <c r="AD154" s="44"/>
      <c r="AE154" s="37">
        <v>0.74348014162306642</v>
      </c>
      <c r="AF154" s="40" t="s">
        <v>16</v>
      </c>
      <c r="AG154" s="44"/>
      <c r="AH154" s="37">
        <v>0.65180781439242541</v>
      </c>
      <c r="AI154" s="39" t="s">
        <v>18</v>
      </c>
      <c r="AJ154" s="44"/>
      <c r="AK154" s="37">
        <v>0.71326821743197188</v>
      </c>
      <c r="AL154" s="40" t="s">
        <v>16</v>
      </c>
      <c r="AM154" s="44"/>
      <c r="AN154" s="37">
        <v>0.69666666666666666</v>
      </c>
      <c r="AO154" s="39" t="s">
        <v>18</v>
      </c>
      <c r="AP154" s="44"/>
      <c r="AQ154" s="37">
        <v>0.64749999999999996</v>
      </c>
      <c r="AR154" s="39" t="s">
        <v>18</v>
      </c>
      <c r="AS154" s="44"/>
      <c r="AT154" s="37"/>
      <c r="AU154" s="37"/>
      <c r="AV154" s="44"/>
      <c r="AW154" s="37">
        <v>0.77548257238706564</v>
      </c>
      <c r="AX154" s="40" t="s">
        <v>16</v>
      </c>
      <c r="AY154" s="47"/>
      <c r="AZ154" s="37">
        <v>0.81367687017491142</v>
      </c>
      <c r="BA154" s="40" t="s">
        <v>16</v>
      </c>
      <c r="BB154" s="47"/>
      <c r="BC154" s="37">
        <v>0.67456911522674412</v>
      </c>
      <c r="BD154" s="39" t="s">
        <v>18</v>
      </c>
      <c r="BE154" s="47"/>
      <c r="BF154" s="37">
        <v>0.76023117382534999</v>
      </c>
      <c r="BG154" s="40" t="s">
        <v>16</v>
      </c>
      <c r="BH154" s="47"/>
      <c r="BI154" s="37">
        <v>0.69808632615624755</v>
      </c>
      <c r="BJ154" s="39" t="s">
        <v>18</v>
      </c>
      <c r="BK154" s="47"/>
      <c r="BL154" s="37">
        <v>0.76077411392027849</v>
      </c>
      <c r="BM154" s="40" t="s">
        <v>16</v>
      </c>
    </row>
    <row r="155" spans="2:65" ht="24.75" customHeight="1" x14ac:dyDescent="0.2">
      <c r="B155" s="65" t="s">
        <v>12</v>
      </c>
      <c r="C155" s="65" t="s">
        <v>299</v>
      </c>
      <c r="D155" s="66">
        <v>97001</v>
      </c>
      <c r="E155" s="65" t="s">
        <v>558</v>
      </c>
      <c r="F155" s="65" t="s">
        <v>300</v>
      </c>
      <c r="G155" s="65" t="s">
        <v>299</v>
      </c>
      <c r="H155" s="65" t="s">
        <v>611</v>
      </c>
      <c r="I155" s="67">
        <v>-70.239111111111114</v>
      </c>
      <c r="J155" s="67">
        <v>1.2595555555555555</v>
      </c>
      <c r="K155" s="68">
        <v>180</v>
      </c>
      <c r="L155" s="11"/>
      <c r="M155" s="37"/>
      <c r="N155" s="37"/>
      <c r="O155" s="44"/>
      <c r="P155" s="37">
        <v>0.84645024043555195</v>
      </c>
      <c r="Q155" s="40" t="s">
        <v>16</v>
      </c>
      <c r="R155" s="37"/>
      <c r="S155" s="37"/>
      <c r="T155" s="44"/>
      <c r="U155" s="37">
        <v>0.78536517973761066</v>
      </c>
      <c r="V155" s="40" t="s">
        <v>16</v>
      </c>
      <c r="W155" s="37"/>
      <c r="X155" s="37"/>
      <c r="Y155" s="44"/>
      <c r="Z155" s="37">
        <v>0.83410744984977891</v>
      </c>
      <c r="AA155" s="40" t="s">
        <v>16</v>
      </c>
      <c r="AB155" s="37"/>
      <c r="AC155" s="37"/>
      <c r="AD155" s="44"/>
      <c r="AE155" s="37">
        <v>0.78989920080734333</v>
      </c>
      <c r="AF155" s="40" t="s">
        <v>16</v>
      </c>
      <c r="AG155" s="44"/>
      <c r="AH155" s="37">
        <v>0.73466898520253021</v>
      </c>
      <c r="AI155" s="40" t="s">
        <v>16</v>
      </c>
      <c r="AJ155" s="44"/>
      <c r="AK155" s="37">
        <v>0.77234035908664989</v>
      </c>
      <c r="AL155" s="40" t="s">
        <v>16</v>
      </c>
      <c r="AM155" s="44"/>
      <c r="AN155" s="37">
        <v>0.8</v>
      </c>
      <c r="AO155" s="40" t="s">
        <v>16</v>
      </c>
      <c r="AP155" s="44"/>
      <c r="AQ155" s="37">
        <v>0.76500000000000001</v>
      </c>
      <c r="AR155" s="40" t="s">
        <v>16</v>
      </c>
      <c r="AS155" s="44"/>
      <c r="AT155" s="37"/>
      <c r="AU155" s="37"/>
      <c r="AV155" s="44"/>
      <c r="AW155" s="37"/>
      <c r="AX155" s="37"/>
      <c r="AY155" s="47"/>
      <c r="AZ155" s="37">
        <v>0.73422075976494516</v>
      </c>
      <c r="BA155" s="40" t="s">
        <v>16</v>
      </c>
      <c r="BB155" s="47"/>
      <c r="BC155" s="37">
        <v>0.72155045858749522</v>
      </c>
      <c r="BD155" s="40" t="s">
        <v>16</v>
      </c>
      <c r="BE155" s="47"/>
      <c r="BF155" s="37"/>
      <c r="BG155" s="37"/>
      <c r="BH155" s="47"/>
      <c r="BI155" s="37"/>
      <c r="BJ155" s="37"/>
      <c r="BK155" s="47"/>
      <c r="BL155" s="37"/>
      <c r="BM155" s="37"/>
    </row>
    <row r="156" spans="2:65" ht="24.75" customHeight="1" x14ac:dyDescent="0.2">
      <c r="B156" s="65" t="s">
        <v>12</v>
      </c>
      <c r="C156" s="65" t="s">
        <v>70</v>
      </c>
      <c r="D156" s="66">
        <v>68780</v>
      </c>
      <c r="E156" s="65" t="s">
        <v>720</v>
      </c>
      <c r="F156" s="65" t="s">
        <v>128</v>
      </c>
      <c r="G156" s="65" t="s">
        <v>718</v>
      </c>
      <c r="H156" s="65" t="s">
        <v>719</v>
      </c>
      <c r="I156" s="67">
        <v>-72.989999999999995</v>
      </c>
      <c r="J156" s="67">
        <v>7.3411111099999999</v>
      </c>
      <c r="K156" s="68">
        <v>1620</v>
      </c>
      <c r="L156" s="11"/>
      <c r="M156" s="37"/>
      <c r="N156" s="37"/>
      <c r="O156" s="44"/>
      <c r="P156" s="37"/>
      <c r="Q156" s="40"/>
      <c r="R156" s="37"/>
      <c r="S156" s="37"/>
      <c r="T156" s="44"/>
      <c r="U156" s="37"/>
      <c r="V156" s="40"/>
      <c r="W156" s="37"/>
      <c r="X156" s="37"/>
      <c r="Y156" s="44"/>
      <c r="Z156" s="37"/>
      <c r="AA156" s="40"/>
      <c r="AB156" s="37"/>
      <c r="AC156" s="37"/>
      <c r="AD156" s="44"/>
      <c r="AE156" s="37"/>
      <c r="AF156" s="40"/>
      <c r="AG156" s="44"/>
      <c r="AH156" s="37"/>
      <c r="AI156" s="40"/>
      <c r="AJ156" s="44"/>
      <c r="AK156" s="37"/>
      <c r="AL156" s="40"/>
      <c r="AM156" s="44"/>
      <c r="AN156" s="37"/>
      <c r="AO156" s="40"/>
      <c r="AP156" s="44"/>
      <c r="AQ156" s="37"/>
      <c r="AR156" s="40"/>
      <c r="AS156" s="44"/>
      <c r="AT156" s="37"/>
      <c r="AU156" s="37"/>
      <c r="AV156" s="44"/>
      <c r="AW156" s="37"/>
      <c r="AX156" s="37"/>
      <c r="AY156" s="47"/>
      <c r="AZ156" s="37"/>
      <c r="BA156" s="40"/>
      <c r="BB156" s="47"/>
      <c r="BC156" s="37"/>
      <c r="BD156" s="40"/>
      <c r="BE156" s="47"/>
      <c r="BF156" s="37"/>
      <c r="BG156" s="37"/>
      <c r="BH156" s="47"/>
      <c r="BI156" s="37"/>
      <c r="BJ156" s="37"/>
      <c r="BK156" s="47"/>
      <c r="BL156" s="37">
        <v>0.59915665277313734</v>
      </c>
      <c r="BM156" s="39" t="s">
        <v>18</v>
      </c>
    </row>
    <row r="157" spans="2:65" ht="24.75" customHeight="1" x14ac:dyDescent="0.2">
      <c r="B157" s="65" t="s">
        <v>12</v>
      </c>
      <c r="C157" s="65" t="s">
        <v>148</v>
      </c>
      <c r="D157" s="66">
        <v>99773</v>
      </c>
      <c r="E157" s="65" t="s">
        <v>505</v>
      </c>
      <c r="F157" s="65" t="s">
        <v>301</v>
      </c>
      <c r="G157" s="65" t="s">
        <v>148</v>
      </c>
      <c r="H157" s="65" t="s">
        <v>302</v>
      </c>
      <c r="I157" s="67">
        <v>-68.362777777777765</v>
      </c>
      <c r="J157" s="67">
        <v>4.8661111111111106</v>
      </c>
      <c r="K157" s="68">
        <v>80</v>
      </c>
      <c r="L157" s="11"/>
      <c r="M157" s="37"/>
      <c r="N157" s="37"/>
      <c r="O157" s="44"/>
      <c r="P157" s="37">
        <v>0.7869692467617978</v>
      </c>
      <c r="Q157" s="40" t="s">
        <v>16</v>
      </c>
      <c r="R157" s="37"/>
      <c r="S157" s="37"/>
      <c r="T157" s="44"/>
      <c r="U157" s="37">
        <v>0.8492874921953476</v>
      </c>
      <c r="V157" s="40" t="s">
        <v>16</v>
      </c>
      <c r="W157" s="37"/>
      <c r="X157" s="37"/>
      <c r="Y157" s="44"/>
      <c r="Z157" s="37">
        <v>0.91328630566489355</v>
      </c>
      <c r="AA157" s="48" t="s">
        <v>17</v>
      </c>
      <c r="AB157" s="37"/>
      <c r="AC157" s="37"/>
      <c r="AD157" s="44"/>
      <c r="AE157" s="37">
        <v>0.82555065919111181</v>
      </c>
      <c r="AF157" s="40" t="s">
        <v>16</v>
      </c>
      <c r="AG157" s="44"/>
      <c r="AH157" s="37">
        <v>0.77382124732476643</v>
      </c>
      <c r="AI157" s="40" t="s">
        <v>16</v>
      </c>
      <c r="AJ157" s="44"/>
      <c r="AK157" s="37">
        <v>0.82565780842192549</v>
      </c>
      <c r="AL157" s="40" t="s">
        <v>16</v>
      </c>
      <c r="AM157" s="44"/>
      <c r="AN157" s="37">
        <v>0.76</v>
      </c>
      <c r="AO157" s="40" t="s">
        <v>16</v>
      </c>
      <c r="AP157" s="44"/>
      <c r="AQ157" s="37">
        <v>0.79</v>
      </c>
      <c r="AR157" s="40" t="s">
        <v>16</v>
      </c>
      <c r="AS157" s="44"/>
      <c r="AT157" s="37"/>
      <c r="AU157" s="37"/>
      <c r="AV157" s="44"/>
      <c r="AW157" s="37"/>
      <c r="AX157" s="37"/>
      <c r="AY157" s="47"/>
      <c r="AZ157" s="37">
        <v>0.81103029474801025</v>
      </c>
      <c r="BA157" s="40" t="s">
        <v>16</v>
      </c>
      <c r="BB157" s="47"/>
      <c r="BC157" s="37">
        <v>0.87085827870424382</v>
      </c>
      <c r="BD157" s="40" t="s">
        <v>16</v>
      </c>
      <c r="BE157" s="47"/>
      <c r="BF157" s="37"/>
      <c r="BG157" s="37"/>
      <c r="BH157" s="47"/>
      <c r="BI157" s="37"/>
      <c r="BJ157" s="37"/>
      <c r="BK157" s="47"/>
      <c r="BL157" s="37"/>
      <c r="BM157" s="37"/>
    </row>
    <row r="158" spans="2:65" ht="24.75" customHeight="1" x14ac:dyDescent="0.2">
      <c r="B158" s="65" t="s">
        <v>12</v>
      </c>
      <c r="C158" s="65" t="s">
        <v>47</v>
      </c>
      <c r="D158" s="66">
        <v>25875</v>
      </c>
      <c r="E158" s="65" t="s">
        <v>559</v>
      </c>
      <c r="F158" s="65" t="s">
        <v>224</v>
      </c>
      <c r="G158" s="65" t="s">
        <v>303</v>
      </c>
      <c r="H158" s="65" t="s">
        <v>304</v>
      </c>
      <c r="I158" s="67">
        <v>-74.470500000000001</v>
      </c>
      <c r="J158" s="67">
        <v>5.0113055555555555</v>
      </c>
      <c r="K158" s="68">
        <v>790</v>
      </c>
      <c r="L158" s="11"/>
      <c r="M158" s="37">
        <v>0.6271647248938883</v>
      </c>
      <c r="N158" s="39" t="s">
        <v>18</v>
      </c>
      <c r="O158" s="44"/>
      <c r="P158" s="37">
        <v>0.6625492594255773</v>
      </c>
      <c r="Q158" s="39" t="s">
        <v>18</v>
      </c>
      <c r="R158" s="37"/>
      <c r="S158" s="37"/>
      <c r="T158" s="44"/>
      <c r="U158" s="37">
        <v>0.48165765242613806</v>
      </c>
      <c r="V158" s="41" t="s">
        <v>23</v>
      </c>
      <c r="W158" s="37"/>
      <c r="X158" s="37"/>
      <c r="Y158" s="44"/>
      <c r="Z158" s="37">
        <v>0.45180733739867418</v>
      </c>
      <c r="AA158" s="41" t="s">
        <v>23</v>
      </c>
      <c r="AB158" s="37"/>
      <c r="AC158" s="37"/>
      <c r="AD158" s="44"/>
      <c r="AE158" s="37">
        <v>0.46070458049230606</v>
      </c>
      <c r="AF158" s="41" t="s">
        <v>23</v>
      </c>
      <c r="AG158" s="44"/>
      <c r="AH158" s="37">
        <v>0.57027389702597375</v>
      </c>
      <c r="AI158" s="39" t="s">
        <v>18</v>
      </c>
      <c r="AJ158" s="44"/>
      <c r="AK158" s="37">
        <v>0.45330808734052003</v>
      </c>
      <c r="AL158" s="41" t="s">
        <v>23</v>
      </c>
      <c r="AM158" s="44"/>
      <c r="AN158" s="37">
        <v>0.49333333333333335</v>
      </c>
      <c r="AO158" s="41" t="s">
        <v>23</v>
      </c>
      <c r="AP158" s="44"/>
      <c r="AQ158" s="37">
        <v>0.59250000000000003</v>
      </c>
      <c r="AR158" s="39" t="s">
        <v>18</v>
      </c>
      <c r="AS158" s="44"/>
      <c r="AT158" s="37">
        <v>0.60419678020922551</v>
      </c>
      <c r="AU158" s="39" t="s">
        <v>18</v>
      </c>
      <c r="AV158" s="44"/>
      <c r="AW158" s="37">
        <v>0.67130825417895201</v>
      </c>
      <c r="AX158" s="39" t="s">
        <v>18</v>
      </c>
      <c r="AY158" s="47"/>
      <c r="AZ158" s="37">
        <v>0.59392193896354284</v>
      </c>
      <c r="BA158" s="39" t="s">
        <v>18</v>
      </c>
      <c r="BB158" s="47"/>
      <c r="BC158" s="37">
        <v>0.62858359160161881</v>
      </c>
      <c r="BD158" s="39" t="s">
        <v>18</v>
      </c>
      <c r="BE158" s="47"/>
      <c r="BF158" s="37">
        <v>0.56385918757859488</v>
      </c>
      <c r="BG158" s="39" t="s">
        <v>18</v>
      </c>
      <c r="BH158" s="47"/>
      <c r="BI158" s="37">
        <v>0.54579722296178912</v>
      </c>
      <c r="BJ158" s="39" t="s">
        <v>18</v>
      </c>
      <c r="BK158" s="47"/>
      <c r="BL158" s="37">
        <v>0.65709850406423986</v>
      </c>
      <c r="BM158" s="39" t="s">
        <v>18</v>
      </c>
    </row>
    <row r="159" spans="2:65" ht="24.75" customHeight="1" x14ac:dyDescent="0.2">
      <c r="B159" s="65" t="s">
        <v>592</v>
      </c>
      <c r="C159" s="65" t="s">
        <v>58</v>
      </c>
      <c r="D159" s="66">
        <v>41885</v>
      </c>
      <c r="E159" s="65" t="s">
        <v>560</v>
      </c>
      <c r="F159" s="65" t="s">
        <v>200</v>
      </c>
      <c r="G159" s="65" t="s">
        <v>640</v>
      </c>
      <c r="H159" s="65" t="s">
        <v>305</v>
      </c>
      <c r="I159" s="67">
        <v>-75.544305555555553</v>
      </c>
      <c r="J159" s="67">
        <v>2.6438055555555557</v>
      </c>
      <c r="K159" s="68">
        <v>575</v>
      </c>
      <c r="L159" s="11"/>
      <c r="M159" s="37">
        <v>0.61113876540876588</v>
      </c>
      <c r="N159" s="39" t="s">
        <v>18</v>
      </c>
      <c r="O159" s="44"/>
      <c r="P159" s="37">
        <v>0.88501181773297777</v>
      </c>
      <c r="Q159" s="40" t="s">
        <v>16</v>
      </c>
      <c r="R159" s="37">
        <v>0.77476004507303109</v>
      </c>
      <c r="S159" s="40" t="s">
        <v>16</v>
      </c>
      <c r="T159" s="44"/>
      <c r="U159" s="37">
        <v>0.79634700512145573</v>
      </c>
      <c r="V159" s="40" t="s">
        <v>16</v>
      </c>
      <c r="W159" s="37">
        <v>0.70823128967022342</v>
      </c>
      <c r="X159" s="40" t="s">
        <v>16</v>
      </c>
      <c r="Y159" s="44"/>
      <c r="Z159" s="37">
        <v>0.74249457374242223</v>
      </c>
      <c r="AA159" s="40" t="s">
        <v>16</v>
      </c>
      <c r="AB159" s="37">
        <v>0.72250263701985595</v>
      </c>
      <c r="AC159" s="40" t="s">
        <v>16</v>
      </c>
      <c r="AD159" s="44"/>
      <c r="AE159" s="37">
        <v>0.62610867412211668</v>
      </c>
      <c r="AF159" s="39" t="s">
        <v>18</v>
      </c>
      <c r="AG159" s="44"/>
      <c r="AH159" s="37">
        <v>0.7056178951775508</v>
      </c>
      <c r="AI159" s="40" t="s">
        <v>16</v>
      </c>
      <c r="AJ159" s="44"/>
      <c r="AK159" s="37">
        <v>0.71242969381464716</v>
      </c>
      <c r="AL159" s="40" t="s">
        <v>16</v>
      </c>
      <c r="AM159" s="44"/>
      <c r="AN159" s="37">
        <v>0.73333333333333339</v>
      </c>
      <c r="AO159" s="40" t="s">
        <v>16</v>
      </c>
      <c r="AP159" s="44"/>
      <c r="AQ159" s="37">
        <v>0.6500999999999999</v>
      </c>
      <c r="AR159" s="39" t="s">
        <v>18</v>
      </c>
      <c r="AS159" s="44"/>
      <c r="AT159" s="37"/>
      <c r="AU159" s="37"/>
      <c r="AV159" s="44"/>
      <c r="AW159" s="37">
        <v>0.67741477233162384</v>
      </c>
      <c r="AX159" s="39" t="s">
        <v>18</v>
      </c>
      <c r="AY159" s="47"/>
      <c r="AZ159" s="37">
        <v>0.66090480466227919</v>
      </c>
      <c r="BA159" s="39" t="s">
        <v>18</v>
      </c>
      <c r="BB159" s="47"/>
      <c r="BC159" s="37">
        <v>0.54619582429667135</v>
      </c>
      <c r="BD159" s="39" t="s">
        <v>18</v>
      </c>
      <c r="BE159" s="47"/>
      <c r="BF159" s="37">
        <v>0.68684095560568614</v>
      </c>
      <c r="BG159" s="39" t="s">
        <v>18</v>
      </c>
      <c r="BH159" s="47"/>
      <c r="BI159" s="37">
        <v>0.7915287030802749</v>
      </c>
      <c r="BJ159" s="40" t="s">
        <v>16</v>
      </c>
      <c r="BK159" s="47"/>
      <c r="BL159" s="37">
        <v>0.78618186966553438</v>
      </c>
      <c r="BM159" s="40" t="s">
        <v>16</v>
      </c>
    </row>
    <row r="160" spans="2:65" ht="24.75" customHeight="1" x14ac:dyDescent="0.2">
      <c r="B160" s="65" t="s">
        <v>12</v>
      </c>
      <c r="C160" s="65" t="s">
        <v>13</v>
      </c>
      <c r="D160" s="66">
        <v>54239</v>
      </c>
      <c r="E160" s="65" t="s">
        <v>561</v>
      </c>
      <c r="F160" s="65" t="s">
        <v>306</v>
      </c>
      <c r="G160" s="65" t="s">
        <v>307</v>
      </c>
      <c r="H160" s="65" t="s">
        <v>308</v>
      </c>
      <c r="I160" s="67">
        <v>-72.650277777777788</v>
      </c>
      <c r="J160" s="67">
        <v>7.8338888888888887</v>
      </c>
      <c r="K160" s="68">
        <v>270</v>
      </c>
      <c r="L160" s="11"/>
      <c r="M160" s="37">
        <v>0.58504878370384339</v>
      </c>
      <c r="N160" s="39" t="s">
        <v>18</v>
      </c>
      <c r="O160" s="44"/>
      <c r="P160" s="37"/>
      <c r="Q160" s="37"/>
      <c r="R160" s="37"/>
      <c r="S160" s="37"/>
      <c r="T160" s="44"/>
      <c r="U160" s="37">
        <v>0.7873072457575524</v>
      </c>
      <c r="V160" s="40" t="s">
        <v>16</v>
      </c>
      <c r="W160" s="37"/>
      <c r="X160" s="37"/>
      <c r="Y160" s="44"/>
      <c r="Z160" s="37">
        <v>0.89347944339359764</v>
      </c>
      <c r="AA160" s="40" t="s">
        <v>16</v>
      </c>
      <c r="AB160" s="37"/>
      <c r="AC160" s="37"/>
      <c r="AD160" s="44"/>
      <c r="AE160" s="37">
        <v>0.68952663344920939</v>
      </c>
      <c r="AF160" s="39" t="s">
        <v>18</v>
      </c>
      <c r="AG160" s="44"/>
      <c r="AH160" s="37">
        <v>0.76729513142569017</v>
      </c>
      <c r="AI160" s="40" t="s">
        <v>16</v>
      </c>
      <c r="AJ160" s="44"/>
      <c r="AK160" s="37">
        <v>0.77765922420659461</v>
      </c>
      <c r="AL160" s="40" t="s">
        <v>16</v>
      </c>
      <c r="AM160" s="44"/>
      <c r="AN160" s="37"/>
      <c r="AO160" s="37"/>
      <c r="AP160" s="44"/>
      <c r="AQ160" s="37">
        <v>0.84</v>
      </c>
      <c r="AR160" s="40" t="s">
        <v>16</v>
      </c>
      <c r="AS160" s="44"/>
      <c r="AT160" s="37"/>
      <c r="AU160" s="37"/>
      <c r="AV160" s="44"/>
      <c r="AW160" s="37"/>
      <c r="AX160" s="37"/>
      <c r="AY160" s="47"/>
      <c r="AZ160" s="37">
        <v>0.78257435461321811</v>
      </c>
      <c r="BA160" s="40" t="s">
        <v>16</v>
      </c>
      <c r="BB160" s="47"/>
      <c r="BC160" s="37">
        <v>0.69341407386792164</v>
      </c>
      <c r="BD160" s="39" t="s">
        <v>18</v>
      </c>
      <c r="BE160" s="47"/>
      <c r="BF160" s="37"/>
      <c r="BG160" s="37"/>
      <c r="BH160" s="47"/>
      <c r="BI160" s="37"/>
      <c r="BJ160" s="37"/>
      <c r="BK160" s="47"/>
      <c r="BL160" s="37"/>
      <c r="BM160" s="37"/>
    </row>
    <row r="161" spans="2:65" ht="24.75" customHeight="1" x14ac:dyDescent="0.2">
      <c r="B161" s="65" t="s">
        <v>309</v>
      </c>
      <c r="C161" s="65" t="s">
        <v>310</v>
      </c>
      <c r="D161" s="66">
        <v>76248</v>
      </c>
      <c r="E161" s="65" t="s">
        <v>401</v>
      </c>
      <c r="F161" s="65" t="s">
        <v>311</v>
      </c>
      <c r="G161" s="65" t="s">
        <v>312</v>
      </c>
      <c r="H161" s="65" t="s">
        <v>313</v>
      </c>
      <c r="I161" s="67">
        <v>-76.423138888889</v>
      </c>
      <c r="J161" s="67">
        <v>3.6831944444440001</v>
      </c>
      <c r="K161" s="68">
        <v>957</v>
      </c>
      <c r="L161" s="11"/>
      <c r="M161" s="37"/>
      <c r="N161" s="37"/>
      <c r="O161" s="44"/>
      <c r="P161" s="37"/>
      <c r="Q161" s="37"/>
      <c r="R161" s="37"/>
      <c r="S161" s="37"/>
      <c r="T161" s="44"/>
      <c r="U161" s="37">
        <v>0.74354400634671558</v>
      </c>
      <c r="V161" s="40" t="s">
        <v>16</v>
      </c>
      <c r="W161" s="37">
        <v>0.63751240539470833</v>
      </c>
      <c r="X161" s="39" t="s">
        <v>18</v>
      </c>
      <c r="Y161" s="44"/>
      <c r="Z161" s="37"/>
      <c r="AA161" s="37"/>
      <c r="AB161" s="37"/>
      <c r="AC161" s="37"/>
      <c r="AD161" s="44"/>
      <c r="AE161" s="37"/>
      <c r="AF161" s="37"/>
      <c r="AG161" s="44"/>
      <c r="AH161" s="37"/>
      <c r="AI161" s="37"/>
      <c r="AJ161" s="44"/>
      <c r="AK161" s="37">
        <v>0.4181635895761362</v>
      </c>
      <c r="AL161" s="41" t="s">
        <v>23</v>
      </c>
      <c r="AM161" s="44"/>
      <c r="AN161" s="37"/>
      <c r="AO161" s="37"/>
      <c r="AP161" s="44"/>
      <c r="AQ161" s="37">
        <v>0.64</v>
      </c>
      <c r="AR161" s="39" t="s">
        <v>18</v>
      </c>
      <c r="AS161" s="44"/>
      <c r="AT161" s="37"/>
      <c r="AU161" s="37"/>
      <c r="AV161" s="44"/>
      <c r="AW161" s="37"/>
      <c r="AX161" s="37"/>
      <c r="AY161" s="47"/>
      <c r="AZ161" s="37">
        <v>0.56293000000000004</v>
      </c>
      <c r="BA161" s="39" t="s">
        <v>18</v>
      </c>
      <c r="BB161" s="47"/>
      <c r="BC161" s="37"/>
      <c r="BD161" s="37"/>
      <c r="BE161" s="47"/>
      <c r="BF161" s="37"/>
      <c r="BG161" s="37"/>
      <c r="BH161" s="47"/>
      <c r="BI161" s="37"/>
      <c r="BJ161" s="37"/>
      <c r="BK161" s="47"/>
      <c r="BL161" s="37"/>
      <c r="BM161" s="37"/>
    </row>
    <row r="162" spans="2:65" ht="24.75" customHeight="1" x14ac:dyDescent="0.2">
      <c r="B162" s="65" t="s">
        <v>309</v>
      </c>
      <c r="C162" s="65" t="s">
        <v>39</v>
      </c>
      <c r="D162" s="66">
        <v>17013</v>
      </c>
      <c r="E162" s="65" t="s">
        <v>402</v>
      </c>
      <c r="F162" s="65" t="s">
        <v>40</v>
      </c>
      <c r="G162" s="65" t="s">
        <v>41</v>
      </c>
      <c r="H162" s="65" t="s">
        <v>314</v>
      </c>
      <c r="I162" s="67">
        <v>-75.597499999999997</v>
      </c>
      <c r="J162" s="67">
        <v>5.7374999999999998</v>
      </c>
      <c r="K162" s="68">
        <v>612</v>
      </c>
      <c r="L162" s="11"/>
      <c r="M162" s="37"/>
      <c r="N162" s="37"/>
      <c r="O162" s="44"/>
      <c r="P162" s="37"/>
      <c r="Q162" s="37"/>
      <c r="R162" s="37"/>
      <c r="S162" s="37"/>
      <c r="T162" s="44"/>
      <c r="U162" s="37">
        <v>0.63345159372989546</v>
      </c>
      <c r="V162" s="39" t="s">
        <v>18</v>
      </c>
      <c r="W162" s="37">
        <v>0.54393385467041122</v>
      </c>
      <c r="X162" s="39" t="s">
        <v>18</v>
      </c>
      <c r="Y162" s="44"/>
      <c r="Z162" s="37"/>
      <c r="AA162" s="37"/>
      <c r="AB162" s="37"/>
      <c r="AC162" s="37"/>
      <c r="AD162" s="44"/>
      <c r="AE162" s="37"/>
      <c r="AF162" s="37"/>
      <c r="AG162" s="44"/>
      <c r="AH162" s="37"/>
      <c r="AI162" s="37"/>
      <c r="AJ162" s="44"/>
      <c r="AK162" s="37">
        <v>0.57341826243769289</v>
      </c>
      <c r="AL162" s="39" t="s">
        <v>18</v>
      </c>
      <c r="AM162" s="44"/>
      <c r="AN162" s="37"/>
      <c r="AO162" s="37"/>
      <c r="AP162" s="44"/>
      <c r="AQ162" s="37">
        <v>0.63</v>
      </c>
      <c r="AR162" s="39" t="s">
        <v>18</v>
      </c>
      <c r="AS162" s="44"/>
      <c r="AT162" s="37"/>
      <c r="AU162" s="37"/>
      <c r="AV162" s="44"/>
      <c r="AW162" s="37"/>
      <c r="AX162" s="37"/>
      <c r="AY162" s="47"/>
      <c r="AZ162" s="37">
        <v>0.64010055915096287</v>
      </c>
      <c r="BA162" s="39" t="s">
        <v>18</v>
      </c>
      <c r="BB162" s="47"/>
      <c r="BC162" s="37"/>
      <c r="BD162" s="37"/>
      <c r="BE162" s="47"/>
      <c r="BF162" s="37"/>
      <c r="BG162" s="37"/>
      <c r="BH162" s="47"/>
      <c r="BI162" s="37"/>
      <c r="BJ162" s="37"/>
      <c r="BK162" s="47"/>
      <c r="BL162" s="37"/>
      <c r="BM162" s="37"/>
    </row>
    <row r="163" spans="2:65" ht="24.75" customHeight="1" x14ac:dyDescent="0.2">
      <c r="B163" s="65" t="s">
        <v>309</v>
      </c>
      <c r="C163" s="65" t="s">
        <v>63</v>
      </c>
      <c r="D163" s="66">
        <v>13468</v>
      </c>
      <c r="E163" s="65" t="s">
        <v>403</v>
      </c>
      <c r="F163" s="65" t="s">
        <v>88</v>
      </c>
      <c r="G163" s="65" t="s">
        <v>641</v>
      </c>
      <c r="H163" s="65" t="s">
        <v>642</v>
      </c>
      <c r="I163" s="67">
        <v>-74.409166666667005</v>
      </c>
      <c r="J163" s="67">
        <v>9.2202777777779996</v>
      </c>
      <c r="K163" s="68">
        <v>20</v>
      </c>
      <c r="L163" s="11"/>
      <c r="M163" s="37"/>
      <c r="N163" s="37"/>
      <c r="O163" s="44"/>
      <c r="P163" s="37"/>
      <c r="Q163" s="37"/>
      <c r="R163" s="37"/>
      <c r="S163" s="37"/>
      <c r="T163" s="44"/>
      <c r="U163" s="37"/>
      <c r="V163" s="37"/>
      <c r="W163" s="37"/>
      <c r="X163" s="37"/>
      <c r="Y163" s="44"/>
      <c r="Z163" s="37"/>
      <c r="AA163" s="37"/>
      <c r="AB163" s="37"/>
      <c r="AC163" s="37"/>
      <c r="AD163" s="44"/>
      <c r="AE163" s="37"/>
      <c r="AF163" s="37"/>
      <c r="AG163" s="44"/>
      <c r="AH163" s="37"/>
      <c r="AI163" s="37"/>
      <c r="AJ163" s="44"/>
      <c r="AK163" s="37"/>
      <c r="AL163" s="37"/>
      <c r="AM163" s="44"/>
      <c r="AN163" s="37"/>
      <c r="AO163" s="37"/>
      <c r="AP163" s="44"/>
      <c r="AQ163" s="37"/>
      <c r="AR163" s="37"/>
      <c r="AS163" s="44"/>
      <c r="AT163" s="37"/>
      <c r="AU163" s="37"/>
      <c r="AV163" s="44"/>
      <c r="AW163" s="37"/>
      <c r="AX163" s="37"/>
      <c r="AY163" s="47"/>
      <c r="AZ163" s="37">
        <v>0.6939637045988849</v>
      </c>
      <c r="BA163" s="39" t="s">
        <v>18</v>
      </c>
      <c r="BB163" s="47"/>
      <c r="BC163" s="37"/>
      <c r="BD163" s="37"/>
      <c r="BE163" s="47"/>
      <c r="BF163" s="37"/>
      <c r="BG163" s="37"/>
      <c r="BH163" s="47"/>
      <c r="BI163" s="37"/>
      <c r="BJ163" s="37"/>
      <c r="BK163" s="47"/>
      <c r="BL163" s="37"/>
      <c r="BM163" s="37"/>
    </row>
    <row r="164" spans="2:65" ht="24.75" customHeight="1" x14ac:dyDescent="0.2">
      <c r="B164" s="65" t="s">
        <v>309</v>
      </c>
      <c r="C164" s="65" t="s">
        <v>310</v>
      </c>
      <c r="D164" s="66">
        <v>76113</v>
      </c>
      <c r="E164" s="65" t="s">
        <v>404</v>
      </c>
      <c r="F164" s="65" t="s">
        <v>315</v>
      </c>
      <c r="G164" s="65" t="s">
        <v>316</v>
      </c>
      <c r="H164" s="65" t="s">
        <v>612</v>
      </c>
      <c r="I164" s="67">
        <v>-76.172333333333</v>
      </c>
      <c r="J164" s="67">
        <v>4.3047777777779999</v>
      </c>
      <c r="K164" s="68">
        <v>951</v>
      </c>
      <c r="L164" s="11"/>
      <c r="M164" s="37"/>
      <c r="N164" s="37"/>
      <c r="O164" s="44"/>
      <c r="P164" s="37"/>
      <c r="Q164" s="37"/>
      <c r="R164" s="37"/>
      <c r="S164" s="37"/>
      <c r="T164" s="44"/>
      <c r="U164" s="37">
        <v>0.74443439254877097</v>
      </c>
      <c r="V164" s="40" t="s">
        <v>16</v>
      </c>
      <c r="W164" s="37">
        <v>0.6397443320129832</v>
      </c>
      <c r="X164" s="39" t="s">
        <v>18</v>
      </c>
      <c r="Y164" s="44"/>
      <c r="Z164" s="37"/>
      <c r="AA164" s="37"/>
      <c r="AB164" s="37"/>
      <c r="AC164" s="37"/>
      <c r="AD164" s="44"/>
      <c r="AE164" s="37"/>
      <c r="AF164" s="37"/>
      <c r="AG164" s="44"/>
      <c r="AH164" s="37"/>
      <c r="AI164" s="37"/>
      <c r="AJ164" s="44"/>
      <c r="AK164" s="37">
        <v>0.52042710256022384</v>
      </c>
      <c r="AL164" s="39" t="s">
        <v>18</v>
      </c>
      <c r="AM164" s="44"/>
      <c r="AN164" s="37"/>
      <c r="AO164" s="37"/>
      <c r="AP164" s="44"/>
      <c r="AQ164" s="37">
        <v>0.72</v>
      </c>
      <c r="AR164" s="40" t="s">
        <v>16</v>
      </c>
      <c r="AS164" s="44"/>
      <c r="AT164" s="37"/>
      <c r="AU164" s="37"/>
      <c r="AV164" s="44"/>
      <c r="AW164" s="37"/>
      <c r="AX164" s="37"/>
      <c r="AY164" s="47"/>
      <c r="AZ164" s="37">
        <v>0.57784724589718928</v>
      </c>
      <c r="BA164" s="39" t="s">
        <v>18</v>
      </c>
      <c r="BB164" s="47"/>
      <c r="BC164" s="37"/>
      <c r="BD164" s="37"/>
      <c r="BE164" s="47"/>
      <c r="BF164" s="37"/>
      <c r="BG164" s="37"/>
      <c r="BH164" s="47"/>
      <c r="BI164" s="37"/>
      <c r="BJ164" s="37"/>
      <c r="BK164" s="47"/>
      <c r="BL164" s="37"/>
      <c r="BM164" s="37"/>
    </row>
    <row r="165" spans="2:65" ht="24.75" customHeight="1" x14ac:dyDescent="0.2">
      <c r="B165" s="65" t="s">
        <v>309</v>
      </c>
      <c r="C165" s="65" t="s">
        <v>310</v>
      </c>
      <c r="D165" s="66">
        <v>76001</v>
      </c>
      <c r="E165" s="65" t="s">
        <v>405</v>
      </c>
      <c r="F165" s="65" t="s">
        <v>317</v>
      </c>
      <c r="G165" s="65" t="s">
        <v>318</v>
      </c>
      <c r="H165" s="65" t="s">
        <v>613</v>
      </c>
      <c r="I165" s="67">
        <v>-76.493583333333007</v>
      </c>
      <c r="J165" s="67">
        <v>3.5053333333330001</v>
      </c>
      <c r="K165" s="68">
        <v>970</v>
      </c>
      <c r="L165" s="11"/>
      <c r="M165" s="37"/>
      <c r="N165" s="37"/>
      <c r="O165" s="44"/>
      <c r="P165" s="37"/>
      <c r="Q165" s="37"/>
      <c r="R165" s="37"/>
      <c r="S165" s="37"/>
      <c r="T165" s="44"/>
      <c r="U165" s="37">
        <v>0.2751530309030471</v>
      </c>
      <c r="V165" s="41" t="s">
        <v>23</v>
      </c>
      <c r="W165" s="37">
        <v>0.31706390615893965</v>
      </c>
      <c r="X165" s="41" t="s">
        <v>23</v>
      </c>
      <c r="Y165" s="44"/>
      <c r="Z165" s="37"/>
      <c r="AA165" s="37"/>
      <c r="AB165" s="37"/>
      <c r="AC165" s="37"/>
      <c r="AD165" s="44"/>
      <c r="AE165" s="37"/>
      <c r="AF165" s="37"/>
      <c r="AG165" s="44"/>
      <c r="AH165" s="37"/>
      <c r="AI165" s="37"/>
      <c r="AJ165" s="44"/>
      <c r="AK165" s="37">
        <v>0.73916509543067233</v>
      </c>
      <c r="AL165" s="40" t="s">
        <v>16</v>
      </c>
      <c r="AM165" s="44"/>
      <c r="AN165" s="37"/>
      <c r="AO165" s="37"/>
      <c r="AP165" s="44"/>
      <c r="AQ165" s="37">
        <v>0.45</v>
      </c>
      <c r="AR165" s="41" t="s">
        <v>23</v>
      </c>
      <c r="AS165" s="44"/>
      <c r="AT165" s="37"/>
      <c r="AU165" s="37"/>
      <c r="AV165" s="44"/>
      <c r="AW165" s="37"/>
      <c r="AX165" s="37"/>
      <c r="AY165" s="47"/>
      <c r="AZ165" s="37">
        <v>0.75177684962544922</v>
      </c>
      <c r="BA165" s="40" t="s">
        <v>16</v>
      </c>
      <c r="BB165" s="47"/>
      <c r="BC165" s="37"/>
      <c r="BD165" s="37"/>
      <c r="BE165" s="47"/>
      <c r="BF165" s="37"/>
      <c r="BG165" s="37"/>
      <c r="BH165" s="47"/>
      <c r="BI165" s="37"/>
      <c r="BJ165" s="37"/>
      <c r="BK165" s="47"/>
      <c r="BL165" s="37"/>
      <c r="BM165" s="37"/>
    </row>
    <row r="166" spans="2:65" ht="24.75" customHeight="1" x14ac:dyDescent="0.2">
      <c r="B166" s="65" t="s">
        <v>309</v>
      </c>
      <c r="C166" s="65" t="s">
        <v>319</v>
      </c>
      <c r="D166" s="66">
        <v>8675</v>
      </c>
      <c r="E166" s="65" t="s">
        <v>406</v>
      </c>
      <c r="F166" s="65" t="s">
        <v>67</v>
      </c>
      <c r="G166" s="65" t="s">
        <v>643</v>
      </c>
      <c r="H166" s="65" t="s">
        <v>320</v>
      </c>
      <c r="I166" s="67">
        <v>-74.95</v>
      </c>
      <c r="J166" s="67">
        <v>10.3</v>
      </c>
      <c r="K166" s="68">
        <v>7</v>
      </c>
      <c r="L166" s="11"/>
      <c r="M166" s="37">
        <v>0.57315751429782336</v>
      </c>
      <c r="N166" s="39" t="s">
        <v>18</v>
      </c>
      <c r="O166" s="44"/>
      <c r="P166" s="37">
        <v>0.56680748535258152</v>
      </c>
      <c r="Q166" s="39" t="s">
        <v>18</v>
      </c>
      <c r="R166" s="37"/>
      <c r="S166" s="37"/>
      <c r="T166" s="44"/>
      <c r="U166" s="37">
        <v>0.49520166128857468</v>
      </c>
      <c r="V166" s="41" t="s">
        <v>23</v>
      </c>
      <c r="W166" s="37"/>
      <c r="X166" s="37"/>
      <c r="Y166" s="44"/>
      <c r="Z166" s="37">
        <v>0.60776410148953997</v>
      </c>
      <c r="AA166" s="39" t="s">
        <v>18</v>
      </c>
      <c r="AB166" s="37"/>
      <c r="AC166" s="37"/>
      <c r="AD166" s="44"/>
      <c r="AE166" s="37">
        <v>0.51207207311838987</v>
      </c>
      <c r="AF166" s="39" t="s">
        <v>18</v>
      </c>
      <c r="AG166" s="44"/>
      <c r="AH166" s="37">
        <v>0.53672307359224392</v>
      </c>
      <c r="AI166" s="39" t="s">
        <v>18</v>
      </c>
      <c r="AJ166" s="44"/>
      <c r="AK166" s="37">
        <v>0.52644936788446639</v>
      </c>
      <c r="AL166" s="39" t="s">
        <v>18</v>
      </c>
      <c r="AM166" s="44"/>
      <c r="AN166" s="37">
        <v>0.495</v>
      </c>
      <c r="AO166" s="41" t="s">
        <v>23</v>
      </c>
      <c r="AP166" s="44"/>
      <c r="AQ166" s="37">
        <v>0.66</v>
      </c>
      <c r="AR166" s="39" t="s">
        <v>18</v>
      </c>
      <c r="AS166" s="44"/>
      <c r="AT166" s="37"/>
      <c r="AU166" s="37"/>
      <c r="AV166" s="44"/>
      <c r="AW166" s="37"/>
      <c r="AX166" s="37"/>
      <c r="AY166" s="47"/>
      <c r="AZ166" s="37">
        <v>0.7102623401633229</v>
      </c>
      <c r="BA166" s="40" t="s">
        <v>16</v>
      </c>
      <c r="BB166" s="47"/>
      <c r="BC166" s="37"/>
      <c r="BD166" s="37"/>
      <c r="BE166" s="47"/>
      <c r="BF166" s="37"/>
      <c r="BG166" s="37"/>
      <c r="BH166" s="47"/>
      <c r="BI166" s="37"/>
      <c r="BJ166" s="37"/>
      <c r="BK166" s="47"/>
      <c r="BL166" s="37"/>
      <c r="BM166" s="37"/>
    </row>
    <row r="167" spans="2:65" ht="24.75" customHeight="1" x14ac:dyDescent="0.2">
      <c r="B167" s="65" t="s">
        <v>309</v>
      </c>
      <c r="C167" s="65" t="s">
        <v>63</v>
      </c>
      <c r="D167" s="66">
        <v>13001</v>
      </c>
      <c r="E167" s="65" t="s">
        <v>407</v>
      </c>
      <c r="F167" s="65" t="s">
        <v>67</v>
      </c>
      <c r="G167" s="65" t="s">
        <v>643</v>
      </c>
      <c r="H167" s="65" t="s">
        <v>321</v>
      </c>
      <c r="I167" s="67">
        <v>-75.516666666667007</v>
      </c>
      <c r="J167" s="67">
        <v>10.283333333332999</v>
      </c>
      <c r="K167" s="68">
        <v>1</v>
      </c>
      <c r="L167" s="11"/>
      <c r="M167" s="37"/>
      <c r="N167" s="37"/>
      <c r="O167" s="44"/>
      <c r="P167" s="37">
        <v>0.60017847778262501</v>
      </c>
      <c r="Q167" s="39" t="s">
        <v>18</v>
      </c>
      <c r="R167" s="37"/>
      <c r="S167" s="37"/>
      <c r="T167" s="44"/>
      <c r="U167" s="37"/>
      <c r="V167" s="37"/>
      <c r="W167" s="37"/>
      <c r="X167" s="37"/>
      <c r="Y167" s="44"/>
      <c r="Z167" s="37"/>
      <c r="AA167" s="37"/>
      <c r="AB167" s="37"/>
      <c r="AC167" s="37"/>
      <c r="AD167" s="44"/>
      <c r="AE167" s="37"/>
      <c r="AF167" s="37"/>
      <c r="AG167" s="44"/>
      <c r="AH167" s="37"/>
      <c r="AI167" s="37"/>
      <c r="AJ167" s="44"/>
      <c r="AK167" s="37"/>
      <c r="AL167" s="37"/>
      <c r="AM167" s="44"/>
      <c r="AN167" s="37"/>
      <c r="AO167" s="37"/>
      <c r="AP167" s="44"/>
      <c r="AQ167" s="37">
        <v>0.6</v>
      </c>
      <c r="AR167" s="39" t="s">
        <v>18</v>
      </c>
      <c r="AS167" s="44"/>
      <c r="AT167" s="37"/>
      <c r="AU167" s="37"/>
      <c r="AV167" s="44"/>
      <c r="AW167" s="37"/>
      <c r="AX167" s="37"/>
      <c r="AY167" s="47"/>
      <c r="AZ167" s="37">
        <v>0.69018168763298249</v>
      </c>
      <c r="BA167" s="39" t="s">
        <v>18</v>
      </c>
      <c r="BB167" s="47"/>
      <c r="BC167" s="37"/>
      <c r="BD167" s="37"/>
      <c r="BE167" s="47"/>
      <c r="BF167" s="37"/>
      <c r="BG167" s="37"/>
      <c r="BH167" s="47"/>
      <c r="BI167" s="37"/>
      <c r="BJ167" s="37"/>
      <c r="BK167" s="47"/>
      <c r="BL167" s="37"/>
      <c r="BM167" s="37"/>
    </row>
    <row r="168" spans="2:65" ht="24.75" customHeight="1" x14ac:dyDescent="0.2">
      <c r="B168" s="65" t="s">
        <v>309</v>
      </c>
      <c r="C168" s="65" t="s">
        <v>63</v>
      </c>
      <c r="D168" s="66">
        <v>13006</v>
      </c>
      <c r="E168" s="65" t="s">
        <v>408</v>
      </c>
      <c r="F168" s="65" t="s">
        <v>88</v>
      </c>
      <c r="G168" s="65" t="s">
        <v>86</v>
      </c>
      <c r="H168" s="65" t="s">
        <v>322</v>
      </c>
      <c r="I168" s="67">
        <v>-74.553861111111004</v>
      </c>
      <c r="J168" s="67">
        <v>8.5599722222219992</v>
      </c>
      <c r="K168" s="68">
        <v>28</v>
      </c>
      <c r="L168" s="11"/>
      <c r="M168" s="37"/>
      <c r="N168" s="37"/>
      <c r="O168" s="44"/>
      <c r="P168" s="37">
        <v>0.68531777220267642</v>
      </c>
      <c r="Q168" s="39" t="s">
        <v>18</v>
      </c>
      <c r="R168" s="37"/>
      <c r="S168" s="37"/>
      <c r="T168" s="44"/>
      <c r="U168" s="37">
        <v>0.7379679618739966</v>
      </c>
      <c r="V168" s="40" t="s">
        <v>16</v>
      </c>
      <c r="W168" s="37">
        <v>0.63284888061938394</v>
      </c>
      <c r="X168" s="39" t="s">
        <v>18</v>
      </c>
      <c r="Y168" s="44"/>
      <c r="Z168" s="37"/>
      <c r="AA168" s="37"/>
      <c r="AB168" s="37"/>
      <c r="AC168" s="37"/>
      <c r="AD168" s="44"/>
      <c r="AE168" s="37"/>
      <c r="AF168" s="37"/>
      <c r="AG168" s="44"/>
      <c r="AH168" s="37"/>
      <c r="AI168" s="37"/>
      <c r="AJ168" s="44"/>
      <c r="AK168" s="37">
        <v>0.5529237121822993</v>
      </c>
      <c r="AL168" s="39" t="s">
        <v>18</v>
      </c>
      <c r="AM168" s="44"/>
      <c r="AN168" s="37"/>
      <c r="AO168" s="37"/>
      <c r="AP168" s="44"/>
      <c r="AQ168" s="37">
        <v>0.61</v>
      </c>
      <c r="AR168" s="39" t="s">
        <v>18</v>
      </c>
      <c r="AS168" s="44"/>
      <c r="AT168" s="37"/>
      <c r="AU168" s="37"/>
      <c r="AV168" s="44"/>
      <c r="AW168" s="37"/>
      <c r="AX168" s="37"/>
      <c r="AY168" s="47"/>
      <c r="AZ168" s="37">
        <v>0.61712999888867159</v>
      </c>
      <c r="BA168" s="39" t="s">
        <v>18</v>
      </c>
      <c r="BB168" s="47"/>
      <c r="BC168" s="37"/>
      <c r="BD168" s="37"/>
      <c r="BE168" s="47"/>
      <c r="BF168" s="37"/>
      <c r="BG168" s="37"/>
      <c r="BH168" s="47"/>
      <c r="BI168" s="37"/>
      <c r="BJ168" s="37"/>
      <c r="BK168" s="47"/>
      <c r="BL168" s="37"/>
      <c r="BM168" s="37"/>
    </row>
    <row r="169" spans="2:65" ht="24.75" customHeight="1" x14ac:dyDescent="0.2">
      <c r="B169" s="65" t="s">
        <v>309</v>
      </c>
      <c r="C169" s="65" t="s">
        <v>63</v>
      </c>
      <c r="D169" s="66">
        <v>13549</v>
      </c>
      <c r="E169" s="65" t="s">
        <v>409</v>
      </c>
      <c r="F169" s="65" t="s">
        <v>323</v>
      </c>
      <c r="G169" s="65" t="s">
        <v>86</v>
      </c>
      <c r="H169" s="65" t="s">
        <v>644</v>
      </c>
      <c r="I169" s="67">
        <v>-74.469444444443994</v>
      </c>
      <c r="J169" s="67">
        <v>8.8725000000000005</v>
      </c>
      <c r="K169" s="68">
        <v>17</v>
      </c>
      <c r="L169" s="11"/>
      <c r="M169" s="37"/>
      <c r="N169" s="37"/>
      <c r="O169" s="44"/>
      <c r="P169" s="37"/>
      <c r="Q169" s="37"/>
      <c r="R169" s="37"/>
      <c r="S169" s="37"/>
      <c r="T169" s="44"/>
      <c r="U169" s="37">
        <v>0.66114674242480909</v>
      </c>
      <c r="V169" s="39" t="s">
        <v>18</v>
      </c>
      <c r="W169" s="37">
        <v>0.56991255542188113</v>
      </c>
      <c r="X169" s="39" t="s">
        <v>18</v>
      </c>
      <c r="Y169" s="44"/>
      <c r="Z169" s="37"/>
      <c r="AA169" s="37"/>
      <c r="AB169" s="37"/>
      <c r="AC169" s="37"/>
      <c r="AD169" s="44"/>
      <c r="AE169" s="37"/>
      <c r="AF169" s="37"/>
      <c r="AG169" s="44"/>
      <c r="AH169" s="37"/>
      <c r="AI169" s="37"/>
      <c r="AJ169" s="44"/>
      <c r="AK169" s="37">
        <v>0.53326217535181319</v>
      </c>
      <c r="AL169" s="39" t="s">
        <v>18</v>
      </c>
      <c r="AM169" s="44"/>
      <c r="AN169" s="37"/>
      <c r="AO169" s="37"/>
      <c r="AP169" s="44"/>
      <c r="AQ169" s="37">
        <v>0.69</v>
      </c>
      <c r="AR169" s="39" t="s">
        <v>18</v>
      </c>
      <c r="AS169" s="44"/>
      <c r="AT169" s="37"/>
      <c r="AU169" s="37"/>
      <c r="AV169" s="44"/>
      <c r="AW169" s="37"/>
      <c r="AX169" s="37"/>
      <c r="AY169" s="47"/>
      <c r="AZ169" s="37">
        <v>0.65672292749199856</v>
      </c>
      <c r="BA169" s="39" t="s">
        <v>18</v>
      </c>
      <c r="BB169" s="47"/>
      <c r="BC169" s="37"/>
      <c r="BD169" s="37"/>
      <c r="BE169" s="47"/>
      <c r="BF169" s="37"/>
      <c r="BG169" s="37"/>
      <c r="BH169" s="47"/>
      <c r="BI169" s="37"/>
      <c r="BJ169" s="37"/>
      <c r="BK169" s="47"/>
      <c r="BL169" s="37"/>
      <c r="BM169" s="37"/>
    </row>
    <row r="170" spans="2:65" ht="24.75" customHeight="1" x14ac:dyDescent="0.2">
      <c r="B170" s="65" t="s">
        <v>309</v>
      </c>
      <c r="C170" s="65" t="s">
        <v>86</v>
      </c>
      <c r="D170" s="66">
        <v>19585</v>
      </c>
      <c r="E170" s="65" t="s">
        <v>410</v>
      </c>
      <c r="F170" s="65" t="s">
        <v>91</v>
      </c>
      <c r="G170" s="65" t="s">
        <v>86</v>
      </c>
      <c r="H170" s="65" t="s">
        <v>324</v>
      </c>
      <c r="I170" s="67">
        <v>-76.481833333333</v>
      </c>
      <c r="J170" s="67">
        <v>2.1893055555559999</v>
      </c>
      <c r="K170" s="68">
        <v>2991</v>
      </c>
      <c r="L170" s="11"/>
      <c r="M170" s="37"/>
      <c r="N170" s="37"/>
      <c r="O170" s="44"/>
      <c r="P170" s="37"/>
      <c r="Q170" s="37"/>
      <c r="R170" s="37"/>
      <c r="S170" s="37"/>
      <c r="T170" s="44"/>
      <c r="U170" s="37">
        <v>0.93665912745056279</v>
      </c>
      <c r="V170" s="48" t="s">
        <v>17</v>
      </c>
      <c r="W170" s="37">
        <v>0.83723144075219991</v>
      </c>
      <c r="X170" s="40" t="s">
        <v>16</v>
      </c>
      <c r="Y170" s="44"/>
      <c r="Z170" s="37"/>
      <c r="AA170" s="37"/>
      <c r="AB170" s="37"/>
      <c r="AC170" s="37"/>
      <c r="AD170" s="44"/>
      <c r="AE170" s="37"/>
      <c r="AF170" s="37"/>
      <c r="AG170" s="44"/>
      <c r="AH170" s="37"/>
      <c r="AI170" s="37"/>
      <c r="AJ170" s="44"/>
      <c r="AK170" s="37">
        <v>0.74299572877362374</v>
      </c>
      <c r="AL170" s="40" t="s">
        <v>16</v>
      </c>
      <c r="AM170" s="44"/>
      <c r="AN170" s="37"/>
      <c r="AO170" s="37"/>
      <c r="AP170" s="44"/>
      <c r="AQ170" s="37">
        <v>0.81</v>
      </c>
      <c r="AR170" s="40" t="s">
        <v>16</v>
      </c>
      <c r="AS170" s="44"/>
      <c r="AT170" s="37"/>
      <c r="AU170" s="37"/>
      <c r="AV170" s="44"/>
      <c r="AW170" s="37"/>
      <c r="AX170" s="37"/>
      <c r="AY170" s="47"/>
      <c r="AZ170" s="37">
        <v>0.89095233992463041</v>
      </c>
      <c r="BA170" s="40" t="s">
        <v>16</v>
      </c>
      <c r="BB170" s="47"/>
      <c r="BC170" s="37"/>
      <c r="BD170" s="37"/>
      <c r="BE170" s="47"/>
      <c r="BF170" s="37"/>
      <c r="BG170" s="37"/>
      <c r="BH170" s="47"/>
      <c r="BI170" s="37"/>
      <c r="BJ170" s="37"/>
      <c r="BK170" s="47"/>
      <c r="BL170" s="37"/>
      <c r="BM170" s="37"/>
    </row>
    <row r="171" spans="2:65" ht="24.75" customHeight="1" x14ac:dyDescent="0.2">
      <c r="B171" s="65" t="s">
        <v>309</v>
      </c>
      <c r="C171" s="65" t="s">
        <v>86</v>
      </c>
      <c r="D171" s="66">
        <v>19473</v>
      </c>
      <c r="E171" s="65" t="s">
        <v>411</v>
      </c>
      <c r="F171" s="65" t="s">
        <v>325</v>
      </c>
      <c r="G171" s="65" t="s">
        <v>86</v>
      </c>
      <c r="H171" s="65" t="s">
        <v>326</v>
      </c>
      <c r="I171" s="67">
        <v>-76.707499999999996</v>
      </c>
      <c r="J171" s="67">
        <v>2.7573611111109999</v>
      </c>
      <c r="K171" s="68">
        <v>1151</v>
      </c>
      <c r="L171" s="11"/>
      <c r="M171" s="37"/>
      <c r="N171" s="37"/>
      <c r="O171" s="44"/>
      <c r="P171" s="37"/>
      <c r="Q171" s="37"/>
      <c r="R171" s="37"/>
      <c r="S171" s="37"/>
      <c r="T171" s="44"/>
      <c r="U171" s="37">
        <v>0.64805973691665941</v>
      </c>
      <c r="V171" s="39" t="s">
        <v>18</v>
      </c>
      <c r="W171" s="37">
        <v>0.56206730012696471</v>
      </c>
      <c r="X171" s="39" t="s">
        <v>18</v>
      </c>
      <c r="Y171" s="44"/>
      <c r="Z171" s="37"/>
      <c r="AA171" s="37"/>
      <c r="AB171" s="37"/>
      <c r="AC171" s="37"/>
      <c r="AD171" s="44"/>
      <c r="AE171" s="37"/>
      <c r="AF171" s="37"/>
      <c r="AG171" s="44"/>
      <c r="AH171" s="37"/>
      <c r="AI171" s="37"/>
      <c r="AJ171" s="44"/>
      <c r="AK171" s="37">
        <v>0.58235776103497572</v>
      </c>
      <c r="AL171" s="39" t="s">
        <v>18</v>
      </c>
      <c r="AM171" s="44"/>
      <c r="AN171" s="37"/>
      <c r="AO171" s="37"/>
      <c r="AP171" s="44"/>
      <c r="AQ171" s="37">
        <v>0.74</v>
      </c>
      <c r="AR171" s="40" t="s">
        <v>16</v>
      </c>
      <c r="AS171" s="44"/>
      <c r="AT171" s="37"/>
      <c r="AU171" s="37"/>
      <c r="AV171" s="44"/>
      <c r="AW171" s="37"/>
      <c r="AX171" s="37"/>
      <c r="AY171" s="47"/>
      <c r="AZ171" s="37">
        <v>0.47053280586212543</v>
      </c>
      <c r="BA171" s="41" t="s">
        <v>23</v>
      </c>
      <c r="BB171" s="47"/>
      <c r="BC171" s="37"/>
      <c r="BD171" s="37"/>
      <c r="BE171" s="47"/>
      <c r="BF171" s="37"/>
      <c r="BG171" s="37"/>
      <c r="BH171" s="47"/>
      <c r="BI171" s="37"/>
      <c r="BJ171" s="37"/>
      <c r="BK171" s="47"/>
      <c r="BL171" s="37"/>
      <c r="BM171" s="37"/>
    </row>
    <row r="172" spans="2:65" ht="24.75" customHeight="1" x14ac:dyDescent="0.2">
      <c r="B172" s="65" t="s">
        <v>309</v>
      </c>
      <c r="C172" s="65" t="s">
        <v>86</v>
      </c>
      <c r="D172" s="66">
        <v>19110</v>
      </c>
      <c r="E172" s="65" t="s">
        <v>412</v>
      </c>
      <c r="F172" s="65" t="s">
        <v>327</v>
      </c>
      <c r="G172" s="65" t="s">
        <v>86</v>
      </c>
      <c r="H172" s="65" t="s">
        <v>328</v>
      </c>
      <c r="I172" s="67">
        <v>-76.599083333332999</v>
      </c>
      <c r="J172" s="67">
        <v>3.0916944444440002</v>
      </c>
      <c r="K172" s="68">
        <v>987</v>
      </c>
      <c r="L172" s="11"/>
      <c r="M172" s="37"/>
      <c r="N172" s="37"/>
      <c r="O172" s="44"/>
      <c r="P172" s="37"/>
      <c r="Q172" s="37"/>
      <c r="R172" s="37"/>
      <c r="S172" s="37"/>
      <c r="T172" s="44"/>
      <c r="U172" s="37">
        <v>0.8879607077390278</v>
      </c>
      <c r="V172" s="40" t="s">
        <v>16</v>
      </c>
      <c r="W172" s="37">
        <v>0.83998453060919798</v>
      </c>
      <c r="X172" s="40" t="s">
        <v>16</v>
      </c>
      <c r="Y172" s="44"/>
      <c r="Z172" s="37"/>
      <c r="AA172" s="37"/>
      <c r="AB172" s="37"/>
      <c r="AC172" s="37"/>
      <c r="AD172" s="44"/>
      <c r="AE172" s="37"/>
      <c r="AF172" s="37"/>
      <c r="AG172" s="44"/>
      <c r="AH172" s="37"/>
      <c r="AI172" s="37"/>
      <c r="AJ172" s="44"/>
      <c r="AK172" s="37">
        <v>0.639161176542135</v>
      </c>
      <c r="AL172" s="39" t="s">
        <v>18</v>
      </c>
      <c r="AM172" s="44"/>
      <c r="AN172" s="37"/>
      <c r="AO172" s="37"/>
      <c r="AP172" s="44"/>
      <c r="AQ172" s="37">
        <v>0.8</v>
      </c>
      <c r="AR172" s="40" t="s">
        <v>16</v>
      </c>
      <c r="AS172" s="44"/>
      <c r="AT172" s="37"/>
      <c r="AU172" s="37"/>
      <c r="AV172" s="44"/>
      <c r="AW172" s="37"/>
      <c r="AX172" s="37"/>
      <c r="AY172" s="47"/>
      <c r="AZ172" s="37">
        <v>0.60802500004426374</v>
      </c>
      <c r="BA172" s="39" t="s">
        <v>18</v>
      </c>
      <c r="BB172" s="47"/>
      <c r="BC172" s="37"/>
      <c r="BD172" s="37"/>
      <c r="BE172" s="47"/>
      <c r="BF172" s="37"/>
      <c r="BG172" s="37"/>
      <c r="BH172" s="47"/>
      <c r="BI172" s="37"/>
      <c r="BJ172" s="37"/>
      <c r="BK172" s="47"/>
      <c r="BL172" s="37"/>
      <c r="BM172" s="37"/>
    </row>
    <row r="173" spans="2:65" ht="24.75" customHeight="1" x14ac:dyDescent="0.2">
      <c r="B173" s="65" t="s">
        <v>309</v>
      </c>
      <c r="C173" s="65" t="s">
        <v>86</v>
      </c>
      <c r="D173" s="66">
        <v>19698</v>
      </c>
      <c r="E173" s="65" t="s">
        <v>413</v>
      </c>
      <c r="F173" s="65" t="s">
        <v>329</v>
      </c>
      <c r="G173" s="65" t="s">
        <v>86</v>
      </c>
      <c r="H173" s="65" t="s">
        <v>330</v>
      </c>
      <c r="I173" s="67">
        <v>-76.5</v>
      </c>
      <c r="J173" s="67">
        <v>3.2</v>
      </c>
      <c r="K173" s="68">
        <v>964</v>
      </c>
      <c r="L173" s="11"/>
      <c r="M173" s="37"/>
      <c r="N173" s="42"/>
      <c r="O173" s="44"/>
      <c r="P173" s="37"/>
      <c r="Q173" s="42"/>
      <c r="R173" s="37"/>
      <c r="S173" s="37"/>
      <c r="T173" s="44"/>
      <c r="U173" s="37"/>
      <c r="V173" s="42"/>
      <c r="W173" s="37"/>
      <c r="X173" s="42"/>
      <c r="Y173" s="44"/>
      <c r="Z173" s="37"/>
      <c r="AA173" s="42"/>
      <c r="AB173" s="37"/>
      <c r="AC173" s="37"/>
      <c r="AD173" s="44"/>
      <c r="AE173" s="37"/>
      <c r="AF173" s="37"/>
      <c r="AG173" s="44"/>
      <c r="AH173" s="37"/>
      <c r="AI173" s="37"/>
      <c r="AJ173" s="44"/>
      <c r="AK173" s="37"/>
      <c r="AL173" s="42"/>
      <c r="AM173" s="44"/>
      <c r="AN173" s="37"/>
      <c r="AO173" s="37"/>
      <c r="AP173" s="44"/>
      <c r="AQ173" s="37"/>
      <c r="AR173" s="42"/>
      <c r="AS173" s="44"/>
      <c r="AT173" s="37"/>
      <c r="AU173" s="37"/>
      <c r="AV173" s="44"/>
      <c r="AW173" s="37"/>
      <c r="AX173" s="37"/>
      <c r="AY173" s="47"/>
      <c r="AZ173" s="37">
        <v>0.73459817777285363</v>
      </c>
      <c r="BA173" s="51" t="s">
        <v>16</v>
      </c>
      <c r="BB173" s="47"/>
      <c r="BC173" s="37"/>
      <c r="BD173" s="37"/>
      <c r="BE173" s="47"/>
      <c r="BF173" s="37"/>
      <c r="BG173" s="37"/>
      <c r="BH173" s="47"/>
      <c r="BI173" s="37"/>
      <c r="BJ173" s="37"/>
      <c r="BK173" s="47"/>
      <c r="BL173" s="37"/>
      <c r="BM173" s="37"/>
    </row>
    <row r="174" spans="2:65" ht="24.75" customHeight="1" x14ac:dyDescent="0.2">
      <c r="B174" s="65" t="s">
        <v>309</v>
      </c>
      <c r="C174" s="65" t="s">
        <v>310</v>
      </c>
      <c r="D174" s="66">
        <v>76130</v>
      </c>
      <c r="E174" s="65" t="s">
        <v>414</v>
      </c>
      <c r="F174" s="65" t="s">
        <v>331</v>
      </c>
      <c r="G174" s="65" t="s">
        <v>86</v>
      </c>
      <c r="H174" s="65" t="s">
        <v>332</v>
      </c>
      <c r="I174" s="67">
        <v>-76.475383333332999</v>
      </c>
      <c r="J174" s="67">
        <v>3.4516083333330001</v>
      </c>
      <c r="K174" s="68">
        <v>950</v>
      </c>
      <c r="L174" s="11"/>
      <c r="M174" s="37">
        <v>0.81264264549040954</v>
      </c>
      <c r="N174" s="40" t="s">
        <v>16</v>
      </c>
      <c r="O174" s="44"/>
      <c r="P174" s="37">
        <v>0.72388845738216434</v>
      </c>
      <c r="Q174" s="40" t="s">
        <v>16</v>
      </c>
      <c r="R174" s="37"/>
      <c r="S174" s="37"/>
      <c r="T174" s="44"/>
      <c r="U174" s="37">
        <v>0.55096669939693288</v>
      </c>
      <c r="V174" s="39" t="s">
        <v>18</v>
      </c>
      <c r="W174" s="37">
        <v>0.41882343418983636</v>
      </c>
      <c r="X174" s="41" t="s">
        <v>23</v>
      </c>
      <c r="Y174" s="44"/>
      <c r="Z174" s="37">
        <v>0.49851671481312315</v>
      </c>
      <c r="AA174" s="41" t="s">
        <v>23</v>
      </c>
      <c r="AB174" s="37"/>
      <c r="AC174" s="37"/>
      <c r="AD174" s="44"/>
      <c r="AE174" s="37">
        <v>0.57143796249755929</v>
      </c>
      <c r="AF174" s="39" t="s">
        <v>18</v>
      </c>
      <c r="AG174" s="44"/>
      <c r="AH174" s="37">
        <v>0.59551324657594029</v>
      </c>
      <c r="AI174" s="39" t="s">
        <v>18</v>
      </c>
      <c r="AJ174" s="44"/>
      <c r="AK174" s="37">
        <v>0.5092944144346071</v>
      </c>
      <c r="AL174" s="39" t="s">
        <v>18</v>
      </c>
      <c r="AM174" s="44"/>
      <c r="AN174" s="37">
        <v>0.54999999999999993</v>
      </c>
      <c r="AO174" s="39" t="s">
        <v>18</v>
      </c>
      <c r="AP174" s="44"/>
      <c r="AQ174" s="37">
        <v>0.65</v>
      </c>
      <c r="AR174" s="39" t="s">
        <v>18</v>
      </c>
      <c r="AS174" s="44"/>
      <c r="AT174" s="37"/>
      <c r="AU174" s="37"/>
      <c r="AV174" s="44"/>
      <c r="AW174" s="37"/>
      <c r="AX174" s="37"/>
      <c r="AY174" s="47"/>
      <c r="AZ174" s="37">
        <v>0.6811932591396308</v>
      </c>
      <c r="BA174" s="39" t="s">
        <v>18</v>
      </c>
      <c r="BB174" s="47"/>
      <c r="BC174" s="37">
        <v>0.43320793304876298</v>
      </c>
      <c r="BD174" s="41" t="s">
        <v>23</v>
      </c>
      <c r="BE174" s="47"/>
      <c r="BF174" s="37"/>
      <c r="BG174" s="37"/>
      <c r="BH174" s="47"/>
      <c r="BI174" s="37"/>
      <c r="BJ174" s="37"/>
      <c r="BK174" s="47"/>
      <c r="BL174" s="37"/>
      <c r="BM174" s="37"/>
    </row>
    <row r="175" spans="2:65" ht="24.75" customHeight="1" x14ac:dyDescent="0.2">
      <c r="B175" s="65" t="s">
        <v>309</v>
      </c>
      <c r="C175" s="65" t="s">
        <v>28</v>
      </c>
      <c r="D175" s="66">
        <v>47245</v>
      </c>
      <c r="E175" s="65" t="s">
        <v>415</v>
      </c>
      <c r="F175" s="65" t="s">
        <v>205</v>
      </c>
      <c r="G175" s="65" t="s">
        <v>24</v>
      </c>
      <c r="H175" s="65" t="s">
        <v>645</v>
      </c>
      <c r="I175" s="67">
        <v>-73.978777777778006</v>
      </c>
      <c r="J175" s="67">
        <v>8.9857222222219999</v>
      </c>
      <c r="K175" s="68">
        <v>23</v>
      </c>
      <c r="L175" s="11"/>
      <c r="M175" s="37"/>
      <c r="N175" s="37"/>
      <c r="O175" s="44"/>
      <c r="P175" s="37"/>
      <c r="Q175" s="37"/>
      <c r="R175" s="37"/>
      <c r="S175" s="37"/>
      <c r="T175" s="44"/>
      <c r="U175" s="37">
        <v>0.69525702365178921</v>
      </c>
      <c r="V175" s="39" t="s">
        <v>18</v>
      </c>
      <c r="W175" s="37">
        <v>0.67519843065196317</v>
      </c>
      <c r="X175" s="39" t="s">
        <v>18</v>
      </c>
      <c r="Y175" s="44"/>
      <c r="Z175" s="37"/>
      <c r="AA175" s="37"/>
      <c r="AB175" s="37"/>
      <c r="AC175" s="37"/>
      <c r="AD175" s="44"/>
      <c r="AE175" s="37"/>
      <c r="AF175" s="37"/>
      <c r="AG175" s="44"/>
      <c r="AH175" s="37"/>
      <c r="AI175" s="37"/>
      <c r="AJ175" s="44"/>
      <c r="AK175" s="37"/>
      <c r="AL175" s="37"/>
      <c r="AM175" s="44"/>
      <c r="AN175" s="37"/>
      <c r="AO175" s="37"/>
      <c r="AP175" s="44"/>
      <c r="AQ175" s="37">
        <v>0.53</v>
      </c>
      <c r="AR175" s="39" t="s">
        <v>18</v>
      </c>
      <c r="AS175" s="44"/>
      <c r="AT175" s="37"/>
      <c r="AU175" s="37"/>
      <c r="AV175" s="44"/>
      <c r="AW175" s="37"/>
      <c r="AX175" s="37"/>
      <c r="AY175" s="47"/>
      <c r="AZ175" s="37">
        <v>0.71424227239540017</v>
      </c>
      <c r="BA175" s="40" t="s">
        <v>16</v>
      </c>
      <c r="BB175" s="47"/>
      <c r="BC175" s="37"/>
      <c r="BD175" s="37"/>
      <c r="BE175" s="47"/>
      <c r="BF175" s="37"/>
      <c r="BG175" s="37"/>
      <c r="BH175" s="47"/>
      <c r="BI175" s="37"/>
      <c r="BJ175" s="37"/>
      <c r="BK175" s="47"/>
      <c r="BL175" s="37"/>
      <c r="BM175" s="37"/>
    </row>
    <row r="176" spans="2:65" ht="24.75" customHeight="1" x14ac:dyDescent="0.2">
      <c r="B176" s="65" t="s">
        <v>309</v>
      </c>
      <c r="C176" s="65" t="s">
        <v>39</v>
      </c>
      <c r="D176" s="66">
        <v>17524</v>
      </c>
      <c r="E176" s="65" t="s">
        <v>416</v>
      </c>
      <c r="F176" s="65" t="s">
        <v>95</v>
      </c>
      <c r="G176" s="65" t="s">
        <v>109</v>
      </c>
      <c r="H176" s="65" t="s">
        <v>646</v>
      </c>
      <c r="I176" s="67">
        <v>-75.678611111110996</v>
      </c>
      <c r="J176" s="67">
        <v>5.1375000000000002</v>
      </c>
      <c r="K176" s="68">
        <v>822</v>
      </c>
      <c r="L176" s="11"/>
      <c r="M176" s="37"/>
      <c r="N176" s="37"/>
      <c r="O176" s="44"/>
      <c r="P176" s="37"/>
      <c r="Q176" s="37"/>
      <c r="R176" s="37"/>
      <c r="S176" s="37"/>
      <c r="T176" s="44"/>
      <c r="U176" s="37">
        <v>0.57964516272953026</v>
      </c>
      <c r="V176" s="39" t="s">
        <v>18</v>
      </c>
      <c r="W176" s="37">
        <v>0.49819838832010077</v>
      </c>
      <c r="X176" s="41" t="s">
        <v>23</v>
      </c>
      <c r="Y176" s="44"/>
      <c r="Z176" s="37"/>
      <c r="AA176" s="37"/>
      <c r="AB176" s="37"/>
      <c r="AC176" s="37"/>
      <c r="AD176" s="44"/>
      <c r="AE176" s="37"/>
      <c r="AF176" s="37"/>
      <c r="AG176" s="44"/>
      <c r="AH176" s="37"/>
      <c r="AI176" s="37"/>
      <c r="AJ176" s="44"/>
      <c r="AK176" s="37">
        <v>0.39062599699727435</v>
      </c>
      <c r="AL176" s="41" t="s">
        <v>23</v>
      </c>
      <c r="AM176" s="44"/>
      <c r="AN176" s="37"/>
      <c r="AO176" s="37"/>
      <c r="AP176" s="44"/>
      <c r="AQ176" s="37">
        <v>0.43</v>
      </c>
      <c r="AR176" s="41" t="s">
        <v>23</v>
      </c>
      <c r="AS176" s="44"/>
      <c r="AT176" s="37"/>
      <c r="AU176" s="37"/>
      <c r="AV176" s="44"/>
      <c r="AW176" s="37"/>
      <c r="AX176" s="37"/>
      <c r="AY176" s="47"/>
      <c r="AZ176" s="37">
        <v>0.39142421552305945</v>
      </c>
      <c r="BA176" s="41" t="s">
        <v>23</v>
      </c>
      <c r="BB176" s="47"/>
      <c r="BC176" s="37"/>
      <c r="BD176" s="37"/>
      <c r="BE176" s="47"/>
      <c r="BF176" s="37"/>
      <c r="BG176" s="37"/>
      <c r="BH176" s="47"/>
      <c r="BI176" s="37"/>
      <c r="BJ176" s="37"/>
      <c r="BK176" s="47"/>
      <c r="BL176" s="37"/>
      <c r="BM176" s="37"/>
    </row>
    <row r="177" spans="2:65" ht="24.75" customHeight="1" x14ac:dyDescent="0.2">
      <c r="B177" s="65" t="s">
        <v>309</v>
      </c>
      <c r="C177" s="65" t="s">
        <v>63</v>
      </c>
      <c r="D177" s="66">
        <v>13670</v>
      </c>
      <c r="E177" s="65" t="s">
        <v>417</v>
      </c>
      <c r="F177" s="65" t="s">
        <v>333</v>
      </c>
      <c r="G177" s="65" t="s">
        <v>334</v>
      </c>
      <c r="H177" s="65" t="s">
        <v>647</v>
      </c>
      <c r="I177" s="67">
        <v>-73.923888888888996</v>
      </c>
      <c r="J177" s="67">
        <v>7.4675000000000002</v>
      </c>
      <c r="K177" s="68">
        <v>70</v>
      </c>
      <c r="L177" s="11"/>
      <c r="M177" s="37"/>
      <c r="N177" s="37"/>
      <c r="O177" s="44"/>
      <c r="P177" s="37"/>
      <c r="Q177" s="37"/>
      <c r="R177" s="37"/>
      <c r="S177" s="37"/>
      <c r="T177" s="44"/>
      <c r="U177" s="37">
        <v>0.84900546015161005</v>
      </c>
      <c r="V177" s="40" t="s">
        <v>16</v>
      </c>
      <c r="W177" s="37">
        <v>0.72853315444006683</v>
      </c>
      <c r="X177" s="40" t="s">
        <v>16</v>
      </c>
      <c r="Y177" s="44"/>
      <c r="Z177" s="37"/>
      <c r="AA177" s="37"/>
      <c r="AB177" s="37"/>
      <c r="AC177" s="37"/>
      <c r="AD177" s="44"/>
      <c r="AE177" s="37"/>
      <c r="AF177" s="37"/>
      <c r="AG177" s="44"/>
      <c r="AH177" s="37"/>
      <c r="AI177" s="37"/>
      <c r="AJ177" s="44"/>
      <c r="AK177" s="37">
        <v>0.53233610208730764</v>
      </c>
      <c r="AL177" s="39" t="s">
        <v>18</v>
      </c>
      <c r="AM177" s="44"/>
      <c r="AN177" s="37"/>
      <c r="AO177" s="37"/>
      <c r="AP177" s="44"/>
      <c r="AQ177" s="37">
        <v>0.65</v>
      </c>
      <c r="AR177" s="39" t="s">
        <v>18</v>
      </c>
      <c r="AS177" s="44"/>
      <c r="AT177" s="37"/>
      <c r="AU177" s="37"/>
      <c r="AV177" s="44"/>
      <c r="AW177" s="37"/>
      <c r="AX177" s="37"/>
      <c r="AY177" s="47"/>
      <c r="AZ177" s="37">
        <v>0.60506448066034768</v>
      </c>
      <c r="BA177" s="39" t="s">
        <v>18</v>
      </c>
      <c r="BB177" s="47"/>
      <c r="BC177" s="37"/>
      <c r="BD177" s="37"/>
      <c r="BE177" s="47"/>
      <c r="BF177" s="37"/>
      <c r="BG177" s="37"/>
      <c r="BH177" s="47"/>
      <c r="BI177" s="37"/>
      <c r="BJ177" s="37"/>
      <c r="BK177" s="47"/>
      <c r="BL177" s="37"/>
      <c r="BM177" s="37"/>
    </row>
    <row r="178" spans="2:65" ht="24.75" customHeight="1" x14ac:dyDescent="0.2">
      <c r="B178" s="65" t="s">
        <v>309</v>
      </c>
      <c r="C178" s="65" t="s">
        <v>310</v>
      </c>
      <c r="D178" s="66">
        <v>76520</v>
      </c>
      <c r="E178" s="65" t="s">
        <v>418</v>
      </c>
      <c r="F178" s="65" t="s">
        <v>335</v>
      </c>
      <c r="G178" s="65" t="s">
        <v>336</v>
      </c>
      <c r="H178" s="65" t="s">
        <v>648</v>
      </c>
      <c r="I178" s="67">
        <v>-76.456722222221998</v>
      </c>
      <c r="J178" s="67">
        <v>3.5968055555560001</v>
      </c>
      <c r="K178" s="68">
        <v>1035</v>
      </c>
      <c r="L178" s="11"/>
      <c r="M178" s="37"/>
      <c r="N178" s="37"/>
      <c r="O178" s="44"/>
      <c r="P178" s="37"/>
      <c r="Q178" s="37"/>
      <c r="R178" s="37"/>
      <c r="S178" s="37"/>
      <c r="T178" s="44"/>
      <c r="U178" s="37"/>
      <c r="V178" s="37"/>
      <c r="W178" s="37"/>
      <c r="X178" s="37"/>
      <c r="Y178" s="44"/>
      <c r="Z178" s="37"/>
      <c r="AA178" s="37"/>
      <c r="AB178" s="37"/>
      <c r="AC178" s="37"/>
      <c r="AD178" s="44"/>
      <c r="AE178" s="37"/>
      <c r="AF178" s="37"/>
      <c r="AG178" s="44"/>
      <c r="AH178" s="37"/>
      <c r="AI178" s="37"/>
      <c r="AJ178" s="44"/>
      <c r="AK178" s="37">
        <v>0.2901428804204807</v>
      </c>
      <c r="AL178" s="41" t="s">
        <v>23</v>
      </c>
      <c r="AM178" s="44"/>
      <c r="AN178" s="37"/>
      <c r="AO178" s="37"/>
      <c r="AP178" s="44"/>
      <c r="AQ178" s="37">
        <v>0.4</v>
      </c>
      <c r="AR178" s="41" t="s">
        <v>23</v>
      </c>
      <c r="AS178" s="44"/>
      <c r="AT178" s="37"/>
      <c r="AU178" s="37"/>
      <c r="AV178" s="44"/>
      <c r="AW178" s="37"/>
      <c r="AX178" s="37"/>
      <c r="AY178" s="47"/>
      <c r="AZ178" s="37">
        <v>0.35219733913981721</v>
      </c>
      <c r="BA178" s="41" t="s">
        <v>23</v>
      </c>
      <c r="BB178" s="47"/>
      <c r="BC178" s="37"/>
      <c r="BD178" s="37"/>
      <c r="BE178" s="47"/>
      <c r="BF178" s="37"/>
      <c r="BG178" s="37"/>
      <c r="BH178" s="47"/>
      <c r="BI178" s="37"/>
      <c r="BJ178" s="37"/>
      <c r="BK178" s="47"/>
      <c r="BL178" s="37"/>
      <c r="BM178" s="37"/>
    </row>
    <row r="179" spans="2:65" ht="24.75" customHeight="1" x14ac:dyDescent="0.2">
      <c r="B179" s="65" t="s">
        <v>309</v>
      </c>
      <c r="C179" s="65" t="s">
        <v>310</v>
      </c>
      <c r="D179" s="66">
        <v>76113</v>
      </c>
      <c r="E179" s="65" t="s">
        <v>404</v>
      </c>
      <c r="F179" s="65" t="s">
        <v>337</v>
      </c>
      <c r="G179" s="65" t="s">
        <v>338</v>
      </c>
      <c r="H179" s="65" t="s">
        <v>649</v>
      </c>
      <c r="I179" s="67">
        <v>-76.340166666667002</v>
      </c>
      <c r="J179" s="67">
        <v>3.9020000000000001</v>
      </c>
      <c r="K179" s="68">
        <v>969</v>
      </c>
      <c r="L179" s="11"/>
      <c r="M179" s="37"/>
      <c r="N179" s="37"/>
      <c r="O179" s="44"/>
      <c r="P179" s="37"/>
      <c r="Q179" s="37"/>
      <c r="R179" s="37"/>
      <c r="S179" s="37"/>
      <c r="T179" s="44"/>
      <c r="U179" s="37">
        <v>0.61906586735501956</v>
      </c>
      <c r="V179" s="39" t="s">
        <v>18</v>
      </c>
      <c r="W179" s="37">
        <v>0.56659396905158865</v>
      </c>
      <c r="X179" s="39" t="s">
        <v>18</v>
      </c>
      <c r="Y179" s="44"/>
      <c r="Z179" s="37"/>
      <c r="AA179" s="37"/>
      <c r="AB179" s="37"/>
      <c r="AC179" s="37"/>
      <c r="AD179" s="44"/>
      <c r="AE179" s="37"/>
      <c r="AF179" s="37"/>
      <c r="AG179" s="44"/>
      <c r="AH179" s="37"/>
      <c r="AI179" s="37"/>
      <c r="AJ179" s="44"/>
      <c r="AK179" s="37">
        <v>0.54549447648864069</v>
      </c>
      <c r="AL179" s="39" t="s">
        <v>18</v>
      </c>
      <c r="AM179" s="44"/>
      <c r="AN179" s="37"/>
      <c r="AO179" s="37"/>
      <c r="AP179" s="44"/>
      <c r="AQ179" s="37">
        <v>0.73</v>
      </c>
      <c r="AR179" s="40" t="s">
        <v>16</v>
      </c>
      <c r="AS179" s="44"/>
      <c r="AT179" s="37"/>
      <c r="AU179" s="37"/>
      <c r="AV179" s="44"/>
      <c r="AW179" s="37"/>
      <c r="AX179" s="37"/>
      <c r="AY179" s="47"/>
      <c r="AZ179" s="37">
        <v>0.81424830327883913</v>
      </c>
      <c r="BA179" s="40" t="s">
        <v>16</v>
      </c>
      <c r="BB179" s="47"/>
      <c r="BC179" s="37"/>
      <c r="BD179" s="37"/>
      <c r="BE179" s="47"/>
      <c r="BF179" s="37"/>
      <c r="BG179" s="37"/>
      <c r="BH179" s="47"/>
      <c r="BI179" s="37"/>
      <c r="BJ179" s="37"/>
      <c r="BK179" s="47"/>
      <c r="BL179" s="37"/>
      <c r="BM179" s="37"/>
    </row>
    <row r="180" spans="2:65" ht="24.75" customHeight="1" x14ac:dyDescent="0.2">
      <c r="B180" s="65" t="s">
        <v>309</v>
      </c>
      <c r="C180" s="65" t="s">
        <v>58</v>
      </c>
      <c r="D180" s="66">
        <v>41551</v>
      </c>
      <c r="E180" s="65" t="s">
        <v>419</v>
      </c>
      <c r="F180" s="65" t="s">
        <v>339</v>
      </c>
      <c r="G180" s="65" t="s">
        <v>340</v>
      </c>
      <c r="H180" s="65" t="s">
        <v>650</v>
      </c>
      <c r="I180" s="67">
        <v>-76.145972222221999</v>
      </c>
      <c r="J180" s="67">
        <v>1.870472222222</v>
      </c>
      <c r="K180" s="68">
        <v>1217</v>
      </c>
      <c r="L180" s="11"/>
      <c r="M180" s="37"/>
      <c r="N180" s="37"/>
      <c r="O180" s="44"/>
      <c r="P180" s="37"/>
      <c r="Q180" s="37"/>
      <c r="R180" s="37"/>
      <c r="S180" s="37"/>
      <c r="T180" s="44"/>
      <c r="U180" s="37"/>
      <c r="V180" s="37"/>
      <c r="W180" s="37"/>
      <c r="X180" s="37"/>
      <c r="Y180" s="44"/>
      <c r="Z180" s="37"/>
      <c r="AA180" s="37"/>
      <c r="AB180" s="37"/>
      <c r="AC180" s="37"/>
      <c r="AD180" s="44"/>
      <c r="AE180" s="37"/>
      <c r="AF180" s="37"/>
      <c r="AG180" s="44"/>
      <c r="AH180" s="37"/>
      <c r="AI180" s="37"/>
      <c r="AJ180" s="44"/>
      <c r="AK180" s="37">
        <v>0.77952011664571419</v>
      </c>
      <c r="AL180" s="40" t="s">
        <v>16</v>
      </c>
      <c r="AM180" s="44"/>
      <c r="AN180" s="37">
        <v>0.76</v>
      </c>
      <c r="AO180" s="40" t="s">
        <v>16</v>
      </c>
      <c r="AP180" s="44"/>
      <c r="AQ180" s="37"/>
      <c r="AR180" s="37"/>
      <c r="AS180" s="44"/>
      <c r="AT180" s="37"/>
      <c r="AU180" s="37"/>
      <c r="AV180" s="44"/>
      <c r="AW180" s="37"/>
      <c r="AX180" s="37"/>
      <c r="AY180" s="47"/>
      <c r="AZ180" s="37">
        <v>0.8185646669975053</v>
      </c>
      <c r="BA180" s="40" t="s">
        <v>16</v>
      </c>
      <c r="BB180" s="47"/>
      <c r="BC180" s="37"/>
      <c r="BD180" s="37"/>
      <c r="BE180" s="47"/>
      <c r="BF180" s="37"/>
      <c r="BG180" s="37"/>
      <c r="BH180" s="47"/>
      <c r="BI180" s="37"/>
      <c r="BJ180" s="37"/>
      <c r="BK180" s="47"/>
      <c r="BL180" s="37"/>
      <c r="BM180" s="37"/>
    </row>
    <row r="181" spans="2:65" ht="24.75" customHeight="1" x14ac:dyDescent="0.2">
      <c r="B181" s="65" t="s">
        <v>309</v>
      </c>
      <c r="C181" s="65" t="s">
        <v>39</v>
      </c>
      <c r="D181" s="66">
        <v>17380</v>
      </c>
      <c r="E181" s="65" t="s">
        <v>420</v>
      </c>
      <c r="F181" s="65" t="s">
        <v>174</v>
      </c>
      <c r="G181" s="65" t="s">
        <v>175</v>
      </c>
      <c r="H181" s="65" t="s">
        <v>651</v>
      </c>
      <c r="I181" s="67">
        <v>-74.664972222222005</v>
      </c>
      <c r="J181" s="67">
        <v>5.7721944444439997</v>
      </c>
      <c r="K181" s="68">
        <v>143</v>
      </c>
      <c r="L181" s="11"/>
      <c r="M181" s="37"/>
      <c r="N181" s="37"/>
      <c r="O181" s="44"/>
      <c r="P181" s="37"/>
      <c r="Q181" s="37"/>
      <c r="R181" s="37"/>
      <c r="S181" s="37"/>
      <c r="T181" s="44"/>
      <c r="U181" s="37">
        <v>0.90320566998796381</v>
      </c>
      <c r="V181" s="48" t="s">
        <v>17</v>
      </c>
      <c r="W181" s="37">
        <v>0.80722481948976921</v>
      </c>
      <c r="X181" s="40" t="s">
        <v>16</v>
      </c>
      <c r="Y181" s="44"/>
      <c r="Z181" s="37"/>
      <c r="AA181" s="37"/>
      <c r="AB181" s="37"/>
      <c r="AC181" s="37"/>
      <c r="AD181" s="44"/>
      <c r="AE181" s="37"/>
      <c r="AF181" s="37"/>
      <c r="AG181" s="44"/>
      <c r="AH181" s="37"/>
      <c r="AI181" s="37"/>
      <c r="AJ181" s="44"/>
      <c r="AK181" s="37"/>
      <c r="AL181" s="37"/>
      <c r="AM181" s="44"/>
      <c r="AN181" s="37"/>
      <c r="AO181" s="37"/>
      <c r="AP181" s="44"/>
      <c r="AQ181" s="37"/>
      <c r="AR181" s="37"/>
      <c r="AS181" s="44"/>
      <c r="AT181" s="37"/>
      <c r="AU181" s="37"/>
      <c r="AV181" s="44"/>
      <c r="AW181" s="37"/>
      <c r="AX181" s="37"/>
      <c r="AY181" s="47"/>
      <c r="AZ181" s="37">
        <v>0.80325470090392215</v>
      </c>
      <c r="BA181" s="40" t="s">
        <v>16</v>
      </c>
      <c r="BB181" s="47"/>
      <c r="BC181" s="37"/>
      <c r="BD181" s="37"/>
      <c r="BE181" s="47"/>
      <c r="BF181" s="37"/>
      <c r="BG181" s="37"/>
      <c r="BH181" s="47"/>
      <c r="BI181" s="37"/>
      <c r="BJ181" s="37"/>
      <c r="BK181" s="47"/>
      <c r="BL181" s="37"/>
      <c r="BM181" s="37"/>
    </row>
    <row r="182" spans="2:65" ht="24.75" customHeight="1" x14ac:dyDescent="0.2">
      <c r="B182" s="65" t="s">
        <v>309</v>
      </c>
      <c r="C182" s="65" t="s">
        <v>310</v>
      </c>
      <c r="D182" s="66">
        <v>76147</v>
      </c>
      <c r="E182" s="65" t="s">
        <v>421</v>
      </c>
      <c r="F182" s="65" t="s">
        <v>341</v>
      </c>
      <c r="G182" s="65" t="s">
        <v>178</v>
      </c>
      <c r="H182" s="65" t="s">
        <v>652</v>
      </c>
      <c r="I182" s="67">
        <v>-75.934166666666997</v>
      </c>
      <c r="J182" s="67">
        <v>4.8034444444439997</v>
      </c>
      <c r="K182" s="68">
        <v>898</v>
      </c>
      <c r="L182" s="11"/>
      <c r="M182" s="37"/>
      <c r="N182" s="37"/>
      <c r="O182" s="44"/>
      <c r="P182" s="37"/>
      <c r="Q182" s="37"/>
      <c r="R182" s="37"/>
      <c r="S182" s="37"/>
      <c r="T182" s="44"/>
      <c r="U182" s="37">
        <v>0.79146109154627675</v>
      </c>
      <c r="V182" s="40" t="s">
        <v>16</v>
      </c>
      <c r="W182" s="37">
        <v>0.67824192781433534</v>
      </c>
      <c r="X182" s="39" t="s">
        <v>18</v>
      </c>
      <c r="Y182" s="44"/>
      <c r="Z182" s="37"/>
      <c r="AA182" s="37"/>
      <c r="AB182" s="37"/>
      <c r="AC182" s="37"/>
      <c r="AD182" s="44"/>
      <c r="AE182" s="37"/>
      <c r="AF182" s="37"/>
      <c r="AG182" s="44"/>
      <c r="AH182" s="37"/>
      <c r="AI182" s="37"/>
      <c r="AJ182" s="44"/>
      <c r="AK182" s="37">
        <v>0.49350526735595368</v>
      </c>
      <c r="AL182" s="41" t="s">
        <v>23</v>
      </c>
      <c r="AM182" s="44"/>
      <c r="AN182" s="37">
        <v>0.72</v>
      </c>
      <c r="AO182" s="40" t="s">
        <v>16</v>
      </c>
      <c r="AP182" s="44"/>
      <c r="AQ182" s="37">
        <v>0.65</v>
      </c>
      <c r="AR182" s="39" t="s">
        <v>18</v>
      </c>
      <c r="AS182" s="44"/>
      <c r="AT182" s="37"/>
      <c r="AU182" s="37"/>
      <c r="AV182" s="44"/>
      <c r="AW182" s="37"/>
      <c r="AX182" s="37"/>
      <c r="AY182" s="47"/>
      <c r="AZ182" s="37">
        <v>0.61268240336485758</v>
      </c>
      <c r="BA182" s="39" t="s">
        <v>18</v>
      </c>
      <c r="BB182" s="47"/>
      <c r="BC182" s="37"/>
      <c r="BD182" s="37"/>
      <c r="BE182" s="47"/>
      <c r="BF182" s="37"/>
      <c r="BG182" s="37"/>
      <c r="BH182" s="47"/>
      <c r="BI182" s="37"/>
      <c r="BJ182" s="37"/>
      <c r="BK182" s="47"/>
      <c r="BL182" s="37"/>
      <c r="BM182" s="37"/>
    </row>
    <row r="183" spans="2:65" ht="24.75" customHeight="1" x14ac:dyDescent="0.2">
      <c r="B183" s="65" t="s">
        <v>309</v>
      </c>
      <c r="C183" s="65" t="s">
        <v>24</v>
      </c>
      <c r="D183" s="66">
        <v>20011</v>
      </c>
      <c r="E183" s="65" t="s">
        <v>422</v>
      </c>
      <c r="F183" s="65" t="s">
        <v>128</v>
      </c>
      <c r="G183" s="65" t="s">
        <v>188</v>
      </c>
      <c r="H183" s="65" t="s">
        <v>653</v>
      </c>
      <c r="I183" s="67">
        <v>-73.773055555555999</v>
      </c>
      <c r="J183" s="67">
        <v>8.1311111111110002</v>
      </c>
      <c r="K183" s="68">
        <v>41</v>
      </c>
      <c r="L183" s="11"/>
      <c r="M183" s="37"/>
      <c r="N183" s="37"/>
      <c r="O183" s="44"/>
      <c r="P183" s="37"/>
      <c r="Q183" s="37"/>
      <c r="R183" s="37"/>
      <c r="S183" s="37"/>
      <c r="T183" s="44"/>
      <c r="U183" s="37">
        <v>0.64780138144340049</v>
      </c>
      <c r="V183" s="39" t="s">
        <v>18</v>
      </c>
      <c r="W183" s="37">
        <v>0.59013117422689032</v>
      </c>
      <c r="X183" s="39" t="s">
        <v>18</v>
      </c>
      <c r="Y183" s="44"/>
      <c r="Z183" s="37"/>
      <c r="AA183" s="37"/>
      <c r="AB183" s="37"/>
      <c r="AC183" s="37"/>
      <c r="AD183" s="44"/>
      <c r="AE183" s="37"/>
      <c r="AF183" s="37"/>
      <c r="AG183" s="44"/>
      <c r="AH183" s="37"/>
      <c r="AI183" s="37"/>
      <c r="AJ183" s="44"/>
      <c r="AK183" s="37"/>
      <c r="AL183" s="37"/>
      <c r="AM183" s="44"/>
      <c r="AN183" s="37"/>
      <c r="AO183" s="37"/>
      <c r="AP183" s="44"/>
      <c r="AQ183" s="37">
        <v>0.64</v>
      </c>
      <c r="AR183" s="39" t="s">
        <v>18</v>
      </c>
      <c r="AS183" s="44"/>
      <c r="AT183" s="37"/>
      <c r="AU183" s="37"/>
      <c r="AV183" s="44"/>
      <c r="AW183" s="37"/>
      <c r="AX183" s="37"/>
      <c r="AY183" s="47"/>
      <c r="AZ183" s="37">
        <v>0.71371838236083385</v>
      </c>
      <c r="BA183" s="40" t="s">
        <v>16</v>
      </c>
      <c r="BB183" s="47"/>
      <c r="BC183" s="37"/>
      <c r="BD183" s="37"/>
      <c r="BE183" s="47"/>
      <c r="BF183" s="37"/>
      <c r="BG183" s="37"/>
      <c r="BH183" s="47"/>
      <c r="BI183" s="37"/>
      <c r="BJ183" s="37"/>
      <c r="BK183" s="47"/>
      <c r="BL183" s="37"/>
      <c r="BM183" s="37"/>
    </row>
    <row r="184" spans="2:65" ht="24.75" customHeight="1" x14ac:dyDescent="0.2">
      <c r="B184" s="65" t="s">
        <v>309</v>
      </c>
      <c r="C184" s="65" t="s">
        <v>84</v>
      </c>
      <c r="D184" s="66">
        <v>5893</v>
      </c>
      <c r="E184" s="65" t="s">
        <v>423</v>
      </c>
      <c r="F184" s="65" t="s">
        <v>342</v>
      </c>
      <c r="G184" s="65" t="s">
        <v>28</v>
      </c>
      <c r="H184" s="65" t="s">
        <v>654</v>
      </c>
      <c r="I184" s="67">
        <v>-74.331944444444005</v>
      </c>
      <c r="J184" s="67">
        <v>6.6333333333329998</v>
      </c>
      <c r="K184" s="68">
        <v>89</v>
      </c>
      <c r="L184" s="11"/>
      <c r="M184" s="37"/>
      <c r="N184" s="37"/>
      <c r="O184" s="44"/>
      <c r="P184" s="37"/>
      <c r="Q184" s="37"/>
      <c r="R184" s="37"/>
      <c r="S184" s="37"/>
      <c r="T184" s="44"/>
      <c r="U184" s="37">
        <v>0.82707346057988751</v>
      </c>
      <c r="V184" s="40" t="s">
        <v>16</v>
      </c>
      <c r="W184" s="37">
        <v>0.70851244149290427</v>
      </c>
      <c r="X184" s="40" t="s">
        <v>16</v>
      </c>
      <c r="Y184" s="44"/>
      <c r="Z184" s="37"/>
      <c r="AA184" s="37"/>
      <c r="AB184" s="37"/>
      <c r="AC184" s="37"/>
      <c r="AD184" s="44"/>
      <c r="AE184" s="37"/>
      <c r="AF184" s="37"/>
      <c r="AG184" s="44"/>
      <c r="AH184" s="37"/>
      <c r="AI184" s="37"/>
      <c r="AJ184" s="44"/>
      <c r="AK184" s="37"/>
      <c r="AL184" s="37"/>
      <c r="AM184" s="44"/>
      <c r="AN184" s="37"/>
      <c r="AO184" s="37"/>
      <c r="AP184" s="44"/>
      <c r="AQ184" s="37"/>
      <c r="AR184" s="37"/>
      <c r="AS184" s="44"/>
      <c r="AT184" s="37"/>
      <c r="AU184" s="37"/>
      <c r="AV184" s="44"/>
      <c r="AW184" s="37"/>
      <c r="AX184" s="37"/>
      <c r="AY184" s="47"/>
      <c r="AZ184" s="37">
        <v>0.71407894800716532</v>
      </c>
      <c r="BA184" s="40" t="s">
        <v>16</v>
      </c>
      <c r="BB184" s="47"/>
      <c r="BC184" s="37"/>
      <c r="BD184" s="37"/>
      <c r="BE184" s="47"/>
      <c r="BF184" s="37"/>
      <c r="BG184" s="37"/>
      <c r="BH184" s="47"/>
      <c r="BI184" s="37"/>
      <c r="BJ184" s="37"/>
      <c r="BK184" s="47"/>
      <c r="BL184" s="37"/>
      <c r="BM184" s="37"/>
    </row>
    <row r="185" spans="2:65" ht="24.75" customHeight="1" x14ac:dyDescent="0.2">
      <c r="B185" s="65" t="s">
        <v>309</v>
      </c>
      <c r="C185" s="65" t="s">
        <v>319</v>
      </c>
      <c r="D185" s="66">
        <v>8001</v>
      </c>
      <c r="E185" s="65" t="s">
        <v>424</v>
      </c>
      <c r="F185" s="65" t="s">
        <v>343</v>
      </c>
      <c r="G185" s="65" t="s">
        <v>28</v>
      </c>
      <c r="H185" s="65" t="s">
        <v>344</v>
      </c>
      <c r="I185" s="67">
        <v>-74.820833333332999</v>
      </c>
      <c r="J185" s="67">
        <v>11.04</v>
      </c>
      <c r="K185" s="68">
        <v>8</v>
      </c>
      <c r="L185" s="11"/>
      <c r="M185" s="37"/>
      <c r="N185" s="37"/>
      <c r="O185" s="44"/>
      <c r="P185" s="37">
        <v>0.60382665462348928</v>
      </c>
      <c r="Q185" s="39" t="s">
        <v>18</v>
      </c>
      <c r="R185" s="37"/>
      <c r="S185" s="37"/>
      <c r="T185" s="44"/>
      <c r="U185" s="37">
        <v>0.58172523667386977</v>
      </c>
      <c r="V185" s="39" t="s">
        <v>18</v>
      </c>
      <c r="W185" s="37">
        <v>0.50821505956824431</v>
      </c>
      <c r="X185" s="39" t="s">
        <v>18</v>
      </c>
      <c r="Y185" s="44"/>
      <c r="Z185" s="37">
        <v>0.45440057106140275</v>
      </c>
      <c r="AA185" s="41" t="s">
        <v>23</v>
      </c>
      <c r="AB185" s="37"/>
      <c r="AC185" s="37"/>
      <c r="AD185" s="44"/>
      <c r="AE185" s="37">
        <v>0.46277474916342998</v>
      </c>
      <c r="AF185" s="41" t="s">
        <v>23</v>
      </c>
      <c r="AG185" s="44"/>
      <c r="AH185" s="37"/>
      <c r="AI185" s="37"/>
      <c r="AJ185" s="44"/>
      <c r="AK185" s="37">
        <v>0.52434721903245185</v>
      </c>
      <c r="AL185" s="39" t="s">
        <v>18</v>
      </c>
      <c r="AM185" s="44"/>
      <c r="AN185" s="37">
        <v>0.49</v>
      </c>
      <c r="AO185" s="41" t="s">
        <v>23</v>
      </c>
      <c r="AP185" s="44"/>
      <c r="AQ185" s="37">
        <v>0.48</v>
      </c>
      <c r="AR185" s="41" t="s">
        <v>23</v>
      </c>
      <c r="AS185" s="44"/>
      <c r="AT185" s="37"/>
      <c r="AU185" s="37"/>
      <c r="AV185" s="44"/>
      <c r="AW185" s="37"/>
      <c r="AX185" s="37"/>
      <c r="AY185" s="47"/>
      <c r="AZ185" s="37">
        <v>0.72384737455946735</v>
      </c>
      <c r="BA185" s="40" t="s">
        <v>16</v>
      </c>
      <c r="BB185" s="47"/>
      <c r="BC185" s="37"/>
      <c r="BD185" s="37"/>
      <c r="BE185" s="47"/>
      <c r="BF185" s="37"/>
      <c r="BG185" s="37"/>
      <c r="BH185" s="47"/>
      <c r="BI185" s="37"/>
      <c r="BJ185" s="37"/>
      <c r="BK185" s="47"/>
      <c r="BL185" s="37"/>
      <c r="BM185" s="37"/>
    </row>
    <row r="186" spans="2:65" ht="24.75" customHeight="1" x14ac:dyDescent="0.2">
      <c r="B186" s="65" t="s">
        <v>309</v>
      </c>
      <c r="C186" s="65" t="s">
        <v>63</v>
      </c>
      <c r="D186" s="66">
        <v>13140</v>
      </c>
      <c r="E186" s="65" t="s">
        <v>425</v>
      </c>
      <c r="F186" s="65" t="s">
        <v>345</v>
      </c>
      <c r="G186" s="65" t="s">
        <v>28</v>
      </c>
      <c r="H186" s="65" t="s">
        <v>346</v>
      </c>
      <c r="I186" s="67">
        <v>-74.911694444443995</v>
      </c>
      <c r="J186" s="67">
        <v>10.253861111111</v>
      </c>
      <c r="K186" s="68">
        <v>8</v>
      </c>
      <c r="L186" s="11"/>
      <c r="M186" s="37">
        <v>0.59939986388135569</v>
      </c>
      <c r="N186" s="39" t="s">
        <v>18</v>
      </c>
      <c r="O186" s="44"/>
      <c r="P186" s="37">
        <v>0.62940885910790534</v>
      </c>
      <c r="Q186" s="39" t="s">
        <v>18</v>
      </c>
      <c r="R186" s="37"/>
      <c r="S186" s="37"/>
      <c r="T186" s="44"/>
      <c r="U186" s="37">
        <v>0.59722613797122848</v>
      </c>
      <c r="V186" s="39" t="s">
        <v>18</v>
      </c>
      <c r="W186" s="37">
        <v>0.53516669537615547</v>
      </c>
      <c r="X186" s="39" t="s">
        <v>18</v>
      </c>
      <c r="Y186" s="44"/>
      <c r="Z186" s="37">
        <v>0.55128133013932956</v>
      </c>
      <c r="AA186" s="39" t="s">
        <v>18</v>
      </c>
      <c r="AB186" s="37"/>
      <c r="AC186" s="37"/>
      <c r="AD186" s="44"/>
      <c r="AE186" s="37">
        <v>0.48472446807785374</v>
      </c>
      <c r="AF186" s="41" t="s">
        <v>23</v>
      </c>
      <c r="AG186" s="44"/>
      <c r="AH186" s="37">
        <v>0.58983089688519674</v>
      </c>
      <c r="AI186" s="39" t="s">
        <v>18</v>
      </c>
      <c r="AJ186" s="44"/>
      <c r="AK186" s="37">
        <v>0.46919230885873647</v>
      </c>
      <c r="AL186" s="41" t="s">
        <v>23</v>
      </c>
      <c r="AM186" s="44"/>
      <c r="AN186" s="37">
        <v>0.54</v>
      </c>
      <c r="AO186" s="39" t="s">
        <v>18</v>
      </c>
      <c r="AP186" s="44"/>
      <c r="AQ186" s="37">
        <v>0.55000000000000004</v>
      </c>
      <c r="AR186" s="39" t="s">
        <v>18</v>
      </c>
      <c r="AS186" s="44"/>
      <c r="AT186" s="37"/>
      <c r="AU186" s="37"/>
      <c r="AV186" s="44"/>
      <c r="AW186" s="37">
        <v>0.56999999999999995</v>
      </c>
      <c r="AX186" s="39" t="s">
        <v>18</v>
      </c>
      <c r="AY186" s="47"/>
      <c r="AZ186" s="37">
        <v>0.70749430252885459</v>
      </c>
      <c r="BA186" s="40" t="s">
        <v>16</v>
      </c>
      <c r="BB186" s="47"/>
      <c r="BC186" s="37"/>
      <c r="BD186" s="37"/>
      <c r="BE186" s="47"/>
      <c r="BF186" s="37"/>
      <c r="BG186" s="37"/>
      <c r="BH186" s="47"/>
      <c r="BI186" s="37"/>
      <c r="BJ186" s="37"/>
      <c r="BK186" s="47"/>
      <c r="BL186" s="37"/>
      <c r="BM186" s="37"/>
    </row>
    <row r="187" spans="2:65" ht="24.75" customHeight="1" x14ac:dyDescent="0.2">
      <c r="B187" s="65" t="s">
        <v>309</v>
      </c>
      <c r="C187" s="65" t="s">
        <v>47</v>
      </c>
      <c r="D187" s="66">
        <v>25320</v>
      </c>
      <c r="E187" s="65" t="s">
        <v>426</v>
      </c>
      <c r="F187" s="65" t="s">
        <v>50</v>
      </c>
      <c r="G187" s="65" t="s">
        <v>28</v>
      </c>
      <c r="H187" s="65" t="s">
        <v>347</v>
      </c>
      <c r="I187" s="67">
        <v>-74.727611111111003</v>
      </c>
      <c r="J187" s="67">
        <v>5.2024166666670002</v>
      </c>
      <c r="K187" s="68">
        <v>222</v>
      </c>
      <c r="L187" s="11"/>
      <c r="M187" s="37">
        <v>0.51292366577997517</v>
      </c>
      <c r="N187" s="39" t="s">
        <v>18</v>
      </c>
      <c r="O187" s="44"/>
      <c r="P187" s="37">
        <v>0.6474301103895046</v>
      </c>
      <c r="Q187" s="39" t="s">
        <v>18</v>
      </c>
      <c r="R187" s="37"/>
      <c r="S187" s="37"/>
      <c r="T187" s="44"/>
      <c r="U187" s="37">
        <v>0.61428600023001745</v>
      </c>
      <c r="V187" s="39" t="s">
        <v>18</v>
      </c>
      <c r="W187" s="37">
        <v>0.52771921322200166</v>
      </c>
      <c r="X187" s="39" t="s">
        <v>18</v>
      </c>
      <c r="Y187" s="44"/>
      <c r="Z187" s="37"/>
      <c r="AA187" s="37"/>
      <c r="AB187" s="37"/>
      <c r="AC187" s="37"/>
      <c r="AD187" s="44"/>
      <c r="AE187" s="37"/>
      <c r="AF187" s="37"/>
      <c r="AG187" s="44"/>
      <c r="AH187" s="37"/>
      <c r="AI187" s="37"/>
      <c r="AJ187" s="44"/>
      <c r="AK187" s="37">
        <v>0.5153271742521327</v>
      </c>
      <c r="AL187" s="39" t="s">
        <v>18</v>
      </c>
      <c r="AM187" s="44"/>
      <c r="AN187" s="37"/>
      <c r="AO187" s="37"/>
      <c r="AP187" s="44"/>
      <c r="AQ187" s="37">
        <v>0.43</v>
      </c>
      <c r="AR187" s="41" t="s">
        <v>23</v>
      </c>
      <c r="AS187" s="44"/>
      <c r="AT187" s="37"/>
      <c r="AU187" s="37"/>
      <c r="AV187" s="44"/>
      <c r="AW187" s="37"/>
      <c r="AX187" s="37"/>
      <c r="AY187" s="47"/>
      <c r="AZ187" s="37">
        <v>0.55778510813432891</v>
      </c>
      <c r="BA187" s="39" t="s">
        <v>18</v>
      </c>
      <c r="BB187" s="47"/>
      <c r="BC187" s="37"/>
      <c r="BD187" s="37"/>
      <c r="BE187" s="47"/>
      <c r="BF187" s="37"/>
      <c r="BG187" s="37"/>
      <c r="BH187" s="47"/>
      <c r="BI187" s="37"/>
      <c r="BJ187" s="37"/>
      <c r="BK187" s="47"/>
      <c r="BL187" s="37"/>
      <c r="BM187" s="37"/>
    </row>
    <row r="188" spans="2:65" ht="24.75" customHeight="1" x14ac:dyDescent="0.2">
      <c r="B188" s="65" t="s">
        <v>309</v>
      </c>
      <c r="C188" s="65" t="s">
        <v>47</v>
      </c>
      <c r="D188" s="66">
        <v>25307</v>
      </c>
      <c r="E188" s="65" t="s">
        <v>427</v>
      </c>
      <c r="F188" s="65" t="s">
        <v>50</v>
      </c>
      <c r="G188" s="65" t="s">
        <v>28</v>
      </c>
      <c r="H188" s="65" t="s">
        <v>348</v>
      </c>
      <c r="I188" s="67">
        <v>-74.856472222221996</v>
      </c>
      <c r="J188" s="67">
        <v>4.2688888888890002</v>
      </c>
      <c r="K188" s="68">
        <v>275</v>
      </c>
      <c r="L188" s="11"/>
      <c r="M188" s="37"/>
      <c r="N188" s="37"/>
      <c r="O188" s="44"/>
      <c r="P188" s="37"/>
      <c r="Q188" s="37"/>
      <c r="R188" s="37"/>
      <c r="S188" s="37"/>
      <c r="T188" s="44"/>
      <c r="U188" s="37">
        <v>0.78232786074708516</v>
      </c>
      <c r="V188" s="40" t="s">
        <v>16</v>
      </c>
      <c r="W188" s="37">
        <v>0.67047868163502233</v>
      </c>
      <c r="X188" s="39" t="s">
        <v>18</v>
      </c>
      <c r="Y188" s="44"/>
      <c r="Z188" s="37"/>
      <c r="AA188" s="37"/>
      <c r="AB188" s="37"/>
      <c r="AC188" s="37"/>
      <c r="AD188" s="44"/>
      <c r="AE188" s="37"/>
      <c r="AF188" s="37"/>
      <c r="AG188" s="44"/>
      <c r="AH188" s="37"/>
      <c r="AI188" s="37"/>
      <c r="AJ188" s="44"/>
      <c r="AK188" s="37"/>
      <c r="AL188" s="37"/>
      <c r="AM188" s="44"/>
      <c r="AN188" s="37"/>
      <c r="AO188" s="37"/>
      <c r="AP188" s="44"/>
      <c r="AQ188" s="37"/>
      <c r="AR188" s="37"/>
      <c r="AS188" s="44"/>
      <c r="AT188" s="37"/>
      <c r="AU188" s="37"/>
      <c r="AV188" s="44"/>
      <c r="AW188" s="37"/>
      <c r="AX188" s="37"/>
      <c r="AY188" s="47"/>
      <c r="AZ188" s="37">
        <v>0.244953</v>
      </c>
      <c r="BA188" s="49" t="s">
        <v>51</v>
      </c>
      <c r="BB188" s="47"/>
      <c r="BC188" s="37"/>
      <c r="BD188" s="37"/>
      <c r="BE188" s="47"/>
      <c r="BF188" s="37"/>
      <c r="BG188" s="37"/>
      <c r="BH188" s="47"/>
      <c r="BI188" s="37"/>
      <c r="BJ188" s="37"/>
      <c r="BK188" s="47"/>
      <c r="BL188" s="37"/>
      <c r="BM188" s="37"/>
    </row>
    <row r="189" spans="2:65" ht="24.75" customHeight="1" x14ac:dyDescent="0.2">
      <c r="B189" s="65" t="s">
        <v>580</v>
      </c>
      <c r="C189" s="65" t="s">
        <v>58</v>
      </c>
      <c r="D189" s="66">
        <v>41524</v>
      </c>
      <c r="E189" s="65" t="s">
        <v>428</v>
      </c>
      <c r="F189" s="65" t="s">
        <v>349</v>
      </c>
      <c r="G189" s="65" t="s">
        <v>28</v>
      </c>
      <c r="H189" s="65" t="s">
        <v>389</v>
      </c>
      <c r="I189" s="67">
        <v>-75.396388888889007</v>
      </c>
      <c r="J189" s="67">
        <v>2.728416666667</v>
      </c>
      <c r="K189" s="68">
        <v>460</v>
      </c>
      <c r="L189" s="11"/>
      <c r="M189" s="37"/>
      <c r="N189" s="37"/>
      <c r="O189" s="44"/>
      <c r="P189" s="37">
        <v>0.76740685634751182</v>
      </c>
      <c r="Q189" s="40" t="s">
        <v>16</v>
      </c>
      <c r="R189" s="37">
        <v>0.67843394005537383</v>
      </c>
      <c r="S189" s="39" t="s">
        <v>18</v>
      </c>
      <c r="T189" s="44"/>
      <c r="U189" s="37">
        <v>0.75466897819149314</v>
      </c>
      <c r="V189" s="40" t="s">
        <v>16</v>
      </c>
      <c r="W189" s="37">
        <v>0.71068987795977101</v>
      </c>
      <c r="X189" s="40" t="s">
        <v>16</v>
      </c>
      <c r="Y189" s="44"/>
      <c r="Z189" s="37">
        <v>0.81824272852662672</v>
      </c>
      <c r="AA189" s="40" t="s">
        <v>16</v>
      </c>
      <c r="AB189" s="37">
        <v>0.73500631924763282</v>
      </c>
      <c r="AC189" s="40" t="s">
        <v>16</v>
      </c>
      <c r="AD189" s="44"/>
      <c r="AE189" s="37">
        <v>0.70594087955496665</v>
      </c>
      <c r="AF189" s="40" t="s">
        <v>16</v>
      </c>
      <c r="AG189" s="44"/>
      <c r="AH189" s="37">
        <v>0.73511201755398936</v>
      </c>
      <c r="AI189" s="40" t="s">
        <v>16</v>
      </c>
      <c r="AJ189" s="44"/>
      <c r="AK189" s="37">
        <v>0.73315333685074424</v>
      </c>
      <c r="AL189" s="40" t="s">
        <v>16</v>
      </c>
      <c r="AM189" s="44"/>
      <c r="AN189" s="37"/>
      <c r="AO189" s="37"/>
      <c r="AP189" s="44"/>
      <c r="AQ189" s="37">
        <v>0.74</v>
      </c>
      <c r="AR189" s="40" t="s">
        <v>16</v>
      </c>
      <c r="AS189" s="44"/>
      <c r="AT189" s="37"/>
      <c r="AU189" s="37"/>
      <c r="AV189" s="44"/>
      <c r="AW189" s="37"/>
      <c r="AX189" s="37"/>
      <c r="AY189" s="47"/>
      <c r="AZ189" s="37">
        <v>0.81385324244304813</v>
      </c>
      <c r="BA189" s="40" t="s">
        <v>16</v>
      </c>
      <c r="BB189" s="47"/>
      <c r="BC189" s="37"/>
      <c r="BD189" s="37"/>
      <c r="BE189" s="47"/>
      <c r="BF189" s="37">
        <v>0.79285534543466607</v>
      </c>
      <c r="BG189" s="40" t="s">
        <v>16</v>
      </c>
      <c r="BH189" s="47"/>
      <c r="BI189" s="37">
        <v>0.72056550855933932</v>
      </c>
      <c r="BJ189" s="40" t="s">
        <v>16</v>
      </c>
      <c r="BK189" s="47"/>
      <c r="BL189" s="37">
        <v>0.82781297209208149</v>
      </c>
      <c r="BM189" s="40" t="s">
        <v>16</v>
      </c>
    </row>
    <row r="190" spans="2:65" ht="24.75" customHeight="1" x14ac:dyDescent="0.2">
      <c r="B190" s="65" t="s">
        <v>580</v>
      </c>
      <c r="C190" s="65" t="s">
        <v>58</v>
      </c>
      <c r="D190" s="66">
        <v>41001</v>
      </c>
      <c r="E190" s="65" t="s">
        <v>429</v>
      </c>
      <c r="F190" s="65" t="s">
        <v>349</v>
      </c>
      <c r="G190" s="65" t="s">
        <v>28</v>
      </c>
      <c r="H190" s="65" t="s">
        <v>350</v>
      </c>
      <c r="I190" s="67">
        <v>-75.269166666667005</v>
      </c>
      <c r="J190" s="67">
        <v>2.9925000000000002</v>
      </c>
      <c r="K190" s="68">
        <v>430</v>
      </c>
      <c r="L190" s="11"/>
      <c r="M190" s="37"/>
      <c r="N190" s="37"/>
      <c r="O190" s="44"/>
      <c r="P190" s="37">
        <v>0.80239823413904166</v>
      </c>
      <c r="Q190" s="40" t="s">
        <v>16</v>
      </c>
      <c r="R190" s="37">
        <v>0.69011921314361357</v>
      </c>
      <c r="S190" s="39" t="s">
        <v>18</v>
      </c>
      <c r="T190" s="44"/>
      <c r="U190" s="37">
        <v>0.69233707208960804</v>
      </c>
      <c r="V190" s="39" t="s">
        <v>18</v>
      </c>
      <c r="W190" s="37">
        <v>0.65149422705336468</v>
      </c>
      <c r="X190" s="39" t="s">
        <v>18</v>
      </c>
      <c r="Y190" s="44"/>
      <c r="Z190" s="37">
        <v>0.83322448354868583</v>
      </c>
      <c r="AA190" s="40" t="s">
        <v>16</v>
      </c>
      <c r="AB190" s="37">
        <v>0.73074081101638311</v>
      </c>
      <c r="AC190" s="40" t="s">
        <v>16</v>
      </c>
      <c r="AD190" s="44"/>
      <c r="AE190" s="37">
        <v>0.70736529189181607</v>
      </c>
      <c r="AF190" s="40" t="s">
        <v>16</v>
      </c>
      <c r="AG190" s="44"/>
      <c r="AH190" s="37">
        <v>0.72718925275741564</v>
      </c>
      <c r="AI190" s="40" t="s">
        <v>16</v>
      </c>
      <c r="AJ190" s="44"/>
      <c r="AK190" s="37">
        <v>0.60821970293345462</v>
      </c>
      <c r="AL190" s="39" t="s">
        <v>18</v>
      </c>
      <c r="AM190" s="44"/>
      <c r="AN190" s="37">
        <v>0.68</v>
      </c>
      <c r="AO190" s="39" t="s">
        <v>18</v>
      </c>
      <c r="AP190" s="44"/>
      <c r="AQ190" s="37">
        <v>0.66999999999999993</v>
      </c>
      <c r="AR190" s="39" t="s">
        <v>18</v>
      </c>
      <c r="AS190" s="44"/>
      <c r="AT190" s="37"/>
      <c r="AU190" s="37"/>
      <c r="AV190" s="44"/>
      <c r="AW190" s="37">
        <v>0.80126008752888334</v>
      </c>
      <c r="AX190" s="40" t="s">
        <v>16</v>
      </c>
      <c r="AY190" s="47"/>
      <c r="AZ190" s="37">
        <v>0.74345525272330626</v>
      </c>
      <c r="BA190" s="40" t="s">
        <v>16</v>
      </c>
      <c r="BB190" s="47"/>
      <c r="BC190" s="37"/>
      <c r="BD190" s="37"/>
      <c r="BE190" s="47"/>
      <c r="BF190" s="37">
        <v>0.79806027769971277</v>
      </c>
      <c r="BG190" s="40" t="s">
        <v>16</v>
      </c>
      <c r="BH190" s="47"/>
      <c r="BI190" s="37"/>
      <c r="BJ190" s="37"/>
      <c r="BK190" s="47"/>
      <c r="BL190" s="37"/>
      <c r="BM190" s="37"/>
    </row>
    <row r="191" spans="2:65" ht="24.75" customHeight="1" x14ac:dyDescent="0.2">
      <c r="B191" s="65" t="s">
        <v>309</v>
      </c>
      <c r="C191" s="65" t="s">
        <v>70</v>
      </c>
      <c r="D191" s="66">
        <v>68573</v>
      </c>
      <c r="E191" s="65" t="s">
        <v>430</v>
      </c>
      <c r="F191" s="65" t="s">
        <v>71</v>
      </c>
      <c r="G191" s="65" t="s">
        <v>28</v>
      </c>
      <c r="H191" s="65" t="s">
        <v>655</v>
      </c>
      <c r="I191" s="67">
        <v>-74.096666666667005</v>
      </c>
      <c r="J191" s="67">
        <v>6.7956944444439999</v>
      </c>
      <c r="K191" s="68">
        <v>83</v>
      </c>
      <c r="L191" s="11"/>
      <c r="M191" s="37"/>
      <c r="N191" s="37"/>
      <c r="O191" s="44"/>
      <c r="P191" s="37"/>
      <c r="Q191" s="37"/>
      <c r="R191" s="37"/>
      <c r="S191" s="37"/>
      <c r="T191" s="44"/>
      <c r="U191" s="37">
        <v>0.78776113795803315</v>
      </c>
      <c r="V191" s="40" t="s">
        <v>16</v>
      </c>
      <c r="W191" s="37">
        <v>0.67509696726432811</v>
      </c>
      <c r="X191" s="39" t="s">
        <v>18</v>
      </c>
      <c r="Y191" s="44"/>
      <c r="Z191" s="37"/>
      <c r="AA191" s="37"/>
      <c r="AB191" s="37"/>
      <c r="AC191" s="37"/>
      <c r="AD191" s="44"/>
      <c r="AE191" s="37"/>
      <c r="AF191" s="37"/>
      <c r="AG191" s="44"/>
      <c r="AH191" s="37"/>
      <c r="AI191" s="37"/>
      <c r="AJ191" s="44"/>
      <c r="AK191" s="37"/>
      <c r="AL191" s="37"/>
      <c r="AM191" s="44"/>
      <c r="AN191" s="37"/>
      <c r="AO191" s="37"/>
      <c r="AP191" s="44"/>
      <c r="AQ191" s="37"/>
      <c r="AR191" s="37"/>
      <c r="AS191" s="44"/>
      <c r="AT191" s="37"/>
      <c r="AU191" s="37"/>
      <c r="AV191" s="44"/>
      <c r="AW191" s="37"/>
      <c r="AX191" s="37"/>
      <c r="AY191" s="47"/>
      <c r="AZ191" s="37">
        <v>0.48574826956474637</v>
      </c>
      <c r="BA191" s="41" t="s">
        <v>23</v>
      </c>
      <c r="BB191" s="47"/>
      <c r="BC191" s="37"/>
      <c r="BD191" s="37"/>
      <c r="BE191" s="47"/>
      <c r="BF191" s="37"/>
      <c r="BG191" s="37"/>
      <c r="BH191" s="47"/>
      <c r="BI191" s="37"/>
      <c r="BJ191" s="37"/>
      <c r="BK191" s="47"/>
      <c r="BL191" s="37"/>
      <c r="BM191" s="37"/>
    </row>
    <row r="192" spans="2:65" ht="24.75" customHeight="1" x14ac:dyDescent="0.2">
      <c r="B192" s="65" t="s">
        <v>309</v>
      </c>
      <c r="C192" s="65" t="s">
        <v>70</v>
      </c>
      <c r="D192" s="66">
        <v>68575</v>
      </c>
      <c r="E192" s="65" t="s">
        <v>431</v>
      </c>
      <c r="F192" s="65" t="s">
        <v>128</v>
      </c>
      <c r="G192" s="65" t="s">
        <v>28</v>
      </c>
      <c r="H192" s="65" t="s">
        <v>351</v>
      </c>
      <c r="I192" s="67">
        <v>-73.801916666666997</v>
      </c>
      <c r="J192" s="67">
        <v>7.7839999999999998</v>
      </c>
      <c r="K192" s="68">
        <v>58</v>
      </c>
      <c r="L192" s="11"/>
      <c r="M192" s="37"/>
      <c r="N192" s="37"/>
      <c r="O192" s="44"/>
      <c r="P192" s="37">
        <v>0.57550935794733471</v>
      </c>
      <c r="Q192" s="39" t="s">
        <v>18</v>
      </c>
      <c r="R192" s="37"/>
      <c r="S192" s="37"/>
      <c r="T192" s="44"/>
      <c r="U192" s="37">
        <v>0.70926974777118157</v>
      </c>
      <c r="V192" s="40" t="s">
        <v>16</v>
      </c>
      <c r="W192" s="37">
        <v>0.60946501184757673</v>
      </c>
      <c r="X192" s="39" t="s">
        <v>18</v>
      </c>
      <c r="Y192" s="44"/>
      <c r="Z192" s="37"/>
      <c r="AA192" s="37"/>
      <c r="AB192" s="37"/>
      <c r="AC192" s="37"/>
      <c r="AD192" s="44"/>
      <c r="AE192" s="37"/>
      <c r="AF192" s="37"/>
      <c r="AG192" s="44"/>
      <c r="AH192" s="37"/>
      <c r="AI192" s="37"/>
      <c r="AJ192" s="44"/>
      <c r="AK192" s="37">
        <v>0.35705037104632686</v>
      </c>
      <c r="AL192" s="41" t="s">
        <v>23</v>
      </c>
      <c r="AM192" s="44"/>
      <c r="AN192" s="37"/>
      <c r="AO192" s="37"/>
      <c r="AP192" s="44"/>
      <c r="AQ192" s="37">
        <v>0.42</v>
      </c>
      <c r="AR192" s="41" t="s">
        <v>23</v>
      </c>
      <c r="AS192" s="44"/>
      <c r="AT192" s="37"/>
      <c r="AU192" s="37"/>
      <c r="AV192" s="44"/>
      <c r="AW192" s="37"/>
      <c r="AX192" s="37"/>
      <c r="AY192" s="47"/>
      <c r="AZ192" s="37">
        <v>0.53084092026817431</v>
      </c>
      <c r="BA192" s="39" t="s">
        <v>18</v>
      </c>
      <c r="BB192" s="47"/>
      <c r="BC192" s="37"/>
      <c r="BD192" s="37"/>
      <c r="BE192" s="47"/>
      <c r="BF192" s="37"/>
      <c r="BG192" s="37"/>
      <c r="BH192" s="47"/>
      <c r="BI192" s="37"/>
      <c r="BJ192" s="37"/>
      <c r="BK192" s="47"/>
      <c r="BL192" s="37"/>
      <c r="BM192" s="37"/>
    </row>
    <row r="193" spans="2:65" ht="24.75" customHeight="1" x14ac:dyDescent="0.2">
      <c r="B193" s="65" t="s">
        <v>309</v>
      </c>
      <c r="C193" s="65" t="s">
        <v>116</v>
      </c>
      <c r="D193" s="66">
        <v>73585</v>
      </c>
      <c r="E193" s="65" t="s">
        <v>433</v>
      </c>
      <c r="F193" s="65" t="s">
        <v>193</v>
      </c>
      <c r="G193" s="65" t="s">
        <v>28</v>
      </c>
      <c r="H193" s="65" t="s">
        <v>353</v>
      </c>
      <c r="I193" s="67">
        <v>-74.935777777778</v>
      </c>
      <c r="J193" s="67">
        <v>3.8495277777779999</v>
      </c>
      <c r="K193" s="68">
        <v>306</v>
      </c>
      <c r="L193" s="11"/>
      <c r="M193" s="37">
        <v>0.86115072221327527</v>
      </c>
      <c r="N193" s="40" t="s">
        <v>16</v>
      </c>
      <c r="O193" s="44"/>
      <c r="P193" s="37">
        <v>0.72888902379063336</v>
      </c>
      <c r="Q193" s="40" t="s">
        <v>16</v>
      </c>
      <c r="R193" s="37"/>
      <c r="S193" s="37"/>
      <c r="T193" s="44"/>
      <c r="U193" s="37"/>
      <c r="V193" s="37"/>
      <c r="W193" s="37"/>
      <c r="X193" s="37"/>
      <c r="Y193" s="44"/>
      <c r="Z193" s="37"/>
      <c r="AA193" s="37"/>
      <c r="AB193" s="37"/>
      <c r="AC193" s="37"/>
      <c r="AD193" s="44"/>
      <c r="AE193" s="37"/>
      <c r="AF193" s="37"/>
      <c r="AG193" s="44"/>
      <c r="AH193" s="37"/>
      <c r="AI193" s="37"/>
      <c r="AJ193" s="44"/>
      <c r="AK193" s="37">
        <v>0.48195956795045236</v>
      </c>
      <c r="AL193" s="41" t="s">
        <v>23</v>
      </c>
      <c r="AM193" s="44"/>
      <c r="AN193" s="37"/>
      <c r="AO193" s="37"/>
      <c r="AP193" s="44"/>
      <c r="AQ193" s="37">
        <v>0.68</v>
      </c>
      <c r="AR193" s="39" t="s">
        <v>18</v>
      </c>
      <c r="AS193" s="44"/>
      <c r="AT193" s="37"/>
      <c r="AU193" s="37"/>
      <c r="AV193" s="44"/>
      <c r="AW193" s="37"/>
      <c r="AX193" s="37"/>
      <c r="AY193" s="47"/>
      <c r="AZ193" s="37">
        <v>0.71425275935079524</v>
      </c>
      <c r="BA193" s="40" t="s">
        <v>16</v>
      </c>
      <c r="BB193" s="47"/>
      <c r="BC193" s="37"/>
      <c r="BD193" s="37"/>
      <c r="BE193" s="47"/>
      <c r="BF193" s="37"/>
      <c r="BG193" s="37"/>
      <c r="BH193" s="47"/>
      <c r="BI193" s="37"/>
      <c r="BJ193" s="37"/>
      <c r="BK193" s="47"/>
      <c r="BL193" s="37"/>
      <c r="BM193" s="37"/>
    </row>
    <row r="194" spans="2:65" ht="24.75" customHeight="1" x14ac:dyDescent="0.2">
      <c r="B194" s="65" t="s">
        <v>309</v>
      </c>
      <c r="C194" s="65" t="s">
        <v>116</v>
      </c>
      <c r="D194" s="66">
        <v>73861</v>
      </c>
      <c r="E194" s="65" t="s">
        <v>434</v>
      </c>
      <c r="F194" s="65" t="s">
        <v>198</v>
      </c>
      <c r="G194" s="65" t="s">
        <v>28</v>
      </c>
      <c r="H194" s="65" t="s">
        <v>656</v>
      </c>
      <c r="I194" s="67">
        <v>-74.808444444444007</v>
      </c>
      <c r="J194" s="67">
        <v>4.5596388888890003</v>
      </c>
      <c r="K194" s="68">
        <v>276</v>
      </c>
      <c r="L194" s="11"/>
      <c r="M194" s="37"/>
      <c r="N194" s="37"/>
      <c r="O194" s="44"/>
      <c r="P194" s="37"/>
      <c r="Q194" s="37"/>
      <c r="R194" s="37"/>
      <c r="S194" s="37"/>
      <c r="T194" s="44"/>
      <c r="U194" s="37">
        <v>0.7143913560362366</v>
      </c>
      <c r="V194" s="40" t="s">
        <v>16</v>
      </c>
      <c r="W194" s="37">
        <v>0.64781837887287352</v>
      </c>
      <c r="X194" s="39" t="s">
        <v>18</v>
      </c>
      <c r="Y194" s="44"/>
      <c r="Z194" s="37"/>
      <c r="AA194" s="37"/>
      <c r="AB194" s="37"/>
      <c r="AC194" s="37"/>
      <c r="AD194" s="44"/>
      <c r="AE194" s="37"/>
      <c r="AF194" s="37"/>
      <c r="AG194" s="44"/>
      <c r="AH194" s="37"/>
      <c r="AI194" s="37"/>
      <c r="AJ194" s="44"/>
      <c r="AK194" s="37"/>
      <c r="AL194" s="37"/>
      <c r="AM194" s="44"/>
      <c r="AN194" s="37"/>
      <c r="AO194" s="37"/>
      <c r="AP194" s="44"/>
      <c r="AQ194" s="37"/>
      <c r="AR194" s="37"/>
      <c r="AS194" s="44"/>
      <c r="AT194" s="37"/>
      <c r="AU194" s="37"/>
      <c r="AV194" s="44"/>
      <c r="AW194" s="37"/>
      <c r="AX194" s="37"/>
      <c r="AY194" s="47"/>
      <c r="AZ194" s="37">
        <v>0.53488811976204986</v>
      </c>
      <c r="BA194" s="39" t="s">
        <v>18</v>
      </c>
      <c r="BB194" s="47"/>
      <c r="BC194" s="37"/>
      <c r="BD194" s="37"/>
      <c r="BE194" s="47"/>
      <c r="BF194" s="37"/>
      <c r="BG194" s="37"/>
      <c r="BH194" s="47"/>
      <c r="BI194" s="37"/>
      <c r="BJ194" s="37"/>
      <c r="BK194" s="47"/>
      <c r="BL194" s="37"/>
      <c r="BM194" s="37"/>
    </row>
    <row r="195" spans="2:65" ht="24.75" customHeight="1" x14ac:dyDescent="0.2">
      <c r="B195" s="65" t="s">
        <v>309</v>
      </c>
      <c r="C195" s="65" t="s">
        <v>63</v>
      </c>
      <c r="D195" s="66">
        <v>13430</v>
      </c>
      <c r="E195" s="65" t="s">
        <v>435</v>
      </c>
      <c r="F195" s="65" t="s">
        <v>88</v>
      </c>
      <c r="G195" s="65" t="s">
        <v>208</v>
      </c>
      <c r="H195" s="65" t="s">
        <v>354</v>
      </c>
      <c r="I195" s="67">
        <v>-74.605638888889004</v>
      </c>
      <c r="J195" s="67">
        <v>9.0163888888890007</v>
      </c>
      <c r="K195" s="68">
        <v>20</v>
      </c>
      <c r="L195" s="11"/>
      <c r="M195" s="37"/>
      <c r="N195" s="37"/>
      <c r="O195" s="44"/>
      <c r="P195" s="37"/>
      <c r="Q195" s="37"/>
      <c r="R195" s="37"/>
      <c r="S195" s="37"/>
      <c r="T195" s="44"/>
      <c r="U195" s="37"/>
      <c r="V195" s="37"/>
      <c r="W195" s="37"/>
      <c r="X195" s="37"/>
      <c r="Y195" s="44"/>
      <c r="Z195" s="37"/>
      <c r="AA195" s="37"/>
      <c r="AB195" s="37"/>
      <c r="AC195" s="37"/>
      <c r="AD195" s="44"/>
      <c r="AE195" s="37"/>
      <c r="AF195" s="37"/>
      <c r="AG195" s="44"/>
      <c r="AH195" s="37"/>
      <c r="AI195" s="37"/>
      <c r="AJ195" s="44"/>
      <c r="AK195" s="37"/>
      <c r="AL195" s="37"/>
      <c r="AM195" s="44"/>
      <c r="AN195" s="37"/>
      <c r="AO195" s="37"/>
      <c r="AP195" s="44"/>
      <c r="AQ195" s="37"/>
      <c r="AR195" s="37"/>
      <c r="AS195" s="44"/>
      <c r="AT195" s="37"/>
      <c r="AU195" s="37"/>
      <c r="AV195" s="44"/>
      <c r="AW195" s="37"/>
      <c r="AX195" s="37"/>
      <c r="AY195" s="47"/>
      <c r="AZ195" s="37">
        <v>0.6972304006597333</v>
      </c>
      <c r="BA195" s="39" t="s">
        <v>18</v>
      </c>
      <c r="BB195" s="47"/>
      <c r="BC195" s="37"/>
      <c r="BD195" s="37"/>
      <c r="BE195" s="47"/>
      <c r="BF195" s="37"/>
      <c r="BG195" s="37"/>
      <c r="BH195" s="47"/>
      <c r="BI195" s="37"/>
      <c r="BJ195" s="37"/>
      <c r="BK195" s="47"/>
      <c r="BL195" s="37"/>
      <c r="BM195" s="37"/>
    </row>
    <row r="196" spans="2:65" ht="24.75" customHeight="1" x14ac:dyDescent="0.2">
      <c r="B196" s="65" t="s">
        <v>309</v>
      </c>
      <c r="C196" s="65" t="s">
        <v>84</v>
      </c>
      <c r="D196" s="66">
        <v>5154</v>
      </c>
      <c r="E196" s="65" t="s">
        <v>436</v>
      </c>
      <c r="F196" s="65" t="s">
        <v>355</v>
      </c>
      <c r="G196" s="65" t="s">
        <v>356</v>
      </c>
      <c r="H196" s="65" t="s">
        <v>657</v>
      </c>
      <c r="I196" s="67">
        <v>-75.209166666667002</v>
      </c>
      <c r="J196" s="67">
        <v>7.9569444444439998</v>
      </c>
      <c r="K196" s="68">
        <v>61</v>
      </c>
      <c r="L196" s="11"/>
      <c r="M196" s="37"/>
      <c r="N196" s="37"/>
      <c r="O196" s="44"/>
      <c r="P196" s="37"/>
      <c r="Q196" s="37"/>
      <c r="R196" s="37"/>
      <c r="S196" s="37"/>
      <c r="T196" s="44"/>
      <c r="U196" s="37">
        <v>0.8256551209068157</v>
      </c>
      <c r="V196" s="40" t="s">
        <v>16</v>
      </c>
      <c r="W196" s="37">
        <v>0.78499068266214289</v>
      </c>
      <c r="X196" s="40" t="s">
        <v>16</v>
      </c>
      <c r="Y196" s="44"/>
      <c r="Z196" s="37"/>
      <c r="AA196" s="37"/>
      <c r="AB196" s="37"/>
      <c r="AC196" s="37"/>
      <c r="AD196" s="44"/>
      <c r="AE196" s="37"/>
      <c r="AF196" s="37"/>
      <c r="AG196" s="44"/>
      <c r="AH196" s="37"/>
      <c r="AI196" s="37"/>
      <c r="AJ196" s="44"/>
      <c r="AK196" s="37">
        <v>0.61775862020104644</v>
      </c>
      <c r="AL196" s="39" t="s">
        <v>18</v>
      </c>
      <c r="AM196" s="44"/>
      <c r="AN196" s="37"/>
      <c r="AO196" s="37"/>
      <c r="AP196" s="44"/>
      <c r="AQ196" s="37">
        <v>0.71</v>
      </c>
      <c r="AR196" s="40" t="s">
        <v>16</v>
      </c>
      <c r="AS196" s="44"/>
      <c r="AT196" s="37"/>
      <c r="AU196" s="37"/>
      <c r="AV196" s="44"/>
      <c r="AW196" s="37"/>
      <c r="AX196" s="37"/>
      <c r="AY196" s="47"/>
      <c r="AZ196" s="37">
        <v>0.69959544903792403</v>
      </c>
      <c r="BA196" s="39" t="s">
        <v>18</v>
      </c>
      <c r="BB196" s="47"/>
      <c r="BC196" s="37"/>
      <c r="BD196" s="37"/>
      <c r="BE196" s="47"/>
      <c r="BF196" s="37"/>
      <c r="BG196" s="37"/>
      <c r="BH196" s="47"/>
      <c r="BI196" s="37"/>
      <c r="BJ196" s="37"/>
      <c r="BK196" s="47"/>
      <c r="BL196" s="37"/>
      <c r="BM196" s="37"/>
    </row>
    <row r="197" spans="2:65" ht="24.75" customHeight="1" x14ac:dyDescent="0.2">
      <c r="B197" s="65" t="s">
        <v>309</v>
      </c>
      <c r="C197" s="65" t="s">
        <v>39</v>
      </c>
      <c r="D197" s="66">
        <v>17442</v>
      </c>
      <c r="E197" s="65" t="s">
        <v>595</v>
      </c>
      <c r="F197" s="65" t="s">
        <v>89</v>
      </c>
      <c r="G197" s="65" t="s">
        <v>357</v>
      </c>
      <c r="H197" s="65" t="s">
        <v>358</v>
      </c>
      <c r="I197" s="67">
        <v>-75.580277777777994</v>
      </c>
      <c r="J197" s="67">
        <v>5.461666666667</v>
      </c>
      <c r="K197" s="68">
        <v>650</v>
      </c>
      <c r="L197" s="11"/>
      <c r="M197" s="37"/>
      <c r="N197" s="37"/>
      <c r="O197" s="44"/>
      <c r="P197" s="37"/>
      <c r="Q197" s="37"/>
      <c r="R197" s="37"/>
      <c r="S197" s="37"/>
      <c r="T197" s="44"/>
      <c r="U197" s="37"/>
      <c r="V197" s="37"/>
      <c r="W197" s="37"/>
      <c r="X197" s="37"/>
      <c r="Y197" s="44"/>
      <c r="Z197" s="37"/>
      <c r="AA197" s="37"/>
      <c r="AB197" s="37"/>
      <c r="AC197" s="37"/>
      <c r="AD197" s="44"/>
      <c r="AE197" s="37"/>
      <c r="AF197" s="37"/>
      <c r="AG197" s="44"/>
      <c r="AH197" s="37"/>
      <c r="AI197" s="37"/>
      <c r="AJ197" s="44"/>
      <c r="AK197" s="37">
        <v>0.3392824372332009</v>
      </c>
      <c r="AL197" s="41" t="s">
        <v>23</v>
      </c>
      <c r="AM197" s="44"/>
      <c r="AN197" s="37"/>
      <c r="AO197" s="37"/>
      <c r="AP197" s="44"/>
      <c r="AQ197" s="37"/>
      <c r="AR197" s="37"/>
      <c r="AS197" s="44"/>
      <c r="AT197" s="37"/>
      <c r="AU197" s="37"/>
      <c r="AV197" s="44"/>
      <c r="AW197" s="37"/>
      <c r="AX197" s="37"/>
      <c r="AY197" s="47"/>
      <c r="AZ197" s="37">
        <v>0.27880000000000005</v>
      </c>
      <c r="BA197" s="41" t="s">
        <v>23</v>
      </c>
      <c r="BB197" s="47"/>
      <c r="BC197" s="37"/>
      <c r="BD197" s="37"/>
      <c r="BE197" s="47"/>
      <c r="BF197" s="37"/>
      <c r="BG197" s="37"/>
      <c r="BH197" s="47"/>
      <c r="BI197" s="37"/>
      <c r="BJ197" s="37"/>
      <c r="BK197" s="47"/>
      <c r="BL197" s="37"/>
      <c r="BM197" s="37"/>
    </row>
    <row r="198" spans="2:65" ht="24.75" customHeight="1" x14ac:dyDescent="0.2">
      <c r="B198" s="65" t="s">
        <v>309</v>
      </c>
      <c r="C198" s="65" t="s">
        <v>84</v>
      </c>
      <c r="D198" s="66">
        <v>5585</v>
      </c>
      <c r="E198" s="65" t="s">
        <v>437</v>
      </c>
      <c r="F198" s="65" t="s">
        <v>218</v>
      </c>
      <c r="G198" s="65" t="s">
        <v>219</v>
      </c>
      <c r="H198" s="65" t="s">
        <v>658</v>
      </c>
      <c r="I198" s="67">
        <v>-74.586111111110995</v>
      </c>
      <c r="J198" s="67">
        <v>6.2069444444439998</v>
      </c>
      <c r="K198" s="68">
        <v>120</v>
      </c>
      <c r="L198" s="11"/>
      <c r="M198" s="37"/>
      <c r="N198" s="37"/>
      <c r="O198" s="44"/>
      <c r="P198" s="37"/>
      <c r="Q198" s="37"/>
      <c r="R198" s="37"/>
      <c r="S198" s="37"/>
      <c r="T198" s="44"/>
      <c r="U198" s="37">
        <v>0.94895433033379573</v>
      </c>
      <c r="V198" s="48" t="s">
        <v>17</v>
      </c>
      <c r="W198" s="37">
        <v>0.84649570937759011</v>
      </c>
      <c r="X198" s="40" t="s">
        <v>16</v>
      </c>
      <c r="Y198" s="44"/>
      <c r="Z198" s="37"/>
      <c r="AA198" s="37"/>
      <c r="AB198" s="37"/>
      <c r="AC198" s="37"/>
      <c r="AD198" s="44"/>
      <c r="AE198" s="37"/>
      <c r="AF198" s="37"/>
      <c r="AG198" s="44"/>
      <c r="AH198" s="37"/>
      <c r="AI198" s="37"/>
      <c r="AJ198" s="44"/>
      <c r="AK198" s="37">
        <v>0.78963970469509581</v>
      </c>
      <c r="AL198" s="40" t="s">
        <v>16</v>
      </c>
      <c r="AM198" s="44"/>
      <c r="AN198" s="37"/>
      <c r="AO198" s="37"/>
      <c r="AP198" s="44"/>
      <c r="AQ198" s="37">
        <v>0.8</v>
      </c>
      <c r="AR198" s="40" t="s">
        <v>16</v>
      </c>
      <c r="AS198" s="44"/>
      <c r="AT198" s="37"/>
      <c r="AU198" s="37"/>
      <c r="AV198" s="44"/>
      <c r="AW198" s="37"/>
      <c r="AX198" s="37"/>
      <c r="AY198" s="47"/>
      <c r="AZ198" s="37">
        <v>0.63080054470141278</v>
      </c>
      <c r="BA198" s="39" t="s">
        <v>18</v>
      </c>
      <c r="BB198" s="47"/>
      <c r="BC198" s="37"/>
      <c r="BD198" s="37"/>
      <c r="BE198" s="47"/>
      <c r="BF198" s="37"/>
      <c r="BG198" s="37"/>
      <c r="BH198" s="47"/>
      <c r="BI198" s="37"/>
      <c r="BJ198" s="37"/>
      <c r="BK198" s="47"/>
      <c r="BL198" s="37"/>
      <c r="BM198" s="37"/>
    </row>
    <row r="199" spans="2:65" ht="24.75" customHeight="1" x14ac:dyDescent="0.2">
      <c r="B199" s="65" t="s">
        <v>309</v>
      </c>
      <c r="C199" s="65" t="s">
        <v>84</v>
      </c>
      <c r="D199" s="66">
        <v>5495</v>
      </c>
      <c r="E199" s="65" t="s">
        <v>438</v>
      </c>
      <c r="F199" s="65" t="s">
        <v>359</v>
      </c>
      <c r="G199" s="65" t="s">
        <v>222</v>
      </c>
      <c r="H199" s="65" t="s">
        <v>659</v>
      </c>
      <c r="I199" s="67">
        <v>-74.764722222222005</v>
      </c>
      <c r="J199" s="67">
        <v>8.0976388888889996</v>
      </c>
      <c r="K199" s="68">
        <v>37</v>
      </c>
      <c r="L199" s="11"/>
      <c r="M199" s="37"/>
      <c r="N199" s="37"/>
      <c r="O199" s="44"/>
      <c r="P199" s="37"/>
      <c r="Q199" s="37"/>
      <c r="R199" s="37"/>
      <c r="S199" s="37"/>
      <c r="T199" s="44"/>
      <c r="U199" s="37">
        <v>0.68559773214994213</v>
      </c>
      <c r="V199" s="39" t="s">
        <v>18</v>
      </c>
      <c r="W199" s="37">
        <v>0.66670863317673468</v>
      </c>
      <c r="X199" s="39" t="s">
        <v>18</v>
      </c>
      <c r="Y199" s="44"/>
      <c r="Z199" s="37"/>
      <c r="AA199" s="37"/>
      <c r="AB199" s="37"/>
      <c r="AC199" s="37"/>
      <c r="AD199" s="44"/>
      <c r="AE199" s="37"/>
      <c r="AF199" s="37"/>
      <c r="AG199" s="44"/>
      <c r="AH199" s="37"/>
      <c r="AI199" s="37"/>
      <c r="AJ199" s="44"/>
      <c r="AK199" s="37">
        <v>0.59801724624332975</v>
      </c>
      <c r="AL199" s="39" t="s">
        <v>18</v>
      </c>
      <c r="AM199" s="44"/>
      <c r="AN199" s="37"/>
      <c r="AO199" s="37"/>
      <c r="AP199" s="44"/>
      <c r="AQ199" s="37">
        <v>0.51</v>
      </c>
      <c r="AR199" s="39" t="s">
        <v>18</v>
      </c>
      <c r="AS199" s="44"/>
      <c r="AT199" s="37"/>
      <c r="AU199" s="37"/>
      <c r="AV199" s="44"/>
      <c r="AW199" s="37"/>
      <c r="AX199" s="37"/>
      <c r="AY199" s="47"/>
      <c r="AZ199" s="37">
        <v>0.75621976167870408</v>
      </c>
      <c r="BA199" s="40" t="s">
        <v>16</v>
      </c>
      <c r="BB199" s="47"/>
      <c r="BC199" s="37"/>
      <c r="BD199" s="37"/>
      <c r="BE199" s="47"/>
      <c r="BF199" s="37"/>
      <c r="BG199" s="37"/>
      <c r="BH199" s="47"/>
      <c r="BI199" s="37"/>
      <c r="BJ199" s="37"/>
      <c r="BK199" s="47"/>
      <c r="BL199" s="37"/>
      <c r="BM199" s="37"/>
    </row>
    <row r="200" spans="2:65" ht="24.75" customHeight="1" x14ac:dyDescent="0.2">
      <c r="B200" s="65" t="s">
        <v>309</v>
      </c>
      <c r="C200" s="65" t="s">
        <v>70</v>
      </c>
      <c r="D200" s="66">
        <v>68081</v>
      </c>
      <c r="E200" s="65" t="s">
        <v>432</v>
      </c>
      <c r="F200" s="65" t="s">
        <v>234</v>
      </c>
      <c r="G200" s="65" t="s">
        <v>235</v>
      </c>
      <c r="H200" s="65" t="s">
        <v>660</v>
      </c>
      <c r="I200" s="67">
        <v>-73.889194444444001</v>
      </c>
      <c r="J200" s="67">
        <v>6.9941388888890001</v>
      </c>
      <c r="K200" s="68">
        <v>73</v>
      </c>
      <c r="L200" s="11"/>
      <c r="M200" s="37"/>
      <c r="N200" s="37"/>
      <c r="O200" s="44"/>
      <c r="P200" s="37"/>
      <c r="Q200" s="37"/>
      <c r="R200" s="37"/>
      <c r="S200" s="37"/>
      <c r="T200" s="44"/>
      <c r="U200" s="37">
        <v>0.72312814433398276</v>
      </c>
      <c r="V200" s="40" t="s">
        <v>16</v>
      </c>
      <c r="W200" s="37">
        <v>0.65415892268388542</v>
      </c>
      <c r="X200" s="39" t="s">
        <v>18</v>
      </c>
      <c r="Y200" s="44"/>
      <c r="Z200" s="37"/>
      <c r="AA200" s="37"/>
      <c r="AB200" s="37"/>
      <c r="AC200" s="37"/>
      <c r="AD200" s="44"/>
      <c r="AE200" s="37"/>
      <c r="AF200" s="37"/>
      <c r="AG200" s="44"/>
      <c r="AH200" s="37"/>
      <c r="AI200" s="37"/>
      <c r="AJ200" s="44"/>
      <c r="AK200" s="37">
        <v>0.34908701109773566</v>
      </c>
      <c r="AL200" s="41" t="s">
        <v>23</v>
      </c>
      <c r="AM200" s="44"/>
      <c r="AN200" s="37"/>
      <c r="AO200" s="37"/>
      <c r="AP200" s="44"/>
      <c r="AQ200" s="37">
        <v>0.41</v>
      </c>
      <c r="AR200" s="41" t="s">
        <v>23</v>
      </c>
      <c r="AS200" s="44"/>
      <c r="AT200" s="37"/>
      <c r="AU200" s="37"/>
      <c r="AV200" s="44"/>
      <c r="AW200" s="37"/>
      <c r="AX200" s="37"/>
      <c r="AY200" s="47"/>
      <c r="AZ200" s="37">
        <v>0.42837576998820937</v>
      </c>
      <c r="BA200" s="41" t="s">
        <v>23</v>
      </c>
      <c r="BB200" s="47"/>
      <c r="BC200" s="37"/>
      <c r="BD200" s="37"/>
      <c r="BE200" s="47"/>
      <c r="BF200" s="37"/>
      <c r="BG200" s="37"/>
      <c r="BH200" s="47"/>
      <c r="BI200" s="37"/>
      <c r="BJ200" s="37"/>
      <c r="BK200" s="47"/>
      <c r="BL200" s="37"/>
      <c r="BM200" s="37"/>
    </row>
    <row r="201" spans="2:65" ht="24.75" customHeight="1" x14ac:dyDescent="0.2">
      <c r="B201" s="65" t="s">
        <v>309</v>
      </c>
      <c r="C201" s="65" t="s">
        <v>94</v>
      </c>
      <c r="D201" s="66">
        <v>66440</v>
      </c>
      <c r="E201" s="65" t="s">
        <v>439</v>
      </c>
      <c r="F201" s="65" t="s">
        <v>95</v>
      </c>
      <c r="G201" s="65" t="s">
        <v>240</v>
      </c>
      <c r="H201" s="65" t="s">
        <v>661</v>
      </c>
      <c r="I201" s="67">
        <v>-75.813333333333006</v>
      </c>
      <c r="J201" s="67">
        <v>4.9052777777780001</v>
      </c>
      <c r="K201" s="68">
        <v>905</v>
      </c>
      <c r="L201" s="11"/>
      <c r="M201" s="37"/>
      <c r="N201" s="37"/>
      <c r="O201" s="44"/>
      <c r="P201" s="37"/>
      <c r="Q201" s="37"/>
      <c r="R201" s="37"/>
      <c r="S201" s="37"/>
      <c r="T201" s="44"/>
      <c r="U201" s="37">
        <v>0.80998210066917153</v>
      </c>
      <c r="V201" s="40" t="s">
        <v>16</v>
      </c>
      <c r="W201" s="37">
        <v>0.77137276736861782</v>
      </c>
      <c r="X201" s="40" t="s">
        <v>16</v>
      </c>
      <c r="Y201" s="44"/>
      <c r="Z201" s="37"/>
      <c r="AA201" s="37"/>
      <c r="AB201" s="37"/>
      <c r="AC201" s="37"/>
      <c r="AD201" s="44"/>
      <c r="AE201" s="37"/>
      <c r="AF201" s="37"/>
      <c r="AG201" s="44"/>
      <c r="AH201" s="37"/>
      <c r="AI201" s="37"/>
      <c r="AJ201" s="44"/>
      <c r="AK201" s="37">
        <v>0.67410695054872594</v>
      </c>
      <c r="AL201" s="39" t="s">
        <v>18</v>
      </c>
      <c r="AM201" s="44"/>
      <c r="AN201" s="37"/>
      <c r="AO201" s="37"/>
      <c r="AP201" s="44"/>
      <c r="AQ201" s="37">
        <v>0.74</v>
      </c>
      <c r="AR201" s="40" t="s">
        <v>16</v>
      </c>
      <c r="AS201" s="44"/>
      <c r="AT201" s="37"/>
      <c r="AU201" s="37"/>
      <c r="AV201" s="44"/>
      <c r="AW201" s="37"/>
      <c r="AX201" s="37"/>
      <c r="AY201" s="47"/>
      <c r="AZ201" s="37">
        <v>0.77529059684326185</v>
      </c>
      <c r="BA201" s="40" t="s">
        <v>16</v>
      </c>
      <c r="BB201" s="47"/>
      <c r="BC201" s="37"/>
      <c r="BD201" s="37"/>
      <c r="BE201" s="47"/>
      <c r="BF201" s="37"/>
      <c r="BG201" s="37"/>
      <c r="BH201" s="47"/>
      <c r="BI201" s="37"/>
      <c r="BJ201" s="37"/>
      <c r="BK201" s="47"/>
      <c r="BL201" s="37"/>
      <c r="BM201" s="37"/>
    </row>
    <row r="202" spans="2:65" ht="24.75" customHeight="1" x14ac:dyDescent="0.2">
      <c r="B202" s="65" t="s">
        <v>309</v>
      </c>
      <c r="C202" s="65" t="s">
        <v>86</v>
      </c>
      <c r="D202" s="66">
        <v>19698</v>
      </c>
      <c r="E202" s="65" t="s">
        <v>413</v>
      </c>
      <c r="F202" s="65" t="s">
        <v>360</v>
      </c>
      <c r="G202" s="65" t="s">
        <v>361</v>
      </c>
      <c r="H202" s="65" t="s">
        <v>662</v>
      </c>
      <c r="I202" s="67">
        <v>-76.537194444443998</v>
      </c>
      <c r="J202" s="67">
        <v>3.1084999999999998</v>
      </c>
      <c r="K202" s="68">
        <v>997</v>
      </c>
      <c r="L202" s="11"/>
      <c r="M202" s="37"/>
      <c r="N202" s="37"/>
      <c r="O202" s="44"/>
      <c r="P202" s="37"/>
      <c r="Q202" s="37"/>
      <c r="R202" s="37"/>
      <c r="S202" s="37"/>
      <c r="T202" s="44"/>
      <c r="U202" s="37">
        <v>0.78881093819119485</v>
      </c>
      <c r="V202" s="40" t="s">
        <v>16</v>
      </c>
      <c r="W202" s="37">
        <v>0.71724991900431234</v>
      </c>
      <c r="X202" s="40" t="s">
        <v>16</v>
      </c>
      <c r="Y202" s="44"/>
      <c r="Z202" s="37"/>
      <c r="AA202" s="37"/>
      <c r="AB202" s="37"/>
      <c r="AC202" s="37"/>
      <c r="AD202" s="44"/>
      <c r="AE202" s="37"/>
      <c r="AF202" s="37"/>
      <c r="AG202" s="44"/>
      <c r="AH202" s="37"/>
      <c r="AI202" s="37"/>
      <c r="AJ202" s="44"/>
      <c r="AK202" s="37"/>
      <c r="AL202" s="37"/>
      <c r="AM202" s="44"/>
      <c r="AN202" s="37"/>
      <c r="AO202" s="37"/>
      <c r="AP202" s="44"/>
      <c r="AQ202" s="37"/>
      <c r="AR202" s="37"/>
      <c r="AS202" s="44"/>
      <c r="AT202" s="37"/>
      <c r="AU202" s="37"/>
      <c r="AV202" s="44"/>
      <c r="AW202" s="37"/>
      <c r="AX202" s="37"/>
      <c r="AY202" s="47"/>
      <c r="AZ202" s="37">
        <v>0.47472831520868686</v>
      </c>
      <c r="BA202" s="41" t="s">
        <v>23</v>
      </c>
      <c r="BB202" s="47"/>
      <c r="BC202" s="37"/>
      <c r="BD202" s="37"/>
      <c r="BE202" s="47"/>
      <c r="BF202" s="37"/>
      <c r="BG202" s="37"/>
      <c r="BH202" s="47"/>
      <c r="BI202" s="37"/>
      <c r="BJ202" s="37"/>
      <c r="BK202" s="47"/>
      <c r="BL202" s="37"/>
      <c r="BM202" s="37"/>
    </row>
    <row r="203" spans="2:65" ht="24.75" customHeight="1" x14ac:dyDescent="0.2">
      <c r="B203" s="65" t="s">
        <v>309</v>
      </c>
      <c r="C203" s="65" t="s">
        <v>116</v>
      </c>
      <c r="D203" s="66">
        <v>73030</v>
      </c>
      <c r="E203" s="65" t="s">
        <v>440</v>
      </c>
      <c r="F203" s="65" t="s">
        <v>185</v>
      </c>
      <c r="G203" s="65" t="s">
        <v>264</v>
      </c>
      <c r="H203" s="65" t="s">
        <v>663</v>
      </c>
      <c r="I203" s="67">
        <v>-74.772555555555996</v>
      </c>
      <c r="J203" s="67">
        <v>4.7734166666669999</v>
      </c>
      <c r="K203" s="68">
        <v>243</v>
      </c>
      <c r="L203" s="11"/>
      <c r="M203" s="37"/>
      <c r="N203" s="37"/>
      <c r="O203" s="44"/>
      <c r="P203" s="37"/>
      <c r="Q203" s="37"/>
      <c r="R203" s="37"/>
      <c r="S203" s="37"/>
      <c r="T203" s="44"/>
      <c r="U203" s="37"/>
      <c r="V203" s="37"/>
      <c r="W203" s="37"/>
      <c r="X203" s="37"/>
      <c r="Y203" s="44"/>
      <c r="Z203" s="37"/>
      <c r="AA203" s="37"/>
      <c r="AB203" s="37"/>
      <c r="AC203" s="37"/>
      <c r="AD203" s="44"/>
      <c r="AE203" s="37"/>
      <c r="AF203" s="37"/>
      <c r="AG203" s="44"/>
      <c r="AH203" s="37"/>
      <c r="AI203" s="37"/>
      <c r="AJ203" s="44"/>
      <c r="AK203" s="37">
        <v>0.67697701017846501</v>
      </c>
      <c r="AL203" s="39" t="s">
        <v>18</v>
      </c>
      <c r="AM203" s="44"/>
      <c r="AN203" s="37"/>
      <c r="AO203" s="37"/>
      <c r="AP203" s="44"/>
      <c r="AQ203" s="37">
        <v>0.45</v>
      </c>
      <c r="AR203" s="41" t="s">
        <v>23</v>
      </c>
      <c r="AS203" s="44"/>
      <c r="AT203" s="37"/>
      <c r="AU203" s="37"/>
      <c r="AV203" s="44"/>
      <c r="AW203" s="37"/>
      <c r="AX203" s="37"/>
      <c r="AY203" s="47"/>
      <c r="AZ203" s="37">
        <v>0.63874796373445009</v>
      </c>
      <c r="BA203" s="39" t="s">
        <v>18</v>
      </c>
      <c r="BB203" s="47"/>
      <c r="BC203" s="37"/>
      <c r="BD203" s="37"/>
      <c r="BE203" s="47"/>
      <c r="BF203" s="37"/>
      <c r="BG203" s="37"/>
      <c r="BH203" s="47"/>
      <c r="BI203" s="37"/>
      <c r="BJ203" s="37"/>
      <c r="BK203" s="47"/>
      <c r="BL203" s="37"/>
      <c r="BM203" s="37"/>
    </row>
    <row r="204" spans="2:65" ht="24.75" customHeight="1" x14ac:dyDescent="0.2">
      <c r="B204" s="65" t="s">
        <v>309</v>
      </c>
      <c r="C204" s="65" t="s">
        <v>47</v>
      </c>
      <c r="D204" s="66">
        <v>25572</v>
      </c>
      <c r="E204" s="65" t="s">
        <v>441</v>
      </c>
      <c r="F204" s="65" t="s">
        <v>203</v>
      </c>
      <c r="G204" s="65" t="s">
        <v>362</v>
      </c>
      <c r="H204" s="65" t="s">
        <v>664</v>
      </c>
      <c r="I204" s="67">
        <v>-74.651305555555993</v>
      </c>
      <c r="J204" s="67">
        <v>5.7409166666670002</v>
      </c>
      <c r="K204" s="68">
        <v>147</v>
      </c>
      <c r="L204" s="11"/>
      <c r="M204" s="37"/>
      <c r="N204" s="37"/>
      <c r="O204" s="44"/>
      <c r="P204" s="37"/>
      <c r="Q204" s="37"/>
      <c r="R204" s="37"/>
      <c r="S204" s="37"/>
      <c r="T204" s="44"/>
      <c r="U204" s="37">
        <v>0.69242790043575853</v>
      </c>
      <c r="V204" s="39" t="s">
        <v>18</v>
      </c>
      <c r="W204" s="37">
        <v>0.59406371537039471</v>
      </c>
      <c r="X204" s="39" t="s">
        <v>18</v>
      </c>
      <c r="Y204" s="44"/>
      <c r="Z204" s="37"/>
      <c r="AA204" s="37"/>
      <c r="AB204" s="37"/>
      <c r="AC204" s="37"/>
      <c r="AD204" s="44"/>
      <c r="AE204" s="37"/>
      <c r="AF204" s="37"/>
      <c r="AG204" s="44"/>
      <c r="AH204" s="37"/>
      <c r="AI204" s="37"/>
      <c r="AJ204" s="44"/>
      <c r="AK204" s="37">
        <v>0.32016369029345382</v>
      </c>
      <c r="AL204" s="41" t="s">
        <v>23</v>
      </c>
      <c r="AM204" s="44"/>
      <c r="AN204" s="37"/>
      <c r="AO204" s="37"/>
      <c r="AP204" s="44"/>
      <c r="AQ204" s="37">
        <v>0.39</v>
      </c>
      <c r="AR204" s="41" t="s">
        <v>23</v>
      </c>
      <c r="AS204" s="44"/>
      <c r="AT204" s="37"/>
      <c r="AU204" s="37"/>
      <c r="AV204" s="44"/>
      <c r="AW204" s="37"/>
      <c r="AX204" s="37"/>
      <c r="AY204" s="47"/>
      <c r="AZ204" s="37">
        <v>0.37417900000000009</v>
      </c>
      <c r="BA204" s="41" t="s">
        <v>23</v>
      </c>
      <c r="BB204" s="47"/>
      <c r="BC204" s="37"/>
      <c r="BD204" s="37"/>
      <c r="BE204" s="47"/>
      <c r="BF204" s="37"/>
      <c r="BG204" s="37"/>
      <c r="BH204" s="47"/>
      <c r="BI204" s="37"/>
      <c r="BJ204" s="37"/>
      <c r="BK204" s="47"/>
      <c r="BL204" s="37"/>
      <c r="BM204" s="37"/>
    </row>
    <row r="205" spans="2:65" ht="24.75" customHeight="1" x14ac:dyDescent="0.2">
      <c r="B205" s="65" t="s">
        <v>309</v>
      </c>
      <c r="C205" s="65" t="s">
        <v>310</v>
      </c>
      <c r="D205" s="66">
        <v>76890</v>
      </c>
      <c r="E205" s="65" t="s">
        <v>442</v>
      </c>
      <c r="F205" s="65" t="s">
        <v>665</v>
      </c>
      <c r="G205" s="65" t="s">
        <v>666</v>
      </c>
      <c r="H205" s="65" t="s">
        <v>667</v>
      </c>
      <c r="I205" s="67">
        <v>-76.275499999999994</v>
      </c>
      <c r="J205" s="67">
        <v>4.1185833333330004</v>
      </c>
      <c r="K205" s="68">
        <v>924</v>
      </c>
      <c r="L205" s="11"/>
      <c r="M205" s="37"/>
      <c r="N205" s="37"/>
      <c r="O205" s="44"/>
      <c r="P205" s="37"/>
      <c r="Q205" s="37"/>
      <c r="R205" s="37"/>
      <c r="S205" s="37"/>
      <c r="T205" s="44"/>
      <c r="U205" s="37">
        <v>0.82644098129153909</v>
      </c>
      <c r="V205" s="40" t="s">
        <v>16</v>
      </c>
      <c r="W205" s="37">
        <v>0.71187660757091953</v>
      </c>
      <c r="X205" s="40" t="s">
        <v>16</v>
      </c>
      <c r="Y205" s="44"/>
      <c r="Z205" s="37"/>
      <c r="AA205" s="37"/>
      <c r="AB205" s="37"/>
      <c r="AC205" s="37"/>
      <c r="AD205" s="44"/>
      <c r="AE205" s="37"/>
      <c r="AF205" s="37"/>
      <c r="AG205" s="44"/>
      <c r="AH205" s="37"/>
      <c r="AI205" s="37"/>
      <c r="AJ205" s="44"/>
      <c r="AK205" s="37">
        <v>0.5640967311320777</v>
      </c>
      <c r="AL205" s="39" t="s">
        <v>18</v>
      </c>
      <c r="AM205" s="44"/>
      <c r="AN205" s="37"/>
      <c r="AO205" s="37"/>
      <c r="AP205" s="44"/>
      <c r="AQ205" s="37">
        <v>0.78</v>
      </c>
      <c r="AR205" s="40" t="s">
        <v>16</v>
      </c>
      <c r="AS205" s="44"/>
      <c r="AT205" s="37"/>
      <c r="AU205" s="37"/>
      <c r="AV205" s="44"/>
      <c r="AW205" s="37"/>
      <c r="AX205" s="37"/>
      <c r="AY205" s="47"/>
      <c r="AZ205" s="37">
        <v>0.76545364662533766</v>
      </c>
      <c r="BA205" s="40" t="s">
        <v>16</v>
      </c>
      <c r="BB205" s="47"/>
      <c r="BC205" s="37"/>
      <c r="BD205" s="37"/>
      <c r="BE205" s="47"/>
      <c r="BF205" s="37"/>
      <c r="BG205" s="37"/>
      <c r="BH205" s="47"/>
      <c r="BI205" s="37"/>
      <c r="BJ205" s="37"/>
      <c r="BK205" s="47"/>
      <c r="BL205" s="37"/>
      <c r="BM205" s="37"/>
    </row>
    <row r="206" spans="2:65" ht="24.75" customHeight="1" x14ac:dyDescent="0.2">
      <c r="B206" s="65" t="s">
        <v>309</v>
      </c>
      <c r="C206" s="65" t="s">
        <v>94</v>
      </c>
      <c r="D206" s="66">
        <v>66400</v>
      </c>
      <c r="E206" s="65" t="s">
        <v>443</v>
      </c>
      <c r="F206" s="65" t="s">
        <v>363</v>
      </c>
      <c r="G206" s="65" t="s">
        <v>94</v>
      </c>
      <c r="H206" s="65" t="s">
        <v>668</v>
      </c>
      <c r="I206" s="67">
        <v>-75.874166666666994</v>
      </c>
      <c r="J206" s="67">
        <v>4.892611111111</v>
      </c>
      <c r="K206" s="68">
        <v>897</v>
      </c>
      <c r="L206" s="11"/>
      <c r="M206" s="37"/>
      <c r="N206" s="37"/>
      <c r="O206" s="44"/>
      <c r="P206" s="37"/>
      <c r="Q206" s="37"/>
      <c r="R206" s="37"/>
      <c r="S206" s="37"/>
      <c r="T206" s="44"/>
      <c r="U206" s="37">
        <v>0.38893523688088977</v>
      </c>
      <c r="V206" s="41" t="s">
        <v>23</v>
      </c>
      <c r="W206" s="37">
        <v>0.34764738737806877</v>
      </c>
      <c r="X206" s="41" t="s">
        <v>23</v>
      </c>
      <c r="Y206" s="44"/>
      <c r="Z206" s="37"/>
      <c r="AA206" s="37"/>
      <c r="AB206" s="37"/>
      <c r="AC206" s="37"/>
      <c r="AD206" s="44"/>
      <c r="AE206" s="37"/>
      <c r="AF206" s="37"/>
      <c r="AG206" s="44"/>
      <c r="AH206" s="37"/>
      <c r="AI206" s="37"/>
      <c r="AJ206" s="44"/>
      <c r="AK206" s="37">
        <v>0.43042556377868924</v>
      </c>
      <c r="AL206" s="41" t="s">
        <v>23</v>
      </c>
      <c r="AM206" s="44"/>
      <c r="AN206" s="37"/>
      <c r="AO206" s="37"/>
      <c r="AP206" s="44"/>
      <c r="AQ206" s="37">
        <v>0.65</v>
      </c>
      <c r="AR206" s="39" t="s">
        <v>18</v>
      </c>
      <c r="AS206" s="44"/>
      <c r="AT206" s="37"/>
      <c r="AU206" s="37"/>
      <c r="AV206" s="44"/>
      <c r="AW206" s="37"/>
      <c r="AX206" s="37"/>
      <c r="AY206" s="47"/>
      <c r="AZ206" s="37">
        <v>0.64253114735450267</v>
      </c>
      <c r="BA206" s="39" t="s">
        <v>18</v>
      </c>
      <c r="BB206" s="47"/>
      <c r="BC206" s="37"/>
      <c r="BD206" s="37"/>
      <c r="BE206" s="47"/>
      <c r="BF206" s="37"/>
      <c r="BG206" s="37"/>
      <c r="BH206" s="47"/>
      <c r="BI206" s="37"/>
      <c r="BJ206" s="37"/>
      <c r="BK206" s="47"/>
      <c r="BL206" s="37"/>
      <c r="BM206" s="37"/>
    </row>
    <row r="207" spans="2:65" ht="24.75" customHeight="1" x14ac:dyDescent="0.2">
      <c r="B207" s="65" t="s">
        <v>309</v>
      </c>
      <c r="C207" s="65" t="s">
        <v>116</v>
      </c>
      <c r="D207" s="66">
        <v>73671</v>
      </c>
      <c r="E207" s="65" t="s">
        <v>444</v>
      </c>
      <c r="F207" s="65" t="s">
        <v>273</v>
      </c>
      <c r="G207" s="65" t="s">
        <v>274</v>
      </c>
      <c r="H207" s="65" t="s">
        <v>669</v>
      </c>
      <c r="I207" s="67">
        <v>-74.891055555555994</v>
      </c>
      <c r="J207" s="67">
        <v>3.9945555555559999</v>
      </c>
      <c r="K207" s="68">
        <v>298</v>
      </c>
      <c r="L207" s="11"/>
      <c r="M207" s="37"/>
      <c r="N207" s="37"/>
      <c r="O207" s="44"/>
      <c r="P207" s="37"/>
      <c r="Q207" s="37"/>
      <c r="R207" s="37"/>
      <c r="S207" s="37"/>
      <c r="T207" s="44"/>
      <c r="U207" s="37"/>
      <c r="V207" s="37"/>
      <c r="W207" s="37"/>
      <c r="X207" s="37"/>
      <c r="Y207" s="44"/>
      <c r="Z207" s="37"/>
      <c r="AA207" s="37"/>
      <c r="AB207" s="37"/>
      <c r="AC207" s="37"/>
      <c r="AD207" s="44"/>
      <c r="AE207" s="37"/>
      <c r="AF207" s="37"/>
      <c r="AG207" s="44"/>
      <c r="AH207" s="37"/>
      <c r="AI207" s="37"/>
      <c r="AJ207" s="44"/>
      <c r="AK207" s="37">
        <v>0.45473002268458196</v>
      </c>
      <c r="AL207" s="41" t="s">
        <v>23</v>
      </c>
      <c r="AM207" s="44"/>
      <c r="AN207" s="37"/>
      <c r="AO207" s="37"/>
      <c r="AP207" s="44"/>
      <c r="AQ207" s="37">
        <v>0.64</v>
      </c>
      <c r="AR207" s="39" t="s">
        <v>18</v>
      </c>
      <c r="AS207" s="44"/>
      <c r="AT207" s="37"/>
      <c r="AU207" s="37"/>
      <c r="AV207" s="44"/>
      <c r="AW207" s="37">
        <v>0.75865866962973794</v>
      </c>
      <c r="AX207" s="40" t="s">
        <v>16</v>
      </c>
      <c r="AY207" s="47"/>
      <c r="AZ207" s="37">
        <v>0.59534310406661761</v>
      </c>
      <c r="BA207" s="39" t="s">
        <v>18</v>
      </c>
      <c r="BB207" s="47"/>
      <c r="BC207" s="37"/>
      <c r="BD207" s="37"/>
      <c r="BE207" s="47"/>
      <c r="BF207" s="37"/>
      <c r="BG207" s="37"/>
      <c r="BH207" s="47"/>
      <c r="BI207" s="37"/>
      <c r="BJ207" s="37"/>
      <c r="BK207" s="47"/>
      <c r="BL207" s="37"/>
      <c r="BM207" s="37"/>
    </row>
    <row r="208" spans="2:65" ht="24.75" customHeight="1" x14ac:dyDescent="0.2">
      <c r="B208" s="65" t="s">
        <v>309</v>
      </c>
      <c r="C208" s="65" t="s">
        <v>84</v>
      </c>
      <c r="D208" s="66">
        <v>5647</v>
      </c>
      <c r="E208" s="65" t="s">
        <v>445</v>
      </c>
      <c r="F208" s="65" t="s">
        <v>364</v>
      </c>
      <c r="G208" s="65" t="s">
        <v>365</v>
      </c>
      <c r="H208" s="65" t="s">
        <v>670</v>
      </c>
      <c r="I208" s="67">
        <v>-75.673611111111001</v>
      </c>
      <c r="J208" s="67">
        <v>7.057777777778</v>
      </c>
      <c r="K208" s="68">
        <v>400</v>
      </c>
      <c r="L208" s="11"/>
      <c r="M208" s="37"/>
      <c r="N208" s="37"/>
      <c r="O208" s="44"/>
      <c r="P208" s="37"/>
      <c r="Q208" s="37"/>
      <c r="R208" s="37"/>
      <c r="S208" s="37"/>
      <c r="T208" s="44"/>
      <c r="U208" s="37"/>
      <c r="V208" s="37"/>
      <c r="W208" s="37"/>
      <c r="X208" s="37"/>
      <c r="Y208" s="44"/>
      <c r="Z208" s="37"/>
      <c r="AA208" s="37"/>
      <c r="AB208" s="37"/>
      <c r="AC208" s="37"/>
      <c r="AD208" s="44"/>
      <c r="AE208" s="37"/>
      <c r="AF208" s="37"/>
      <c r="AG208" s="44"/>
      <c r="AH208" s="37"/>
      <c r="AI208" s="37"/>
      <c r="AJ208" s="44"/>
      <c r="AK208" s="37">
        <v>0.4725922357226211</v>
      </c>
      <c r="AL208" s="41" t="s">
        <v>23</v>
      </c>
      <c r="AM208" s="44"/>
      <c r="AN208" s="37"/>
      <c r="AO208" s="37"/>
      <c r="AP208" s="44"/>
      <c r="AQ208" s="37">
        <v>0</v>
      </c>
      <c r="AR208" s="37"/>
      <c r="AS208" s="44"/>
      <c r="AT208" s="37"/>
      <c r="AU208" s="37"/>
      <c r="AV208" s="44"/>
      <c r="AW208" s="37"/>
      <c r="AX208" s="37"/>
      <c r="AY208" s="47"/>
      <c r="AZ208" s="37">
        <v>0.76351310384648519</v>
      </c>
      <c r="BA208" s="40" t="s">
        <v>16</v>
      </c>
      <c r="BB208" s="47"/>
      <c r="BC208" s="37"/>
      <c r="BD208" s="37"/>
      <c r="BE208" s="47"/>
      <c r="BF208" s="37"/>
      <c r="BG208" s="37"/>
      <c r="BH208" s="47"/>
      <c r="BI208" s="37"/>
      <c r="BJ208" s="37"/>
      <c r="BK208" s="47"/>
      <c r="BL208" s="37"/>
      <c r="BM208" s="37"/>
    </row>
    <row r="209" spans="2:65" ht="24.75" customHeight="1" x14ac:dyDescent="0.2">
      <c r="B209" s="65" t="s">
        <v>309</v>
      </c>
      <c r="C209" s="65" t="s">
        <v>63</v>
      </c>
      <c r="D209" s="66">
        <v>13430</v>
      </c>
      <c r="E209" s="65" t="s">
        <v>435</v>
      </c>
      <c r="F209" s="65" t="s">
        <v>88</v>
      </c>
      <c r="G209" s="65" t="s">
        <v>275</v>
      </c>
      <c r="H209" s="65" t="s">
        <v>671</v>
      </c>
      <c r="I209" s="67">
        <v>-74.735277777777995</v>
      </c>
      <c r="J209" s="67">
        <v>9.1508333333330008</v>
      </c>
      <c r="K209" s="68">
        <v>7</v>
      </c>
      <c r="L209" s="11"/>
      <c r="M209" s="37"/>
      <c r="N209" s="37"/>
      <c r="O209" s="44"/>
      <c r="P209" s="37"/>
      <c r="Q209" s="37"/>
      <c r="R209" s="37"/>
      <c r="S209" s="37"/>
      <c r="T209" s="44"/>
      <c r="U209" s="37">
        <v>0.75196881104812774</v>
      </c>
      <c r="V209" s="40" t="s">
        <v>16</v>
      </c>
      <c r="W209" s="37">
        <v>0.75517348939090867</v>
      </c>
      <c r="X209" s="40" t="s">
        <v>16</v>
      </c>
      <c r="Y209" s="44"/>
      <c r="Z209" s="37"/>
      <c r="AA209" s="37"/>
      <c r="AB209" s="37"/>
      <c r="AC209" s="37"/>
      <c r="AD209" s="44"/>
      <c r="AE209" s="37"/>
      <c r="AF209" s="37"/>
      <c r="AG209" s="44"/>
      <c r="AH209" s="37"/>
      <c r="AI209" s="37"/>
      <c r="AJ209" s="44"/>
      <c r="AK209" s="37">
        <v>0.74241222192031342</v>
      </c>
      <c r="AL209" s="40" t="s">
        <v>16</v>
      </c>
      <c r="AM209" s="44"/>
      <c r="AN209" s="37"/>
      <c r="AO209" s="37"/>
      <c r="AP209" s="44"/>
      <c r="AQ209" s="37">
        <v>0.78</v>
      </c>
      <c r="AR209" s="40" t="s">
        <v>16</v>
      </c>
      <c r="AS209" s="44"/>
      <c r="AT209" s="37"/>
      <c r="AU209" s="37"/>
      <c r="AV209" s="44"/>
      <c r="AW209" s="37"/>
      <c r="AX209" s="37"/>
      <c r="AY209" s="47"/>
      <c r="AZ209" s="37">
        <v>0.73249122406227551</v>
      </c>
      <c r="BA209" s="40" t="s">
        <v>16</v>
      </c>
      <c r="BB209" s="47"/>
      <c r="BC209" s="37"/>
      <c r="BD209" s="37"/>
      <c r="BE209" s="47"/>
      <c r="BF209" s="37"/>
      <c r="BG209" s="37"/>
      <c r="BH209" s="47"/>
      <c r="BI209" s="37"/>
      <c r="BJ209" s="37"/>
      <c r="BK209" s="47"/>
      <c r="BL209" s="37"/>
      <c r="BM209" s="37"/>
    </row>
    <row r="210" spans="2:65" ht="24.75" customHeight="1" x14ac:dyDescent="0.2">
      <c r="B210" s="65" t="s">
        <v>309</v>
      </c>
      <c r="C210" s="65" t="s">
        <v>84</v>
      </c>
      <c r="D210" s="66">
        <v>5861</v>
      </c>
      <c r="E210" s="65" t="s">
        <v>446</v>
      </c>
      <c r="F210" s="65" t="s">
        <v>366</v>
      </c>
      <c r="G210" s="65" t="s">
        <v>367</v>
      </c>
      <c r="H210" s="65" t="s">
        <v>672</v>
      </c>
      <c r="I210" s="67">
        <v>-75.859166666666994</v>
      </c>
      <c r="J210" s="67">
        <v>5.932777777778</v>
      </c>
      <c r="K210" s="68">
        <v>558</v>
      </c>
      <c r="L210" s="11"/>
      <c r="M210" s="37"/>
      <c r="N210" s="37"/>
      <c r="O210" s="44"/>
      <c r="P210" s="37"/>
      <c r="Q210" s="37"/>
      <c r="R210" s="37"/>
      <c r="S210" s="37"/>
      <c r="T210" s="44"/>
      <c r="U210" s="37">
        <v>0.91259033797268585</v>
      </c>
      <c r="V210" s="48" t="s">
        <v>17</v>
      </c>
      <c r="W210" s="37">
        <v>0.81520178727678305</v>
      </c>
      <c r="X210" s="40" t="s">
        <v>16</v>
      </c>
      <c r="Y210" s="44"/>
      <c r="Z210" s="37"/>
      <c r="AA210" s="37"/>
      <c r="AB210" s="37"/>
      <c r="AC210" s="37"/>
      <c r="AD210" s="44"/>
      <c r="AE210" s="37"/>
      <c r="AF210" s="37"/>
      <c r="AG210" s="44"/>
      <c r="AH210" s="37"/>
      <c r="AI210" s="37"/>
      <c r="AJ210" s="44"/>
      <c r="AK210" s="37">
        <v>0.62983213260365167</v>
      </c>
      <c r="AL210" s="39" t="s">
        <v>18</v>
      </c>
      <c r="AM210" s="44"/>
      <c r="AN210" s="37"/>
      <c r="AO210" s="37"/>
      <c r="AP210" s="44"/>
      <c r="AQ210" s="37">
        <v>0.63</v>
      </c>
      <c r="AR210" s="39" t="s">
        <v>18</v>
      </c>
      <c r="AS210" s="44"/>
      <c r="AT210" s="37"/>
      <c r="AU210" s="37"/>
      <c r="AV210" s="44"/>
      <c r="AW210" s="37"/>
      <c r="AX210" s="37"/>
      <c r="AY210" s="47"/>
      <c r="AZ210" s="37">
        <v>0.64896704877094646</v>
      </c>
      <c r="BA210" s="39" t="s">
        <v>18</v>
      </c>
      <c r="BB210" s="47"/>
      <c r="BC210" s="37"/>
      <c r="BD210" s="37"/>
      <c r="BE210" s="47"/>
      <c r="BF210" s="37"/>
      <c r="BG210" s="37"/>
      <c r="BH210" s="47"/>
      <c r="BI210" s="37"/>
      <c r="BJ210" s="37"/>
      <c r="BK210" s="47"/>
      <c r="BL210" s="37"/>
      <c r="BM210" s="37"/>
    </row>
    <row r="211" spans="2:65" ht="24.75" customHeight="1" x14ac:dyDescent="0.2">
      <c r="B211" s="65" t="s">
        <v>309</v>
      </c>
      <c r="C211" s="65" t="s">
        <v>70</v>
      </c>
      <c r="D211" s="66">
        <v>68575</v>
      </c>
      <c r="E211" s="65" t="s">
        <v>431</v>
      </c>
      <c r="F211" s="65" t="s">
        <v>283</v>
      </c>
      <c r="G211" s="65" t="s">
        <v>284</v>
      </c>
      <c r="H211" s="65" t="s">
        <v>673</v>
      </c>
      <c r="I211" s="67">
        <v>-73.915833333332998</v>
      </c>
      <c r="J211" s="67">
        <v>7.2111111111110002</v>
      </c>
      <c r="K211" s="68">
        <v>68</v>
      </c>
      <c r="L211" s="11"/>
      <c r="M211" s="37"/>
      <c r="N211" s="37"/>
      <c r="O211" s="44"/>
      <c r="P211" s="37"/>
      <c r="Q211" s="37"/>
      <c r="R211" s="37"/>
      <c r="S211" s="37"/>
      <c r="T211" s="44"/>
      <c r="U211" s="37">
        <v>0.75413129826324621</v>
      </c>
      <c r="V211" s="40" t="s">
        <v>16</v>
      </c>
      <c r="W211" s="37">
        <v>0.68051160352375939</v>
      </c>
      <c r="X211" s="39" t="s">
        <v>18</v>
      </c>
      <c r="Y211" s="44"/>
      <c r="Z211" s="37"/>
      <c r="AA211" s="37"/>
      <c r="AB211" s="37"/>
      <c r="AC211" s="37"/>
      <c r="AD211" s="44"/>
      <c r="AE211" s="37"/>
      <c r="AF211" s="37"/>
      <c r="AG211" s="44"/>
      <c r="AH211" s="37"/>
      <c r="AI211" s="37"/>
      <c r="AJ211" s="44"/>
      <c r="AK211" s="37">
        <v>0.41576715762530003</v>
      </c>
      <c r="AL211" s="41" t="s">
        <v>23</v>
      </c>
      <c r="AM211" s="44"/>
      <c r="AN211" s="37"/>
      <c r="AO211" s="37"/>
      <c r="AP211" s="44"/>
      <c r="AQ211" s="37">
        <v>0.42</v>
      </c>
      <c r="AR211" s="41" t="s">
        <v>23</v>
      </c>
      <c r="AS211" s="44"/>
      <c r="AT211" s="37"/>
      <c r="AU211" s="37"/>
      <c r="AV211" s="44"/>
      <c r="AW211" s="37"/>
      <c r="AX211" s="37"/>
      <c r="AY211" s="47"/>
      <c r="AZ211" s="37">
        <v>0.62108439354787548</v>
      </c>
      <c r="BA211" s="39" t="s">
        <v>18</v>
      </c>
      <c r="BB211" s="47"/>
      <c r="BC211" s="37"/>
      <c r="BD211" s="37"/>
      <c r="BE211" s="47"/>
      <c r="BF211" s="37"/>
      <c r="BG211" s="37"/>
      <c r="BH211" s="47"/>
      <c r="BI211" s="37"/>
      <c r="BJ211" s="37"/>
      <c r="BK211" s="47"/>
      <c r="BL211" s="37"/>
      <c r="BM211" s="37"/>
    </row>
    <row r="212" spans="2:65" ht="24.75" customHeight="1" x14ac:dyDescent="0.2">
      <c r="B212" s="65" t="s">
        <v>580</v>
      </c>
      <c r="C212" s="65" t="s">
        <v>58</v>
      </c>
      <c r="D212" s="66">
        <v>41298</v>
      </c>
      <c r="E212" s="65" t="s">
        <v>447</v>
      </c>
      <c r="F212" s="65" t="s">
        <v>287</v>
      </c>
      <c r="G212" s="65" t="s">
        <v>288</v>
      </c>
      <c r="H212" s="65" t="s">
        <v>368</v>
      </c>
      <c r="I212" s="67">
        <v>-75.669722222222006</v>
      </c>
      <c r="J212" s="67">
        <v>2.1727777777780002</v>
      </c>
      <c r="K212" s="68">
        <v>758</v>
      </c>
      <c r="L212" s="11"/>
      <c r="M212" s="37"/>
      <c r="N212" s="37"/>
      <c r="O212" s="44"/>
      <c r="P212" s="37">
        <v>0.72573355179241505</v>
      </c>
      <c r="Q212" s="40" t="s">
        <v>16</v>
      </c>
      <c r="R212" s="37">
        <v>0.64080611363404349</v>
      </c>
      <c r="S212" s="39" t="s">
        <v>18</v>
      </c>
      <c r="T212" s="44"/>
      <c r="U212" s="37">
        <v>0.89579226348861307</v>
      </c>
      <c r="V212" s="40" t="s">
        <v>16</v>
      </c>
      <c r="W212" s="37">
        <v>0.80383166367421188</v>
      </c>
      <c r="X212" s="40" t="s">
        <v>16</v>
      </c>
      <c r="Y212" s="44"/>
      <c r="Z212" s="37">
        <v>0.83323747663871317</v>
      </c>
      <c r="AA212" s="40" t="s">
        <v>16</v>
      </c>
      <c r="AB212" s="37">
        <v>0.71384158178752499</v>
      </c>
      <c r="AC212" s="40" t="s">
        <v>16</v>
      </c>
      <c r="AD212" s="44"/>
      <c r="AE212" s="37">
        <v>0.78164407458416729</v>
      </c>
      <c r="AF212" s="40" t="s">
        <v>16</v>
      </c>
      <c r="AG212" s="44"/>
      <c r="AH212" s="37">
        <v>0.82266479604960652</v>
      </c>
      <c r="AI212" s="40" t="s">
        <v>16</v>
      </c>
      <c r="AJ212" s="44"/>
      <c r="AK212" s="37">
        <v>0.67352749211371254</v>
      </c>
      <c r="AL212" s="39" t="s">
        <v>18</v>
      </c>
      <c r="AM212" s="44"/>
      <c r="AN212" s="37">
        <v>0.81</v>
      </c>
      <c r="AO212" s="40" t="s">
        <v>16</v>
      </c>
      <c r="AP212" s="44"/>
      <c r="AQ212" s="37">
        <v>0.59499999999999997</v>
      </c>
      <c r="AR212" s="39" t="s">
        <v>18</v>
      </c>
      <c r="AS212" s="44"/>
      <c r="AT212" s="37"/>
      <c r="AU212" s="37"/>
      <c r="AV212" s="44"/>
      <c r="AW212" s="37"/>
      <c r="AX212" s="37"/>
      <c r="AY212" s="47"/>
      <c r="AZ212" s="37">
        <v>0.65065372112179565</v>
      </c>
      <c r="BA212" s="39" t="s">
        <v>18</v>
      </c>
      <c r="BB212" s="47"/>
      <c r="BC212" s="37"/>
      <c r="BD212" s="37"/>
      <c r="BE212" s="47"/>
      <c r="BF212" s="37">
        <v>0.75864346373713099</v>
      </c>
      <c r="BG212" s="40" t="s">
        <v>16</v>
      </c>
      <c r="BH212" s="47"/>
      <c r="BI212" s="37">
        <v>0.59996517683611494</v>
      </c>
      <c r="BJ212" s="39" t="s">
        <v>18</v>
      </c>
      <c r="BK212" s="47"/>
      <c r="BL212" s="37">
        <v>0.62259455138979369</v>
      </c>
      <c r="BM212" s="39" t="s">
        <v>18</v>
      </c>
    </row>
    <row r="213" spans="2:65" ht="24.75" customHeight="1" x14ac:dyDescent="0.2">
      <c r="B213" s="65" t="s">
        <v>309</v>
      </c>
      <c r="C213" s="65" t="s">
        <v>84</v>
      </c>
      <c r="D213" s="66">
        <v>5854</v>
      </c>
      <c r="E213" s="65" t="s">
        <v>448</v>
      </c>
      <c r="F213" s="65" t="s">
        <v>674</v>
      </c>
      <c r="G213" s="65" t="s">
        <v>675</v>
      </c>
      <c r="H213" s="65" t="s">
        <v>676</v>
      </c>
      <c r="I213" s="67">
        <v>-75.364611111111003</v>
      </c>
      <c r="J213" s="67">
        <v>7.5812777777780003</v>
      </c>
      <c r="K213" s="68">
        <v>93</v>
      </c>
      <c r="L213" s="11"/>
      <c r="M213" s="37"/>
      <c r="N213" s="37"/>
      <c r="O213" s="44"/>
      <c r="P213" s="37"/>
      <c r="Q213" s="37"/>
      <c r="R213" s="37"/>
      <c r="S213" s="37"/>
      <c r="T213" s="44"/>
      <c r="U213" s="37">
        <v>0.89211191048518179</v>
      </c>
      <c r="V213" s="40" t="s">
        <v>16</v>
      </c>
      <c r="W213" s="37">
        <v>0.79779512391240459</v>
      </c>
      <c r="X213" s="40" t="s">
        <v>16</v>
      </c>
      <c r="Y213" s="44"/>
      <c r="Z213" s="37"/>
      <c r="AA213" s="37"/>
      <c r="AB213" s="37"/>
      <c r="AC213" s="37"/>
      <c r="AD213" s="44"/>
      <c r="AE213" s="37"/>
      <c r="AF213" s="37"/>
      <c r="AG213" s="44"/>
      <c r="AH213" s="37"/>
      <c r="AI213" s="37"/>
      <c r="AJ213" s="44"/>
      <c r="AK213" s="37">
        <v>0.59639760112026985</v>
      </c>
      <c r="AL213" s="39" t="s">
        <v>18</v>
      </c>
      <c r="AM213" s="44"/>
      <c r="AN213" s="37"/>
      <c r="AO213" s="37"/>
      <c r="AP213" s="44"/>
      <c r="AQ213" s="37">
        <v>0.55000000000000004</v>
      </c>
      <c r="AR213" s="39" t="s">
        <v>18</v>
      </c>
      <c r="AS213" s="44"/>
      <c r="AT213" s="37"/>
      <c r="AU213" s="37"/>
      <c r="AV213" s="44"/>
      <c r="AW213" s="37"/>
      <c r="AX213" s="37"/>
      <c r="AY213" s="47"/>
      <c r="AZ213" s="37">
        <v>0.78422597456245835</v>
      </c>
      <c r="BA213" s="40" t="s">
        <v>16</v>
      </c>
      <c r="BB213" s="47"/>
      <c r="BC213" s="37"/>
      <c r="BD213" s="37"/>
      <c r="BE213" s="47"/>
      <c r="BF213" s="37"/>
      <c r="BG213" s="37"/>
      <c r="BH213" s="47"/>
      <c r="BI213" s="37"/>
      <c r="BJ213" s="37"/>
      <c r="BK213" s="47"/>
      <c r="BL213" s="37"/>
      <c r="BM213" s="37"/>
    </row>
    <row r="214" spans="2:65" ht="24.75" customHeight="1" x14ac:dyDescent="0.2">
      <c r="B214" s="65" t="s">
        <v>309</v>
      </c>
      <c r="C214" s="65" t="s">
        <v>86</v>
      </c>
      <c r="D214" s="66">
        <v>19110</v>
      </c>
      <c r="E214" s="65" t="s">
        <v>412</v>
      </c>
      <c r="F214" s="65" t="s">
        <v>327</v>
      </c>
      <c r="G214" s="65" t="s">
        <v>369</v>
      </c>
      <c r="H214" s="65" t="s">
        <v>677</v>
      </c>
      <c r="I214" s="67">
        <v>-76.623972222221994</v>
      </c>
      <c r="J214" s="67">
        <v>3.1175555555560002</v>
      </c>
      <c r="K214" s="68">
        <v>1034</v>
      </c>
      <c r="L214" s="11"/>
      <c r="M214" s="37"/>
      <c r="N214" s="37"/>
      <c r="O214" s="44"/>
      <c r="P214" s="37"/>
      <c r="Q214" s="37"/>
      <c r="R214" s="37"/>
      <c r="S214" s="37"/>
      <c r="T214" s="44"/>
      <c r="U214" s="37"/>
      <c r="V214" s="37"/>
      <c r="W214" s="37"/>
      <c r="X214" s="37"/>
      <c r="Y214" s="44"/>
      <c r="Z214" s="37"/>
      <c r="AA214" s="37"/>
      <c r="AB214" s="37"/>
      <c r="AC214" s="37"/>
      <c r="AD214" s="44"/>
      <c r="AE214" s="37"/>
      <c r="AF214" s="37"/>
      <c r="AG214" s="44"/>
      <c r="AH214" s="37"/>
      <c r="AI214" s="37"/>
      <c r="AJ214" s="44"/>
      <c r="AK214" s="37">
        <v>0.60569939510361248</v>
      </c>
      <c r="AL214" s="39" t="s">
        <v>18</v>
      </c>
      <c r="AM214" s="44"/>
      <c r="AN214" s="37"/>
      <c r="AO214" s="37"/>
      <c r="AP214" s="44"/>
      <c r="AQ214" s="37">
        <v>0.84</v>
      </c>
      <c r="AR214" s="40" t="s">
        <v>16</v>
      </c>
      <c r="AS214" s="44"/>
      <c r="AT214" s="37"/>
      <c r="AU214" s="37"/>
      <c r="AV214" s="44"/>
      <c r="AW214" s="37"/>
      <c r="AX214" s="37"/>
      <c r="AY214" s="47"/>
      <c r="AZ214" s="37">
        <v>0.7157620075997233</v>
      </c>
      <c r="BA214" s="40" t="s">
        <v>16</v>
      </c>
      <c r="BB214" s="47"/>
      <c r="BC214" s="37"/>
      <c r="BD214" s="37"/>
      <c r="BE214" s="47"/>
      <c r="BF214" s="37"/>
      <c r="BG214" s="37"/>
      <c r="BH214" s="47"/>
      <c r="BI214" s="37"/>
      <c r="BJ214" s="37"/>
      <c r="BK214" s="47"/>
      <c r="BL214" s="37"/>
      <c r="BM214" s="37"/>
    </row>
    <row r="215" spans="2:65" ht="24.75" customHeight="1" x14ac:dyDescent="0.2">
      <c r="B215" s="65" t="s">
        <v>309</v>
      </c>
      <c r="C215" s="65" t="s">
        <v>84</v>
      </c>
      <c r="D215" s="66">
        <v>5042</v>
      </c>
      <c r="E215" s="65" t="s">
        <v>449</v>
      </c>
      <c r="F215" s="65" t="s">
        <v>85</v>
      </c>
      <c r="G215" s="65" t="s">
        <v>370</v>
      </c>
      <c r="H215" s="65" t="s">
        <v>678</v>
      </c>
      <c r="I215" s="67">
        <v>-75.821111111110994</v>
      </c>
      <c r="J215" s="67">
        <v>6.5183333333329996</v>
      </c>
      <c r="K215" s="68">
        <v>480</v>
      </c>
      <c r="L215" s="11"/>
      <c r="M215" s="37"/>
      <c r="N215" s="37"/>
      <c r="O215" s="44"/>
      <c r="P215" s="37"/>
      <c r="Q215" s="37"/>
      <c r="R215" s="37"/>
      <c r="S215" s="37"/>
      <c r="T215" s="44"/>
      <c r="U215" s="37">
        <v>0.68869883603367321</v>
      </c>
      <c r="V215" s="39" t="s">
        <v>18</v>
      </c>
      <c r="W215" s="37">
        <v>0.59089401062862212</v>
      </c>
      <c r="X215" s="39" t="s">
        <v>18</v>
      </c>
      <c r="Y215" s="44"/>
      <c r="Z215" s="37"/>
      <c r="AA215" s="37"/>
      <c r="AB215" s="37"/>
      <c r="AC215" s="37"/>
      <c r="AD215" s="44"/>
      <c r="AE215" s="37"/>
      <c r="AF215" s="37"/>
      <c r="AG215" s="44"/>
      <c r="AH215" s="37"/>
      <c r="AI215" s="37"/>
      <c r="AJ215" s="44"/>
      <c r="AK215" s="37">
        <v>0.36259850526043524</v>
      </c>
      <c r="AL215" s="41" t="s">
        <v>23</v>
      </c>
      <c r="AM215" s="44"/>
      <c r="AN215" s="37"/>
      <c r="AO215" s="37"/>
      <c r="AP215" s="44"/>
      <c r="AQ215" s="37">
        <v>0.41</v>
      </c>
      <c r="AR215" s="41" t="s">
        <v>23</v>
      </c>
      <c r="AS215" s="44"/>
      <c r="AT215" s="37"/>
      <c r="AU215" s="37"/>
      <c r="AV215" s="44"/>
      <c r="AW215" s="37"/>
      <c r="AX215" s="37"/>
      <c r="AY215" s="47"/>
      <c r="AZ215" s="37">
        <v>0.40438289889936185</v>
      </c>
      <c r="BA215" s="41" t="s">
        <v>23</v>
      </c>
      <c r="BB215" s="47"/>
      <c r="BC215" s="37"/>
      <c r="BD215" s="37"/>
      <c r="BE215" s="47"/>
      <c r="BF215" s="37"/>
      <c r="BG215" s="37"/>
      <c r="BH215" s="47"/>
      <c r="BI215" s="37"/>
      <c r="BJ215" s="37"/>
      <c r="BK215" s="47"/>
      <c r="BL215" s="37"/>
      <c r="BM215" s="37"/>
    </row>
    <row r="216" spans="2:65" ht="24.75" customHeight="1" x14ac:dyDescent="0.2">
      <c r="B216" s="65" t="s">
        <v>309</v>
      </c>
      <c r="C216" s="65" t="s">
        <v>116</v>
      </c>
      <c r="D216" s="66">
        <v>73861</v>
      </c>
      <c r="E216" s="65" t="s">
        <v>434</v>
      </c>
      <c r="F216" s="65" t="s">
        <v>371</v>
      </c>
      <c r="G216" s="65" t="s">
        <v>372</v>
      </c>
      <c r="H216" s="65" t="s">
        <v>679</v>
      </c>
      <c r="I216" s="67">
        <v>-74.818027777777999</v>
      </c>
      <c r="J216" s="67">
        <v>4.6120277777779997</v>
      </c>
      <c r="K216" s="68">
        <v>269</v>
      </c>
      <c r="L216" s="11"/>
      <c r="M216" s="37"/>
      <c r="N216" s="37"/>
      <c r="O216" s="44"/>
      <c r="P216" s="37"/>
      <c r="Q216" s="37"/>
      <c r="R216" s="37"/>
      <c r="S216" s="37"/>
      <c r="T216" s="44"/>
      <c r="U216" s="37"/>
      <c r="V216" s="37"/>
      <c r="W216" s="37"/>
      <c r="X216" s="37"/>
      <c r="Y216" s="44"/>
      <c r="Z216" s="37"/>
      <c r="AA216" s="37"/>
      <c r="AB216" s="37"/>
      <c r="AC216" s="37"/>
      <c r="AD216" s="44"/>
      <c r="AE216" s="37"/>
      <c r="AF216" s="37"/>
      <c r="AG216" s="44"/>
      <c r="AH216" s="37"/>
      <c r="AI216" s="37"/>
      <c r="AJ216" s="44"/>
      <c r="AK216" s="37">
        <v>0.700756709046499</v>
      </c>
      <c r="AL216" s="40" t="s">
        <v>16</v>
      </c>
      <c r="AM216" s="44"/>
      <c r="AN216" s="37"/>
      <c r="AO216" s="37"/>
      <c r="AP216" s="44"/>
      <c r="AQ216" s="37">
        <v>0.44</v>
      </c>
      <c r="AR216" s="41" t="s">
        <v>23</v>
      </c>
      <c r="AS216" s="44"/>
      <c r="AT216" s="37"/>
      <c r="AU216" s="37"/>
      <c r="AV216" s="44"/>
      <c r="AW216" s="37">
        <v>0.63044390909728665</v>
      </c>
      <c r="AX216" s="39" t="s">
        <v>18</v>
      </c>
      <c r="AY216" s="47"/>
      <c r="AZ216" s="37">
        <v>0.73862192436501217</v>
      </c>
      <c r="BA216" s="40" t="s">
        <v>16</v>
      </c>
      <c r="BB216" s="47"/>
      <c r="BC216" s="37"/>
      <c r="BD216" s="37"/>
      <c r="BE216" s="47"/>
      <c r="BF216" s="37"/>
      <c r="BG216" s="37"/>
      <c r="BH216" s="47"/>
      <c r="BI216" s="37"/>
      <c r="BJ216" s="37"/>
      <c r="BK216" s="47"/>
      <c r="BL216" s="37"/>
      <c r="BM216" s="37"/>
    </row>
    <row r="217" spans="2:65" ht="24.75" customHeight="1" x14ac:dyDescent="0.2">
      <c r="B217" s="65" t="s">
        <v>309</v>
      </c>
      <c r="C217" s="65" t="s">
        <v>310</v>
      </c>
      <c r="D217" s="66">
        <v>76834</v>
      </c>
      <c r="E217" s="65" t="s">
        <v>450</v>
      </c>
      <c r="F217" s="65" t="s">
        <v>680</v>
      </c>
      <c r="G217" s="65" t="s">
        <v>681</v>
      </c>
      <c r="H217" s="65" t="s">
        <v>682</v>
      </c>
      <c r="I217" s="67">
        <v>-76.245805555556004</v>
      </c>
      <c r="J217" s="67">
        <v>4.1502777777780002</v>
      </c>
      <c r="K217" s="68">
        <v>955</v>
      </c>
      <c r="L217" s="11"/>
      <c r="M217" s="37"/>
      <c r="N217" s="37"/>
      <c r="O217" s="44"/>
      <c r="P217" s="37"/>
      <c r="Q217" s="37"/>
      <c r="R217" s="37"/>
      <c r="S217" s="37"/>
      <c r="T217" s="44"/>
      <c r="U217" s="37">
        <v>0.3979327062202852</v>
      </c>
      <c r="V217" s="41" t="s">
        <v>23</v>
      </c>
      <c r="W217" s="37">
        <v>0.34374280028724236</v>
      </c>
      <c r="X217" s="41" t="s">
        <v>23</v>
      </c>
      <c r="Y217" s="44"/>
      <c r="Z217" s="37"/>
      <c r="AA217" s="37"/>
      <c r="AB217" s="37"/>
      <c r="AC217" s="37"/>
      <c r="AD217" s="44"/>
      <c r="AE217" s="37"/>
      <c r="AF217" s="37"/>
      <c r="AG217" s="44"/>
      <c r="AH217" s="37"/>
      <c r="AI217" s="37"/>
      <c r="AJ217" s="44"/>
      <c r="AK217" s="37">
        <v>0.44189345710597761</v>
      </c>
      <c r="AL217" s="41" t="s">
        <v>23</v>
      </c>
      <c r="AM217" s="44"/>
      <c r="AN217" s="37"/>
      <c r="AO217" s="37"/>
      <c r="AP217" s="44"/>
      <c r="AQ217" s="37">
        <v>0.56999999999999995</v>
      </c>
      <c r="AR217" s="39" t="s">
        <v>18</v>
      </c>
      <c r="AS217" s="44"/>
      <c r="AT217" s="37"/>
      <c r="AU217" s="37"/>
      <c r="AV217" s="44"/>
      <c r="AW217" s="37"/>
      <c r="AX217" s="37"/>
      <c r="AY217" s="47"/>
      <c r="AZ217" s="37">
        <v>0.44698100000000007</v>
      </c>
      <c r="BA217" s="41" t="s">
        <v>23</v>
      </c>
      <c r="BB217" s="47"/>
      <c r="BC217" s="37"/>
      <c r="BD217" s="37"/>
      <c r="BE217" s="47"/>
      <c r="BF217" s="37"/>
      <c r="BG217" s="37"/>
      <c r="BH217" s="47"/>
      <c r="BI217" s="37"/>
      <c r="BJ217" s="37"/>
      <c r="BK217" s="47"/>
      <c r="BL217" s="37"/>
      <c r="BM217" s="37"/>
    </row>
    <row r="218" spans="2:65" ht="24.75" customHeight="1" x14ac:dyDescent="0.2">
      <c r="B218" s="65" t="s">
        <v>562</v>
      </c>
      <c r="C218" s="65" t="s">
        <v>58</v>
      </c>
      <c r="D218" s="66">
        <v>41001</v>
      </c>
      <c r="E218" s="65" t="s">
        <v>429</v>
      </c>
      <c r="F218" s="65" t="s">
        <v>683</v>
      </c>
      <c r="G218" s="65" t="s">
        <v>563</v>
      </c>
      <c r="H218" s="65" t="s">
        <v>585</v>
      </c>
      <c r="I218" s="67">
        <v>-75.357472222222</v>
      </c>
      <c r="J218" s="67">
        <v>3.0538888888889999</v>
      </c>
      <c r="K218" s="68">
        <v>444</v>
      </c>
      <c r="L218" s="11"/>
      <c r="M218" s="37"/>
      <c r="N218" s="37"/>
      <c r="O218" s="44"/>
      <c r="P218" s="37">
        <v>0.71161288702863867</v>
      </c>
      <c r="Q218" s="40" t="s">
        <v>16</v>
      </c>
      <c r="R218" s="37">
        <v>0.63001139750455948</v>
      </c>
      <c r="S218" s="39" t="s">
        <v>18</v>
      </c>
      <c r="T218" s="44"/>
      <c r="U218" s="37">
        <v>0.73276295896394839</v>
      </c>
      <c r="V218" s="40" t="s">
        <v>16</v>
      </c>
      <c r="W218" s="37">
        <v>0.68433606429262006</v>
      </c>
      <c r="X218" s="39" t="s">
        <v>18</v>
      </c>
      <c r="Y218" s="44"/>
      <c r="Z218" s="37">
        <v>0.72692911992411058</v>
      </c>
      <c r="AA218" s="40" t="s">
        <v>16</v>
      </c>
      <c r="AB218" s="37">
        <v>0.62384591675705692</v>
      </c>
      <c r="AC218" s="39" t="s">
        <v>18</v>
      </c>
      <c r="AD218" s="44"/>
      <c r="AE218" s="37">
        <v>0.69364659186068489</v>
      </c>
      <c r="AF218" s="39" t="s">
        <v>18</v>
      </c>
      <c r="AG218" s="44"/>
      <c r="AH218" s="37">
        <v>0.6503892682544572</v>
      </c>
      <c r="AI218" s="39" t="s">
        <v>18</v>
      </c>
      <c r="AJ218" s="44"/>
      <c r="AK218" s="37">
        <v>0.62525523553641094</v>
      </c>
      <c r="AL218" s="39" t="s">
        <v>18</v>
      </c>
      <c r="AM218" s="44"/>
      <c r="AN218" s="37">
        <v>0.66</v>
      </c>
      <c r="AO218" s="39" t="s">
        <v>18</v>
      </c>
      <c r="AP218" s="44"/>
      <c r="AQ218" s="37">
        <v>0.63500000000000001</v>
      </c>
      <c r="AR218" s="39" t="s">
        <v>18</v>
      </c>
      <c r="AS218" s="44"/>
      <c r="AT218" s="37"/>
      <c r="AU218" s="37"/>
      <c r="AV218" s="44"/>
      <c r="AW218" s="37"/>
      <c r="AX218" s="37"/>
      <c r="AY218" s="47"/>
      <c r="AZ218" s="37"/>
      <c r="BA218" s="37"/>
      <c r="BB218" s="47"/>
      <c r="BC218" s="37"/>
      <c r="BD218" s="37"/>
      <c r="BE218" s="47"/>
      <c r="BF218" s="37">
        <v>0.61013653964477743</v>
      </c>
      <c r="BG218" s="39" t="s">
        <v>18</v>
      </c>
      <c r="BH218" s="47"/>
      <c r="BI218" s="37">
        <v>0.71718585696756931</v>
      </c>
      <c r="BJ218" s="40" t="s">
        <v>16</v>
      </c>
      <c r="BK218" s="47"/>
      <c r="BL218" s="37">
        <v>0.54776267821992697</v>
      </c>
      <c r="BM218" s="39" t="s">
        <v>18</v>
      </c>
    </row>
    <row r="219" spans="2:65" ht="24.75" customHeight="1" x14ac:dyDescent="0.2">
      <c r="B219" s="65" t="s">
        <v>562</v>
      </c>
      <c r="C219" s="65" t="s">
        <v>58</v>
      </c>
      <c r="D219" s="66">
        <v>41524</v>
      </c>
      <c r="E219" s="65" t="s">
        <v>428</v>
      </c>
      <c r="F219" s="65" t="s">
        <v>588</v>
      </c>
      <c r="G219" s="65" t="s">
        <v>563</v>
      </c>
      <c r="H219" s="65" t="s">
        <v>692</v>
      </c>
      <c r="I219" s="67">
        <v>-75.463611110000002</v>
      </c>
      <c r="J219" s="67">
        <v>2.9548333000000002</v>
      </c>
      <c r="K219" s="68">
        <v>634</v>
      </c>
      <c r="L219" s="11"/>
      <c r="M219" s="37"/>
      <c r="N219" s="37"/>
      <c r="O219" s="44"/>
      <c r="P219" s="37"/>
      <c r="Q219" s="37"/>
      <c r="R219" s="37"/>
      <c r="S219" s="37"/>
      <c r="T219" s="44"/>
      <c r="U219" s="37"/>
      <c r="V219" s="37"/>
      <c r="W219" s="37"/>
      <c r="X219" s="37"/>
      <c r="Y219" s="44"/>
      <c r="Z219" s="37"/>
      <c r="AA219" s="37"/>
      <c r="AB219" s="37"/>
      <c r="AC219" s="37"/>
      <c r="AD219" s="44"/>
      <c r="AE219" s="37"/>
      <c r="AF219" s="37"/>
      <c r="AG219" s="44"/>
      <c r="AH219" s="37"/>
      <c r="AI219" s="37"/>
      <c r="AJ219" s="44"/>
      <c r="AK219" s="37"/>
      <c r="AL219" s="37"/>
      <c r="AM219" s="44"/>
      <c r="AN219" s="37"/>
      <c r="AO219" s="37"/>
      <c r="AP219" s="44"/>
      <c r="AQ219" s="37"/>
      <c r="AR219" s="37"/>
      <c r="AS219" s="44"/>
      <c r="AT219" s="37"/>
      <c r="AU219" s="37"/>
      <c r="AV219" s="44"/>
      <c r="AW219" s="37"/>
      <c r="AX219" s="37"/>
      <c r="AY219" s="47"/>
      <c r="AZ219" s="37"/>
      <c r="BA219" s="37"/>
      <c r="BB219" s="47"/>
      <c r="BC219" s="37"/>
      <c r="BD219" s="37"/>
      <c r="BE219" s="47"/>
      <c r="BF219" s="37"/>
      <c r="BG219" s="37"/>
      <c r="BH219" s="47"/>
      <c r="BI219" s="37">
        <v>0.75616462987346944</v>
      </c>
      <c r="BJ219" s="40" t="s">
        <v>16</v>
      </c>
      <c r="BK219" s="47"/>
      <c r="BL219" s="37">
        <v>0.4501631945341516</v>
      </c>
      <c r="BM219" s="41" t="s">
        <v>23</v>
      </c>
    </row>
    <row r="220" spans="2:65" ht="24.75" customHeight="1" x14ac:dyDescent="0.2">
      <c r="B220" s="65" t="s">
        <v>562</v>
      </c>
      <c r="C220" s="65" t="s">
        <v>58</v>
      </c>
      <c r="D220" s="66">
        <v>41676</v>
      </c>
      <c r="E220" s="65" t="s">
        <v>596</v>
      </c>
      <c r="F220" s="65" t="s">
        <v>588</v>
      </c>
      <c r="G220" s="65" t="s">
        <v>563</v>
      </c>
      <c r="H220" s="65" t="s">
        <v>586</v>
      </c>
      <c r="I220" s="67">
        <v>-75.445138888889005</v>
      </c>
      <c r="J220" s="67">
        <v>2.882194444444</v>
      </c>
      <c r="K220" s="68">
        <v>907</v>
      </c>
      <c r="L220" s="11"/>
      <c r="M220" s="37"/>
      <c r="N220" s="37"/>
      <c r="O220" s="44"/>
      <c r="P220" s="37"/>
      <c r="Q220" s="37"/>
      <c r="R220" s="37"/>
      <c r="S220" s="37"/>
      <c r="T220" s="44"/>
      <c r="U220" s="37">
        <v>0.82147633137458742</v>
      </c>
      <c r="V220" s="40" t="s">
        <v>16</v>
      </c>
      <c r="W220" s="37">
        <v>0.72104862270138437</v>
      </c>
      <c r="X220" s="40" t="s">
        <v>16</v>
      </c>
      <c r="Y220" s="44"/>
      <c r="Z220" s="37">
        <v>0.70811508328868933</v>
      </c>
      <c r="AA220" s="40" t="s">
        <v>16</v>
      </c>
      <c r="AB220" s="37">
        <v>0.60800136862833987</v>
      </c>
      <c r="AC220" s="39" t="s">
        <v>18</v>
      </c>
      <c r="AD220" s="44"/>
      <c r="AE220" s="37">
        <v>0.65345365797676125</v>
      </c>
      <c r="AF220" s="39" t="s">
        <v>18</v>
      </c>
      <c r="AG220" s="44"/>
      <c r="AH220" s="37">
        <v>0.70291077761576348</v>
      </c>
      <c r="AI220" s="40" t="s">
        <v>16</v>
      </c>
      <c r="AJ220" s="44"/>
      <c r="AK220" s="37">
        <v>0.59225986629181016</v>
      </c>
      <c r="AL220" s="39" t="s">
        <v>18</v>
      </c>
      <c r="AM220" s="44"/>
      <c r="AN220" s="37"/>
      <c r="AO220" s="37"/>
      <c r="AP220" s="44"/>
      <c r="AQ220" s="37"/>
      <c r="AR220" s="37"/>
      <c r="AS220" s="44"/>
      <c r="AT220" s="37"/>
      <c r="AU220" s="37"/>
      <c r="AV220" s="44"/>
      <c r="AW220" s="37"/>
      <c r="AX220" s="37"/>
      <c r="AY220" s="47"/>
      <c r="AZ220" s="37"/>
      <c r="BA220" s="37"/>
      <c r="BB220" s="47"/>
      <c r="BC220" s="37"/>
      <c r="BD220" s="37"/>
      <c r="BE220" s="47"/>
      <c r="BF220" s="37">
        <v>0.7381193062029543</v>
      </c>
      <c r="BG220" s="40" t="s">
        <v>16</v>
      </c>
      <c r="BH220" s="47"/>
      <c r="BI220" s="37">
        <v>0.58368379359034006</v>
      </c>
      <c r="BJ220" s="39" t="s">
        <v>18</v>
      </c>
      <c r="BK220" s="47"/>
      <c r="BL220" s="37">
        <v>0.70664744552263126</v>
      </c>
      <c r="BM220" s="40" t="s">
        <v>16</v>
      </c>
    </row>
    <row r="221" spans="2:65" ht="24.75" customHeight="1" x14ac:dyDescent="0.2">
      <c r="B221" s="65" t="s">
        <v>562</v>
      </c>
      <c r="C221" s="65" t="s">
        <v>58</v>
      </c>
      <c r="D221" s="66">
        <v>41676</v>
      </c>
      <c r="E221" s="65" t="s">
        <v>596</v>
      </c>
      <c r="F221" s="65" t="s">
        <v>588</v>
      </c>
      <c r="G221" s="65" t="s">
        <v>563</v>
      </c>
      <c r="H221" s="65" t="s">
        <v>684</v>
      </c>
      <c r="I221" s="67">
        <v>-75.592444444443998</v>
      </c>
      <c r="J221" s="67">
        <v>2.9717777777780001</v>
      </c>
      <c r="K221" s="68">
        <v>1827</v>
      </c>
      <c r="L221" s="11"/>
      <c r="M221" s="37"/>
      <c r="N221" s="37"/>
      <c r="O221" s="44"/>
      <c r="P221" s="37">
        <v>0.86067069243678174</v>
      </c>
      <c r="Q221" s="40" t="s">
        <v>16</v>
      </c>
      <c r="R221" s="37">
        <v>0.75670200470231153</v>
      </c>
      <c r="S221" s="40" t="s">
        <v>16</v>
      </c>
      <c r="T221" s="44"/>
      <c r="U221" s="37">
        <v>0.82648420869364214</v>
      </c>
      <c r="V221" s="40" t="s">
        <v>16</v>
      </c>
      <c r="W221" s="37">
        <v>0.74695083404519502</v>
      </c>
      <c r="X221" s="40" t="s">
        <v>16</v>
      </c>
      <c r="Y221" s="44"/>
      <c r="Z221" s="37">
        <v>0.74710308507772982</v>
      </c>
      <c r="AA221" s="40" t="s">
        <v>16</v>
      </c>
      <c r="AB221" s="37">
        <v>0.65833414647979671</v>
      </c>
      <c r="AC221" s="39" t="s">
        <v>18</v>
      </c>
      <c r="AD221" s="44"/>
      <c r="AE221" s="37">
        <v>0.63503734618671981</v>
      </c>
      <c r="AF221" s="39" t="s">
        <v>18</v>
      </c>
      <c r="AG221" s="44"/>
      <c r="AH221" s="37">
        <v>0.74527539773675822</v>
      </c>
      <c r="AI221" s="40" t="s">
        <v>16</v>
      </c>
      <c r="AJ221" s="44"/>
      <c r="AK221" s="37">
        <v>0.63336389470248389</v>
      </c>
      <c r="AL221" s="39" t="s">
        <v>18</v>
      </c>
      <c r="AM221" s="44"/>
      <c r="AN221" s="37"/>
      <c r="AO221" s="37"/>
      <c r="AP221" s="44"/>
      <c r="AQ221" s="37"/>
      <c r="AR221" s="37"/>
      <c r="AS221" s="44"/>
      <c r="AT221" s="37"/>
      <c r="AU221" s="37"/>
      <c r="AV221" s="44"/>
      <c r="AW221" s="37"/>
      <c r="AX221" s="37"/>
      <c r="AY221" s="47"/>
      <c r="AZ221" s="37"/>
      <c r="BA221" s="37"/>
      <c r="BB221" s="47"/>
      <c r="BC221" s="37"/>
      <c r="BD221" s="37"/>
      <c r="BE221" s="47"/>
      <c r="BF221" s="37">
        <v>0.73528891046339606</v>
      </c>
      <c r="BG221" s="40" t="s">
        <v>16</v>
      </c>
      <c r="BH221" s="47"/>
      <c r="BI221" s="37">
        <v>0.63744937438353122</v>
      </c>
      <c r="BJ221" s="39" t="s">
        <v>18</v>
      </c>
      <c r="BK221" s="47"/>
      <c r="BL221" s="37">
        <v>0.78793519109637344</v>
      </c>
      <c r="BM221" s="40" t="s">
        <v>16</v>
      </c>
    </row>
    <row r="222" spans="2:65" ht="24.75" customHeight="1" x14ac:dyDescent="0.2">
      <c r="B222" s="65" t="s">
        <v>562</v>
      </c>
      <c r="C222" s="65" t="s">
        <v>58</v>
      </c>
      <c r="D222" s="66">
        <v>41001</v>
      </c>
      <c r="E222" s="65" t="s">
        <v>429</v>
      </c>
      <c r="F222" s="65" t="s">
        <v>683</v>
      </c>
      <c r="G222" s="65" t="s">
        <v>97</v>
      </c>
      <c r="H222" s="65" t="s">
        <v>703</v>
      </c>
      <c r="I222" s="67">
        <v>-75.075000000000003</v>
      </c>
      <c r="J222" s="67">
        <v>2.7966666670000002</v>
      </c>
      <c r="K222" s="68">
        <v>1617</v>
      </c>
      <c r="L222" s="11"/>
      <c r="M222" s="37"/>
      <c r="N222" s="37"/>
      <c r="O222" s="44"/>
      <c r="P222" s="37"/>
      <c r="Q222" s="37"/>
      <c r="R222" s="37"/>
      <c r="S222" s="37"/>
      <c r="T222" s="44"/>
      <c r="U222" s="37"/>
      <c r="V222" s="37"/>
      <c r="W222" s="37"/>
      <c r="X222" s="37"/>
      <c r="Y222" s="44"/>
      <c r="Z222" s="37"/>
      <c r="AA222" s="37"/>
      <c r="AB222" s="37"/>
      <c r="AC222" s="37"/>
      <c r="AD222" s="44"/>
      <c r="AE222" s="37"/>
      <c r="AF222" s="37"/>
      <c r="AG222" s="44"/>
      <c r="AH222" s="37"/>
      <c r="AI222" s="37"/>
      <c r="AJ222" s="44"/>
      <c r="AK222" s="37"/>
      <c r="AL222" s="37"/>
      <c r="AM222" s="44"/>
      <c r="AN222" s="37"/>
      <c r="AO222" s="37"/>
      <c r="AP222" s="44"/>
      <c r="AQ222" s="37"/>
      <c r="AR222" s="37"/>
      <c r="AS222" s="44"/>
      <c r="AT222" s="37"/>
      <c r="AU222" s="37"/>
      <c r="AV222" s="44"/>
      <c r="AW222" s="37"/>
      <c r="AX222" s="37"/>
      <c r="AY222" s="47"/>
      <c r="AZ222" s="37"/>
      <c r="BA222" s="37"/>
      <c r="BB222" s="47"/>
      <c r="BC222" s="37"/>
      <c r="BD222" s="37"/>
      <c r="BE222" s="47"/>
      <c r="BF222" s="37"/>
      <c r="BG222" s="37"/>
      <c r="BH222" s="47"/>
      <c r="BI222" s="37">
        <v>0.81285051685417731</v>
      </c>
      <c r="BJ222" s="40" t="s">
        <v>16</v>
      </c>
      <c r="BK222" s="47"/>
      <c r="BL222" s="37">
        <v>0.8015562379382607</v>
      </c>
      <c r="BM222" s="40" t="s">
        <v>16</v>
      </c>
    </row>
    <row r="223" spans="2:65" ht="24.75" customHeight="1" x14ac:dyDescent="0.2">
      <c r="B223" s="65" t="s">
        <v>562</v>
      </c>
      <c r="C223" s="65" t="s">
        <v>58</v>
      </c>
      <c r="D223" s="66">
        <v>41001</v>
      </c>
      <c r="E223" s="65" t="s">
        <v>429</v>
      </c>
      <c r="F223" s="65" t="s">
        <v>683</v>
      </c>
      <c r="G223" s="65" t="s">
        <v>97</v>
      </c>
      <c r="H223" s="65" t="s">
        <v>704</v>
      </c>
      <c r="I223" s="67">
        <v>-75.147777779999998</v>
      </c>
      <c r="J223" s="67">
        <v>2.8772222219999999</v>
      </c>
      <c r="K223" s="68">
        <v>822</v>
      </c>
      <c r="L223" s="11"/>
      <c r="M223" s="37"/>
      <c r="N223" s="37"/>
      <c r="O223" s="44"/>
      <c r="P223" s="37"/>
      <c r="Q223" s="37"/>
      <c r="R223" s="37"/>
      <c r="S223" s="37"/>
      <c r="T223" s="44"/>
      <c r="U223" s="37"/>
      <c r="V223" s="37"/>
      <c r="W223" s="37"/>
      <c r="X223" s="37"/>
      <c r="Y223" s="44"/>
      <c r="Z223" s="37"/>
      <c r="AA223" s="37"/>
      <c r="AB223" s="37"/>
      <c r="AC223" s="37"/>
      <c r="AD223" s="44"/>
      <c r="AE223" s="37"/>
      <c r="AF223" s="37"/>
      <c r="AG223" s="44"/>
      <c r="AH223" s="37"/>
      <c r="AI223" s="37"/>
      <c r="AJ223" s="44"/>
      <c r="AK223" s="37"/>
      <c r="AL223" s="37"/>
      <c r="AM223" s="44"/>
      <c r="AN223" s="37"/>
      <c r="AO223" s="37"/>
      <c r="AP223" s="44"/>
      <c r="AQ223" s="37"/>
      <c r="AR223" s="37"/>
      <c r="AS223" s="44"/>
      <c r="AT223" s="37"/>
      <c r="AU223" s="37"/>
      <c r="AV223" s="44"/>
      <c r="AW223" s="37"/>
      <c r="AX223" s="37"/>
      <c r="AY223" s="47"/>
      <c r="AZ223" s="37"/>
      <c r="BA223" s="37"/>
      <c r="BB223" s="47"/>
      <c r="BC223" s="37"/>
      <c r="BD223" s="37"/>
      <c r="BE223" s="47"/>
      <c r="BF223" s="37"/>
      <c r="BG223" s="37"/>
      <c r="BH223" s="47"/>
      <c r="BI223" s="37">
        <v>0.77830380053159298</v>
      </c>
      <c r="BJ223" s="40" t="s">
        <v>16</v>
      </c>
      <c r="BK223" s="47"/>
      <c r="BL223" s="37">
        <v>0.78360263088596493</v>
      </c>
      <c r="BM223" s="40" t="s">
        <v>16</v>
      </c>
    </row>
    <row r="224" spans="2:65" ht="24.75" customHeight="1" x14ac:dyDescent="0.2">
      <c r="B224" s="65" t="s">
        <v>562</v>
      </c>
      <c r="C224" s="65" t="s">
        <v>58</v>
      </c>
      <c r="D224" s="66">
        <v>41799</v>
      </c>
      <c r="E224" s="65" t="s">
        <v>597</v>
      </c>
      <c r="F224" s="65" t="s">
        <v>683</v>
      </c>
      <c r="G224" s="65" t="s">
        <v>564</v>
      </c>
      <c r="H224" s="65" t="s">
        <v>566</v>
      </c>
      <c r="I224" s="67">
        <v>-75.216666666666995</v>
      </c>
      <c r="J224" s="67">
        <v>3.0333333333330001</v>
      </c>
      <c r="K224" s="68">
        <v>476</v>
      </c>
      <c r="L224" s="11"/>
      <c r="M224" s="37"/>
      <c r="N224" s="37"/>
      <c r="O224" s="44"/>
      <c r="P224" s="37"/>
      <c r="Q224" s="37"/>
      <c r="R224" s="37"/>
      <c r="S224" s="37"/>
      <c r="T224" s="44"/>
      <c r="U224" s="37"/>
      <c r="V224" s="37"/>
      <c r="W224" s="37"/>
      <c r="X224" s="37"/>
      <c r="Y224" s="44"/>
      <c r="Z224" s="37"/>
      <c r="AA224" s="37"/>
      <c r="AB224" s="37"/>
      <c r="AC224" s="37"/>
      <c r="AD224" s="44"/>
      <c r="AE224" s="37"/>
      <c r="AF224" s="37"/>
      <c r="AG224" s="44"/>
      <c r="AH224" s="37"/>
      <c r="AI224" s="37"/>
      <c r="AJ224" s="44"/>
      <c r="AK224" s="37"/>
      <c r="AL224" s="37"/>
      <c r="AM224" s="44"/>
      <c r="AN224" s="37"/>
      <c r="AO224" s="37"/>
      <c r="AP224" s="44"/>
      <c r="AQ224" s="37"/>
      <c r="AR224" s="37"/>
      <c r="AS224" s="44"/>
      <c r="AT224" s="37"/>
      <c r="AU224" s="37"/>
      <c r="AV224" s="44"/>
      <c r="AW224" s="37"/>
      <c r="AX224" s="37"/>
      <c r="AY224" s="47"/>
      <c r="AZ224" s="37"/>
      <c r="BA224" s="37"/>
      <c r="BB224" s="47"/>
      <c r="BC224" s="37"/>
      <c r="BD224" s="37"/>
      <c r="BE224" s="47"/>
      <c r="BF224" s="37">
        <v>0.69907934477706402</v>
      </c>
      <c r="BG224" s="39" t="s">
        <v>18</v>
      </c>
      <c r="BH224" s="47"/>
      <c r="BI224" s="37">
        <v>0.70194156057817891</v>
      </c>
      <c r="BJ224" s="40" t="s">
        <v>16</v>
      </c>
      <c r="BK224" s="47"/>
      <c r="BL224" s="37">
        <v>0.7091988420426012</v>
      </c>
      <c r="BM224" s="40" t="s">
        <v>16</v>
      </c>
    </row>
    <row r="225" spans="2:65" ht="24.75" customHeight="1" x14ac:dyDescent="0.2">
      <c r="B225" s="65" t="s">
        <v>562</v>
      </c>
      <c r="C225" s="65" t="s">
        <v>58</v>
      </c>
      <c r="D225" s="66">
        <v>41615</v>
      </c>
      <c r="E225" s="65" t="s">
        <v>702</v>
      </c>
      <c r="F225" s="65" t="s">
        <v>685</v>
      </c>
      <c r="G225" s="65" t="s">
        <v>693</v>
      </c>
      <c r="H225" s="65" t="s">
        <v>705</v>
      </c>
      <c r="I225" s="67">
        <v>-75.211944439999996</v>
      </c>
      <c r="J225" s="67">
        <v>2.758055556</v>
      </c>
      <c r="K225" s="68">
        <v>1170</v>
      </c>
      <c r="L225" s="11"/>
      <c r="M225" s="37"/>
      <c r="N225" s="37"/>
      <c r="O225" s="44"/>
      <c r="P225" s="37"/>
      <c r="Q225" s="37"/>
      <c r="R225" s="37"/>
      <c r="S225" s="37"/>
      <c r="T225" s="44"/>
      <c r="U225" s="37"/>
      <c r="V225" s="37"/>
      <c r="W225" s="37"/>
      <c r="X225" s="37"/>
      <c r="Y225" s="44"/>
      <c r="Z225" s="37"/>
      <c r="AA225" s="37"/>
      <c r="AB225" s="37"/>
      <c r="AC225" s="37"/>
      <c r="AD225" s="44"/>
      <c r="AE225" s="37"/>
      <c r="AF225" s="37"/>
      <c r="AG225" s="44"/>
      <c r="AH225" s="37"/>
      <c r="AI225" s="37"/>
      <c r="AJ225" s="44"/>
      <c r="AK225" s="37"/>
      <c r="AL225" s="37"/>
      <c r="AM225" s="44"/>
      <c r="AN225" s="37"/>
      <c r="AO225" s="37"/>
      <c r="AP225" s="44"/>
      <c r="AQ225" s="37"/>
      <c r="AR225" s="37"/>
      <c r="AS225" s="44"/>
      <c r="AT225" s="37"/>
      <c r="AU225" s="37"/>
      <c r="AV225" s="44"/>
      <c r="AW225" s="37"/>
      <c r="AX225" s="37"/>
      <c r="AY225" s="47"/>
      <c r="AZ225" s="37"/>
      <c r="BA225" s="37"/>
      <c r="BB225" s="47"/>
      <c r="BC225" s="37"/>
      <c r="BD225" s="37"/>
      <c r="BE225" s="47"/>
      <c r="BF225" s="37"/>
      <c r="BG225" s="37"/>
      <c r="BH225" s="47"/>
      <c r="BI225" s="37">
        <v>0.79034691194659146</v>
      </c>
      <c r="BJ225" s="40" t="s">
        <v>16</v>
      </c>
      <c r="BK225" s="47"/>
      <c r="BL225" s="37">
        <v>0.82332786158040094</v>
      </c>
      <c r="BM225" s="40" t="s">
        <v>16</v>
      </c>
    </row>
    <row r="226" spans="2:65" ht="24.75" customHeight="1" x14ac:dyDescent="0.2">
      <c r="B226" s="65" t="s">
        <v>562</v>
      </c>
      <c r="C226" s="65" t="s">
        <v>58</v>
      </c>
      <c r="D226" s="66">
        <v>41551</v>
      </c>
      <c r="E226" s="65" t="s">
        <v>419</v>
      </c>
      <c r="F226" s="65" t="s">
        <v>339</v>
      </c>
      <c r="G226" s="65" t="s">
        <v>694</v>
      </c>
      <c r="H226" s="65" t="s">
        <v>706</v>
      </c>
      <c r="I226" s="67">
        <v>-76.163888889999996</v>
      </c>
      <c r="J226" s="67">
        <v>1.7849999999999999</v>
      </c>
      <c r="K226" s="68">
        <v>1417</v>
      </c>
      <c r="L226" s="11"/>
      <c r="M226" s="37"/>
      <c r="N226" s="37"/>
      <c r="O226" s="44"/>
      <c r="P226" s="37"/>
      <c r="Q226" s="37"/>
      <c r="R226" s="37"/>
      <c r="S226" s="37"/>
      <c r="T226" s="44"/>
      <c r="U226" s="37"/>
      <c r="V226" s="37"/>
      <c r="W226" s="37"/>
      <c r="X226" s="37"/>
      <c r="Y226" s="44"/>
      <c r="Z226" s="37"/>
      <c r="AA226" s="37"/>
      <c r="AB226" s="37"/>
      <c r="AC226" s="37"/>
      <c r="AD226" s="44"/>
      <c r="AE226" s="37"/>
      <c r="AF226" s="37"/>
      <c r="AG226" s="44"/>
      <c r="AH226" s="37"/>
      <c r="AI226" s="37"/>
      <c r="AJ226" s="44"/>
      <c r="AK226" s="37"/>
      <c r="AL226" s="37"/>
      <c r="AM226" s="44"/>
      <c r="AN226" s="37"/>
      <c r="AO226" s="37"/>
      <c r="AP226" s="44"/>
      <c r="AQ226" s="37"/>
      <c r="AR226" s="37"/>
      <c r="AS226" s="44"/>
      <c r="AT226" s="37"/>
      <c r="AU226" s="37"/>
      <c r="AV226" s="44"/>
      <c r="AW226" s="37"/>
      <c r="AX226" s="37"/>
      <c r="AY226" s="47"/>
      <c r="AZ226" s="37"/>
      <c r="BA226" s="37"/>
      <c r="BB226" s="47"/>
      <c r="BC226" s="37"/>
      <c r="BD226" s="37"/>
      <c r="BE226" s="47"/>
      <c r="BF226" s="37"/>
      <c r="BG226" s="37"/>
      <c r="BH226" s="47"/>
      <c r="BI226" s="37">
        <v>0.79642780249089928</v>
      </c>
      <c r="BJ226" s="40" t="s">
        <v>16</v>
      </c>
      <c r="BK226" s="47"/>
      <c r="BL226" s="37">
        <v>0.65421139649654791</v>
      </c>
      <c r="BM226" s="39" t="s">
        <v>18</v>
      </c>
    </row>
    <row r="227" spans="2:65" ht="24.75" customHeight="1" x14ac:dyDescent="0.2">
      <c r="B227" s="65" t="s">
        <v>562</v>
      </c>
      <c r="C227" s="65" t="s">
        <v>58</v>
      </c>
      <c r="D227" s="66">
        <v>41530</v>
      </c>
      <c r="E227" s="65" t="s">
        <v>416</v>
      </c>
      <c r="F227" s="65" t="s">
        <v>339</v>
      </c>
      <c r="G227" s="65" t="s">
        <v>340</v>
      </c>
      <c r="H227" s="65" t="s">
        <v>569</v>
      </c>
      <c r="I227" s="67">
        <v>-76.123333333332994</v>
      </c>
      <c r="J227" s="67">
        <v>1.715833333333</v>
      </c>
      <c r="K227" s="68">
        <v>1465</v>
      </c>
      <c r="L227" s="11"/>
      <c r="M227" s="37"/>
      <c r="N227" s="37"/>
      <c r="O227" s="44"/>
      <c r="P227" s="37">
        <v>0.91120795053527504</v>
      </c>
      <c r="Q227" s="48" t="s">
        <v>17</v>
      </c>
      <c r="R227" s="37">
        <v>0.83991151086061855</v>
      </c>
      <c r="S227" s="40" t="s">
        <v>16</v>
      </c>
      <c r="T227" s="44"/>
      <c r="U227" s="37">
        <v>0.93542278245061827</v>
      </c>
      <c r="V227" s="48" t="s">
        <v>17</v>
      </c>
      <c r="W227" s="37">
        <v>0.85678247579146882</v>
      </c>
      <c r="X227" s="40" t="s">
        <v>16</v>
      </c>
      <c r="Y227" s="44"/>
      <c r="Z227" s="37">
        <v>0.94731811260444654</v>
      </c>
      <c r="AA227" s="48" t="s">
        <v>17</v>
      </c>
      <c r="AB227" s="37">
        <v>0.84628561109237976</v>
      </c>
      <c r="AC227" s="40" t="s">
        <v>16</v>
      </c>
      <c r="AD227" s="44"/>
      <c r="AE227" s="37">
        <v>0.89627509505712011</v>
      </c>
      <c r="AF227" s="40" t="s">
        <v>16</v>
      </c>
      <c r="AG227" s="44"/>
      <c r="AH227" s="37">
        <v>0.85715562673551315</v>
      </c>
      <c r="AI227" s="40" t="s">
        <v>16</v>
      </c>
      <c r="AJ227" s="44"/>
      <c r="AK227" s="37">
        <v>0.85989046185349405</v>
      </c>
      <c r="AL227" s="40" t="s">
        <v>16</v>
      </c>
      <c r="AM227" s="44"/>
      <c r="AN227" s="37"/>
      <c r="AO227" s="37"/>
      <c r="AP227" s="44"/>
      <c r="AQ227" s="37"/>
      <c r="AR227" s="37"/>
      <c r="AS227" s="44"/>
      <c r="AT227" s="37"/>
      <c r="AU227" s="37"/>
      <c r="AV227" s="44"/>
      <c r="AW227" s="37"/>
      <c r="AX227" s="37"/>
      <c r="AY227" s="47"/>
      <c r="AZ227" s="37"/>
      <c r="BA227" s="37"/>
      <c r="BB227" s="47"/>
      <c r="BC227" s="37"/>
      <c r="BD227" s="37"/>
      <c r="BE227" s="47"/>
      <c r="BF227" s="37">
        <v>0.84785382713253765</v>
      </c>
      <c r="BG227" s="40" t="s">
        <v>16</v>
      </c>
      <c r="BH227" s="47"/>
      <c r="BI227" s="37">
        <v>0.84527099990178389</v>
      </c>
      <c r="BJ227" s="40" t="s">
        <v>16</v>
      </c>
      <c r="BK227" s="47"/>
      <c r="BL227" s="37">
        <v>0.87645513178480372</v>
      </c>
      <c r="BM227" s="40" t="s">
        <v>16</v>
      </c>
    </row>
    <row r="228" spans="2:65" ht="24.75" customHeight="1" x14ac:dyDescent="0.2">
      <c r="B228" s="65" t="s">
        <v>562</v>
      </c>
      <c r="C228" s="65" t="s">
        <v>58</v>
      </c>
      <c r="D228" s="66">
        <v>41551</v>
      </c>
      <c r="E228" s="65" t="s">
        <v>419</v>
      </c>
      <c r="F228" s="65" t="s">
        <v>339</v>
      </c>
      <c r="G228" s="65" t="s">
        <v>340</v>
      </c>
      <c r="H228" s="65" t="s">
        <v>570</v>
      </c>
      <c r="I228" s="67">
        <v>-76.089444444443998</v>
      </c>
      <c r="J228" s="67">
        <v>1.7666666666669999</v>
      </c>
      <c r="K228" s="68">
        <v>1317</v>
      </c>
      <c r="L228" s="11"/>
      <c r="M228" s="37"/>
      <c r="N228" s="37"/>
      <c r="O228" s="44"/>
      <c r="P228" s="37"/>
      <c r="Q228" s="37"/>
      <c r="R228" s="37"/>
      <c r="S228" s="37"/>
      <c r="T228" s="44"/>
      <c r="U228" s="37">
        <v>0.93120360012524872</v>
      </c>
      <c r="V228" s="48" t="s">
        <v>17</v>
      </c>
      <c r="W228" s="37">
        <v>0.83315819753061238</v>
      </c>
      <c r="X228" s="40" t="s">
        <v>16</v>
      </c>
      <c r="Y228" s="44"/>
      <c r="Z228" s="37">
        <v>0.92957565098689432</v>
      </c>
      <c r="AA228" s="48" t="s">
        <v>17</v>
      </c>
      <c r="AB228" s="37">
        <v>0.82963930333886016</v>
      </c>
      <c r="AC228" s="40" t="s">
        <v>16</v>
      </c>
      <c r="AD228" s="44"/>
      <c r="AE228" s="37">
        <v>0.82717022047868682</v>
      </c>
      <c r="AF228" s="40" t="s">
        <v>16</v>
      </c>
      <c r="AG228" s="44"/>
      <c r="AH228" s="37">
        <v>0.84888497849262334</v>
      </c>
      <c r="AI228" s="40" t="s">
        <v>16</v>
      </c>
      <c r="AJ228" s="44"/>
      <c r="AK228" s="37">
        <v>0.83165516045783217</v>
      </c>
      <c r="AL228" s="40" t="s">
        <v>16</v>
      </c>
      <c r="AM228" s="44"/>
      <c r="AN228" s="37">
        <v>0.83</v>
      </c>
      <c r="AO228" s="40" t="s">
        <v>16</v>
      </c>
      <c r="AP228" s="44"/>
      <c r="AQ228" s="37">
        <v>0.78499999999999992</v>
      </c>
      <c r="AR228" s="40" t="s">
        <v>16</v>
      </c>
      <c r="AS228" s="44"/>
      <c r="AT228" s="37"/>
      <c r="AU228" s="37"/>
      <c r="AV228" s="44"/>
      <c r="AW228" s="37"/>
      <c r="AX228" s="37"/>
      <c r="AY228" s="47"/>
      <c r="AZ228" s="37"/>
      <c r="BA228" s="37"/>
      <c r="BB228" s="47"/>
      <c r="BC228" s="37"/>
      <c r="BD228" s="37"/>
      <c r="BE228" s="47"/>
      <c r="BF228" s="37">
        <v>0.82224378565347345</v>
      </c>
      <c r="BG228" s="40" t="s">
        <v>16</v>
      </c>
      <c r="BH228" s="47"/>
      <c r="BI228" s="37">
        <v>0.83939305533888509</v>
      </c>
      <c r="BJ228" s="40" t="s">
        <v>16</v>
      </c>
      <c r="BK228" s="47"/>
      <c r="BL228" s="37">
        <v>0.79315923694372803</v>
      </c>
      <c r="BM228" s="40" t="s">
        <v>16</v>
      </c>
    </row>
    <row r="229" spans="2:65" ht="24.75" customHeight="1" x14ac:dyDescent="0.2">
      <c r="B229" s="65" t="s">
        <v>562</v>
      </c>
      <c r="C229" s="65" t="s">
        <v>58</v>
      </c>
      <c r="D229" s="66">
        <v>41551</v>
      </c>
      <c r="E229" s="65" t="s">
        <v>419</v>
      </c>
      <c r="F229" s="65" t="s">
        <v>339</v>
      </c>
      <c r="G229" s="65" t="s">
        <v>340</v>
      </c>
      <c r="H229" s="65" t="s">
        <v>571</v>
      </c>
      <c r="I229" s="67">
        <v>-76.146111111110997</v>
      </c>
      <c r="J229" s="67">
        <v>1.8705555555560001</v>
      </c>
      <c r="K229" s="68">
        <v>1224</v>
      </c>
      <c r="L229" s="11"/>
      <c r="M229" s="37"/>
      <c r="N229" s="37"/>
      <c r="O229" s="44"/>
      <c r="P229" s="37">
        <v>0.74818125478899467</v>
      </c>
      <c r="Q229" s="40" t="s">
        <v>16</v>
      </c>
      <c r="R229" s="37">
        <v>0.64748752192712544</v>
      </c>
      <c r="S229" s="39" t="s">
        <v>18</v>
      </c>
      <c r="T229" s="44"/>
      <c r="U229" s="37">
        <v>0.82898772464557213</v>
      </c>
      <c r="V229" s="40" t="s">
        <v>16</v>
      </c>
      <c r="W229" s="37">
        <v>0.74955063061749727</v>
      </c>
      <c r="X229" s="40" t="s">
        <v>16</v>
      </c>
      <c r="Y229" s="44"/>
      <c r="Z229" s="37">
        <v>0.89115371325899806</v>
      </c>
      <c r="AA229" s="40" t="s">
        <v>16</v>
      </c>
      <c r="AB229" s="37">
        <v>0.76480498617905379</v>
      </c>
      <c r="AC229" s="40" t="s">
        <v>16</v>
      </c>
      <c r="AD229" s="44"/>
      <c r="AE229" s="37">
        <v>0.80721811997359894</v>
      </c>
      <c r="AF229" s="40" t="s">
        <v>16</v>
      </c>
      <c r="AG229" s="44"/>
      <c r="AH229" s="37">
        <v>0.76317834121494343</v>
      </c>
      <c r="AI229" s="40" t="s">
        <v>16</v>
      </c>
      <c r="AJ229" s="44"/>
      <c r="AK229" s="37">
        <v>0.78895916510582897</v>
      </c>
      <c r="AL229" s="40" t="s">
        <v>16</v>
      </c>
      <c r="AM229" s="44"/>
      <c r="AN229" s="37"/>
      <c r="AO229" s="37"/>
      <c r="AP229" s="44"/>
      <c r="AQ229" s="37"/>
      <c r="AR229" s="37"/>
      <c r="AS229" s="44"/>
      <c r="AT229" s="37"/>
      <c r="AU229" s="37"/>
      <c r="AV229" s="44"/>
      <c r="AW229" s="37"/>
      <c r="AX229" s="37"/>
      <c r="AY229" s="47"/>
      <c r="AZ229" s="37"/>
      <c r="BA229" s="37"/>
      <c r="BB229" s="47"/>
      <c r="BC229" s="37"/>
      <c r="BD229" s="37"/>
      <c r="BE229" s="47"/>
      <c r="BF229" s="37">
        <v>0.76031173494533588</v>
      </c>
      <c r="BG229" s="40" t="s">
        <v>16</v>
      </c>
      <c r="BH229" s="47"/>
      <c r="BI229" s="37">
        <v>0.78061697230642424</v>
      </c>
      <c r="BJ229" s="40" t="s">
        <v>16</v>
      </c>
      <c r="BK229" s="47"/>
      <c r="BL229" s="37">
        <v>0.77006163693723606</v>
      </c>
      <c r="BM229" s="40" t="s">
        <v>16</v>
      </c>
    </row>
    <row r="230" spans="2:65" ht="24.75" customHeight="1" x14ac:dyDescent="0.2">
      <c r="B230" s="65" t="s">
        <v>562</v>
      </c>
      <c r="C230" s="65" t="s">
        <v>58</v>
      </c>
      <c r="D230" s="66">
        <v>41306</v>
      </c>
      <c r="E230" s="65" t="s">
        <v>521</v>
      </c>
      <c r="F230" s="65" t="s">
        <v>589</v>
      </c>
      <c r="G230" s="65" t="s">
        <v>28</v>
      </c>
      <c r="H230" s="65" t="s">
        <v>581</v>
      </c>
      <c r="I230" s="67">
        <v>-75.537777777777777</v>
      </c>
      <c r="J230" s="67">
        <v>2.5272222222222198</v>
      </c>
      <c r="K230" s="68">
        <v>576</v>
      </c>
      <c r="L230" s="11"/>
      <c r="M230" s="37"/>
      <c r="N230" s="37"/>
      <c r="O230" s="44"/>
      <c r="P230" s="37"/>
      <c r="Q230" s="37"/>
      <c r="R230" s="37"/>
      <c r="S230" s="37"/>
      <c r="T230" s="44"/>
      <c r="U230" s="37"/>
      <c r="V230" s="37"/>
      <c r="W230" s="37"/>
      <c r="X230" s="37"/>
      <c r="Y230" s="44"/>
      <c r="Z230" s="37"/>
      <c r="AA230" s="37"/>
      <c r="AB230" s="37"/>
      <c r="AC230" s="37"/>
      <c r="AD230" s="44"/>
      <c r="AE230" s="37"/>
      <c r="AF230" s="37"/>
      <c r="AG230" s="44"/>
      <c r="AH230" s="37"/>
      <c r="AI230" s="37"/>
      <c r="AJ230" s="44"/>
      <c r="AK230" s="37"/>
      <c r="AL230" s="37"/>
      <c r="AM230" s="44"/>
      <c r="AN230" s="37"/>
      <c r="AO230" s="37"/>
      <c r="AP230" s="44"/>
      <c r="AQ230" s="37"/>
      <c r="AR230" s="37"/>
      <c r="AS230" s="44"/>
      <c r="AT230" s="37"/>
      <c r="AU230" s="37"/>
      <c r="AV230" s="44"/>
      <c r="AW230" s="37"/>
      <c r="AX230" s="37"/>
      <c r="AY230" s="47"/>
      <c r="AZ230" s="37"/>
      <c r="BA230" s="37"/>
      <c r="BB230" s="47"/>
      <c r="BC230" s="37"/>
      <c r="BD230" s="37"/>
      <c r="BE230" s="47"/>
      <c r="BF230" s="37">
        <v>0.61652905040990258</v>
      </c>
      <c r="BG230" s="39" t="s">
        <v>18</v>
      </c>
      <c r="BH230" s="47"/>
      <c r="BI230" s="37">
        <v>0.71340486912523904</v>
      </c>
      <c r="BJ230" s="40" t="s">
        <v>16</v>
      </c>
      <c r="BK230" s="47"/>
      <c r="BL230" s="37">
        <v>0.74395285358660335</v>
      </c>
      <c r="BM230" s="40" t="s">
        <v>16</v>
      </c>
    </row>
    <row r="231" spans="2:65" ht="24.75" customHeight="1" x14ac:dyDescent="0.2">
      <c r="B231" s="65" t="s">
        <v>562</v>
      </c>
      <c r="C231" s="65" t="s">
        <v>58</v>
      </c>
      <c r="D231" s="66">
        <v>41306</v>
      </c>
      <c r="E231" s="65" t="s">
        <v>521</v>
      </c>
      <c r="F231" s="65" t="s">
        <v>589</v>
      </c>
      <c r="G231" s="65" t="s">
        <v>28</v>
      </c>
      <c r="H231" s="65" t="s">
        <v>582</v>
      </c>
      <c r="I231" s="67">
        <v>-75.568333333333328</v>
      </c>
      <c r="J231" s="67">
        <v>2.4561111111111114</v>
      </c>
      <c r="K231" s="68">
        <v>596</v>
      </c>
      <c r="L231" s="11"/>
      <c r="M231" s="37"/>
      <c r="N231" s="37"/>
      <c r="O231" s="44"/>
      <c r="P231" s="37"/>
      <c r="Q231" s="37"/>
      <c r="R231" s="37"/>
      <c r="S231" s="37"/>
      <c r="T231" s="44"/>
      <c r="U231" s="37"/>
      <c r="V231" s="37"/>
      <c r="W231" s="37"/>
      <c r="X231" s="37"/>
      <c r="Y231" s="44"/>
      <c r="Z231" s="37"/>
      <c r="AA231" s="37"/>
      <c r="AB231" s="37"/>
      <c r="AC231" s="37"/>
      <c r="AD231" s="44"/>
      <c r="AE231" s="37"/>
      <c r="AF231" s="37"/>
      <c r="AG231" s="44"/>
      <c r="AH231" s="37"/>
      <c r="AI231" s="37"/>
      <c r="AJ231" s="44"/>
      <c r="AK231" s="37"/>
      <c r="AL231" s="37"/>
      <c r="AM231" s="44"/>
      <c r="AN231" s="37"/>
      <c r="AO231" s="37"/>
      <c r="AP231" s="44"/>
      <c r="AQ231" s="37"/>
      <c r="AR231" s="37"/>
      <c r="AS231" s="44"/>
      <c r="AT231" s="37"/>
      <c r="AU231" s="37"/>
      <c r="AV231" s="44"/>
      <c r="AW231" s="37"/>
      <c r="AX231" s="37"/>
      <c r="AY231" s="47"/>
      <c r="AZ231" s="37"/>
      <c r="BA231" s="37"/>
      <c r="BB231" s="47"/>
      <c r="BC231" s="37"/>
      <c r="BD231" s="37"/>
      <c r="BE231" s="47"/>
      <c r="BF231" s="37">
        <v>0.8793318107152962</v>
      </c>
      <c r="BG231" s="40" t="s">
        <v>16</v>
      </c>
      <c r="BH231" s="47"/>
      <c r="BI231" s="37">
        <v>0.77383024862428629</v>
      </c>
      <c r="BJ231" s="40" t="s">
        <v>16</v>
      </c>
      <c r="BK231" s="47"/>
      <c r="BL231" s="37">
        <v>0.87694452673052292</v>
      </c>
      <c r="BM231" s="40" t="s">
        <v>16</v>
      </c>
    </row>
    <row r="232" spans="2:65" ht="24.75" customHeight="1" x14ac:dyDescent="0.2">
      <c r="B232" s="65" t="s">
        <v>562</v>
      </c>
      <c r="C232" s="65" t="s">
        <v>58</v>
      </c>
      <c r="D232" s="66">
        <v>41298</v>
      </c>
      <c r="E232" s="65" t="s">
        <v>447</v>
      </c>
      <c r="F232" s="65" t="s">
        <v>589</v>
      </c>
      <c r="G232" s="65" t="s">
        <v>28</v>
      </c>
      <c r="H232" s="65" t="s">
        <v>583</v>
      </c>
      <c r="I232" s="67">
        <f>-(75+44/60+13/3600)</f>
        <v>-75.736944444444447</v>
      </c>
      <c r="J232" s="67">
        <f>(2+9/60+23/3600)</f>
        <v>2.1563888888888889</v>
      </c>
      <c r="K232" s="68">
        <v>743</v>
      </c>
      <c r="L232" s="11"/>
      <c r="M232" s="37"/>
      <c r="N232" s="37"/>
      <c r="O232" s="44"/>
      <c r="P232" s="37"/>
      <c r="Q232" s="37"/>
      <c r="R232" s="37"/>
      <c r="S232" s="37"/>
      <c r="T232" s="44"/>
      <c r="U232" s="37"/>
      <c r="V232" s="37"/>
      <c r="W232" s="37"/>
      <c r="X232" s="37"/>
      <c r="Y232" s="44"/>
      <c r="Z232" s="37"/>
      <c r="AA232" s="37"/>
      <c r="AB232" s="37"/>
      <c r="AC232" s="37"/>
      <c r="AD232" s="44"/>
      <c r="AE232" s="37"/>
      <c r="AF232" s="37"/>
      <c r="AG232" s="44"/>
      <c r="AH232" s="37"/>
      <c r="AI232" s="37"/>
      <c r="AJ232" s="44"/>
      <c r="AK232" s="37"/>
      <c r="AL232" s="37"/>
      <c r="AM232" s="44"/>
      <c r="AN232" s="37"/>
      <c r="AO232" s="37"/>
      <c r="AP232" s="44"/>
      <c r="AQ232" s="37"/>
      <c r="AR232" s="37"/>
      <c r="AS232" s="44"/>
      <c r="AT232" s="37"/>
      <c r="AU232" s="37"/>
      <c r="AV232" s="44"/>
      <c r="AW232" s="37"/>
      <c r="AX232" s="37"/>
      <c r="AY232" s="47"/>
      <c r="AZ232" s="37"/>
      <c r="BA232" s="37"/>
      <c r="BB232" s="47"/>
      <c r="BC232" s="37"/>
      <c r="BD232" s="37"/>
      <c r="BE232" s="47"/>
      <c r="BF232" s="37">
        <v>0.77792087521300002</v>
      </c>
      <c r="BG232" s="40" t="s">
        <v>16</v>
      </c>
      <c r="BH232" s="47"/>
      <c r="BI232" s="37">
        <v>0.74915824773107653</v>
      </c>
      <c r="BJ232" s="40" t="s">
        <v>16</v>
      </c>
      <c r="BK232" s="47"/>
      <c r="BL232" s="37">
        <v>0.65330201714996994</v>
      </c>
      <c r="BM232" s="39" t="s">
        <v>18</v>
      </c>
    </row>
    <row r="233" spans="2:65" ht="24.75" customHeight="1" x14ac:dyDescent="0.2">
      <c r="B233" s="65" t="s">
        <v>562</v>
      </c>
      <c r="C233" s="65" t="s">
        <v>58</v>
      </c>
      <c r="D233" s="66">
        <v>41791</v>
      </c>
      <c r="E233" s="65" t="s">
        <v>598</v>
      </c>
      <c r="F233" s="65" t="s">
        <v>590</v>
      </c>
      <c r="G233" s="65" t="s">
        <v>28</v>
      </c>
      <c r="H233" s="65" t="s">
        <v>584</v>
      </c>
      <c r="I233" s="67">
        <v>-75.811944444444435</v>
      </c>
      <c r="J233" s="67">
        <v>2.1019444444444444</v>
      </c>
      <c r="K233" s="68">
        <v>787</v>
      </c>
      <c r="L233" s="11"/>
      <c r="M233" s="37"/>
      <c r="N233" s="37"/>
      <c r="O233" s="44"/>
      <c r="P233" s="37"/>
      <c r="Q233" s="37"/>
      <c r="R233" s="37"/>
      <c r="S233" s="37"/>
      <c r="T233" s="44"/>
      <c r="U233" s="37"/>
      <c r="V233" s="37"/>
      <c r="W233" s="37"/>
      <c r="X233" s="37"/>
      <c r="Y233" s="44"/>
      <c r="Z233" s="37"/>
      <c r="AA233" s="37"/>
      <c r="AB233" s="37"/>
      <c r="AC233" s="37"/>
      <c r="AD233" s="44"/>
      <c r="AE233" s="37"/>
      <c r="AF233" s="37"/>
      <c r="AG233" s="44"/>
      <c r="AH233" s="37"/>
      <c r="AI233" s="37"/>
      <c r="AJ233" s="44"/>
      <c r="AK233" s="37"/>
      <c r="AL233" s="37"/>
      <c r="AM233" s="44"/>
      <c r="AN233" s="37"/>
      <c r="AO233" s="37"/>
      <c r="AP233" s="44"/>
      <c r="AQ233" s="37"/>
      <c r="AR233" s="37"/>
      <c r="AS233" s="44"/>
      <c r="AT233" s="37"/>
      <c r="AU233" s="37"/>
      <c r="AV233" s="44"/>
      <c r="AW233" s="37"/>
      <c r="AX233" s="37"/>
      <c r="AY233" s="47"/>
      <c r="AZ233" s="37"/>
      <c r="BA233" s="37"/>
      <c r="BB233" s="47"/>
      <c r="BC233" s="37"/>
      <c r="BD233" s="37"/>
      <c r="BE233" s="47"/>
      <c r="BF233" s="37">
        <v>0.69410648070488801</v>
      </c>
      <c r="BG233" s="39" t="s">
        <v>18</v>
      </c>
      <c r="BH233" s="47"/>
      <c r="BI233" s="37">
        <v>0.79756362542894044</v>
      </c>
      <c r="BJ233" s="40" t="s">
        <v>16</v>
      </c>
      <c r="BK233" s="47"/>
      <c r="BL233" s="37">
        <v>0.71197600255112281</v>
      </c>
      <c r="BM233" s="40" t="s">
        <v>16</v>
      </c>
    </row>
    <row r="234" spans="2:65" ht="24.75" customHeight="1" x14ac:dyDescent="0.2">
      <c r="B234" s="65" t="s">
        <v>562</v>
      </c>
      <c r="C234" s="65" t="s">
        <v>58</v>
      </c>
      <c r="D234" s="66">
        <v>41668</v>
      </c>
      <c r="E234" s="65" t="s">
        <v>599</v>
      </c>
      <c r="F234" s="65" t="s">
        <v>339</v>
      </c>
      <c r="G234" s="65" t="s">
        <v>28</v>
      </c>
      <c r="H234" s="65" t="s">
        <v>572</v>
      </c>
      <c r="I234" s="67">
        <v>-76.483333333332993</v>
      </c>
      <c r="J234" s="67">
        <v>1.95</v>
      </c>
      <c r="K234" s="68">
        <v>1662</v>
      </c>
      <c r="L234" s="11"/>
      <c r="M234" s="37"/>
      <c r="N234" s="37"/>
      <c r="O234" s="44"/>
      <c r="P234" s="37">
        <v>0.92145434417180616</v>
      </c>
      <c r="Q234" s="48" t="s">
        <v>17</v>
      </c>
      <c r="R234" s="37">
        <v>0.80716878715652596</v>
      </c>
      <c r="S234" s="40" t="s">
        <v>16</v>
      </c>
      <c r="T234" s="44"/>
      <c r="U234" s="37"/>
      <c r="V234" s="37"/>
      <c r="W234" s="37"/>
      <c r="X234" s="37"/>
      <c r="Y234" s="44"/>
      <c r="Z234" s="37"/>
      <c r="AA234" s="37"/>
      <c r="AB234" s="37"/>
      <c r="AC234" s="37"/>
      <c r="AD234" s="44"/>
      <c r="AE234" s="37"/>
      <c r="AF234" s="37"/>
      <c r="AG234" s="44"/>
      <c r="AH234" s="37">
        <v>0.83853846176570379</v>
      </c>
      <c r="AI234" s="40" t="s">
        <v>16</v>
      </c>
      <c r="AJ234" s="44"/>
      <c r="AK234" s="37">
        <v>0.84470965814664689</v>
      </c>
      <c r="AL234" s="40" t="s">
        <v>16</v>
      </c>
      <c r="AM234" s="44"/>
      <c r="AN234" s="37"/>
      <c r="AO234" s="37"/>
      <c r="AP234" s="44"/>
      <c r="AQ234" s="37">
        <v>0.83499999999999996</v>
      </c>
      <c r="AR234" s="40" t="s">
        <v>16</v>
      </c>
      <c r="AS234" s="44"/>
      <c r="AT234" s="37"/>
      <c r="AU234" s="37"/>
      <c r="AV234" s="44"/>
      <c r="AW234" s="37"/>
      <c r="AX234" s="37"/>
      <c r="AY234" s="47"/>
      <c r="AZ234" s="37"/>
      <c r="BA234" s="37"/>
      <c r="BB234" s="47"/>
      <c r="BC234" s="37"/>
      <c r="BD234" s="37"/>
      <c r="BE234" s="47"/>
      <c r="BF234" s="37">
        <v>0.91549666259144846</v>
      </c>
      <c r="BG234" s="48" t="s">
        <v>17</v>
      </c>
      <c r="BH234" s="47"/>
      <c r="BI234" s="37">
        <v>0.86698459310199105</v>
      </c>
      <c r="BJ234" s="40" t="s">
        <v>16</v>
      </c>
      <c r="BK234" s="47"/>
      <c r="BL234" s="37">
        <v>0.82142564686470221</v>
      </c>
      <c r="BM234" s="40" t="s">
        <v>16</v>
      </c>
    </row>
    <row r="235" spans="2:65" ht="24.75" customHeight="1" x14ac:dyDescent="0.2">
      <c r="B235" s="65" t="s">
        <v>562</v>
      </c>
      <c r="C235" s="65" t="s">
        <v>58</v>
      </c>
      <c r="D235" s="66">
        <v>41244</v>
      </c>
      <c r="E235" s="65" t="s">
        <v>601</v>
      </c>
      <c r="F235" s="65" t="s">
        <v>591</v>
      </c>
      <c r="G235" s="65" t="s">
        <v>28</v>
      </c>
      <c r="H235" s="65" t="s">
        <v>567</v>
      </c>
      <c r="I235" s="67">
        <v>-76.401222222222003</v>
      </c>
      <c r="J235" s="67">
        <v>1.905</v>
      </c>
      <c r="K235" s="68">
        <v>1027</v>
      </c>
      <c r="L235" s="11"/>
      <c r="M235" s="37"/>
      <c r="N235" s="37"/>
      <c r="O235" s="44"/>
      <c r="P235" s="37"/>
      <c r="Q235" s="37"/>
      <c r="R235" s="37"/>
      <c r="S235" s="37"/>
      <c r="T235" s="44"/>
      <c r="U235" s="37"/>
      <c r="V235" s="37"/>
      <c r="W235" s="37"/>
      <c r="X235" s="37"/>
      <c r="Y235" s="44"/>
      <c r="Z235" s="37"/>
      <c r="AA235" s="37"/>
      <c r="AB235" s="37"/>
      <c r="AC235" s="37"/>
      <c r="AD235" s="44"/>
      <c r="AE235" s="37"/>
      <c r="AF235" s="37"/>
      <c r="AG235" s="44"/>
      <c r="AH235" s="37">
        <v>0.83824721723046514</v>
      </c>
      <c r="AI235" s="40" t="s">
        <v>16</v>
      </c>
      <c r="AJ235" s="44"/>
      <c r="AK235" s="37">
        <v>0.81443423923358327</v>
      </c>
      <c r="AL235" s="40" t="s">
        <v>16</v>
      </c>
      <c r="AM235" s="44"/>
      <c r="AN235" s="37"/>
      <c r="AO235" s="37"/>
      <c r="AP235" s="44"/>
      <c r="AQ235" s="37">
        <v>0.72500000000000009</v>
      </c>
      <c r="AR235" s="40" t="s">
        <v>16</v>
      </c>
      <c r="AS235" s="44"/>
      <c r="AT235" s="37"/>
      <c r="AU235" s="37"/>
      <c r="AV235" s="44"/>
      <c r="AW235" s="37"/>
      <c r="AX235" s="37"/>
      <c r="AY235" s="47"/>
      <c r="AZ235" s="37"/>
      <c r="BA235" s="37"/>
      <c r="BB235" s="47"/>
      <c r="BC235" s="37"/>
      <c r="BD235" s="37"/>
      <c r="BE235" s="47"/>
      <c r="BF235" s="37">
        <v>0.71022259811594779</v>
      </c>
      <c r="BG235" s="40" t="s">
        <v>16</v>
      </c>
      <c r="BH235" s="47"/>
      <c r="BI235" s="37">
        <v>0.84108296614060285</v>
      </c>
      <c r="BJ235" s="40" t="s">
        <v>16</v>
      </c>
      <c r="BK235" s="47"/>
      <c r="BL235" s="37">
        <v>0.77944029092886424</v>
      </c>
      <c r="BM235" s="40" t="s">
        <v>16</v>
      </c>
    </row>
    <row r="236" spans="2:65" ht="24.75" customHeight="1" x14ac:dyDescent="0.2">
      <c r="B236" s="65" t="s">
        <v>562</v>
      </c>
      <c r="C236" s="65" t="s">
        <v>58</v>
      </c>
      <c r="D236" s="66">
        <v>41551</v>
      </c>
      <c r="E236" s="65" t="s">
        <v>419</v>
      </c>
      <c r="F236" s="65" t="s">
        <v>339</v>
      </c>
      <c r="G236" s="65" t="s">
        <v>28</v>
      </c>
      <c r="H236" s="65" t="s">
        <v>577</v>
      </c>
      <c r="I236" s="67">
        <v>-76.058666666666994</v>
      </c>
      <c r="J236" s="67">
        <v>1.9506388888890001</v>
      </c>
      <c r="K236" s="68">
        <v>1341</v>
      </c>
      <c r="L236" s="11"/>
      <c r="M236" s="37"/>
      <c r="N236" s="37"/>
      <c r="O236" s="44"/>
      <c r="P236" s="37"/>
      <c r="Q236" s="37"/>
      <c r="R236" s="37"/>
      <c r="S236" s="37"/>
      <c r="T236" s="44"/>
      <c r="U236" s="37">
        <v>0.89966805154781337</v>
      </c>
      <c r="V236" s="40" t="s">
        <v>16</v>
      </c>
      <c r="W236" s="37">
        <v>0.8063549134975323</v>
      </c>
      <c r="X236" s="40" t="s">
        <v>16</v>
      </c>
      <c r="Y236" s="44"/>
      <c r="Z236" s="37">
        <v>0.75875929109872775</v>
      </c>
      <c r="AA236" s="40" t="s">
        <v>16</v>
      </c>
      <c r="AB236" s="37">
        <v>0.66744539743391851</v>
      </c>
      <c r="AC236" s="39" t="s">
        <v>18</v>
      </c>
      <c r="AD236" s="44"/>
      <c r="AE236" s="37">
        <v>0.70805321710256963</v>
      </c>
      <c r="AF236" s="40" t="s">
        <v>16</v>
      </c>
      <c r="AG236" s="44"/>
      <c r="AH236" s="37">
        <v>0.7232148648991048</v>
      </c>
      <c r="AI236" s="40" t="s">
        <v>16</v>
      </c>
      <c r="AJ236" s="44"/>
      <c r="AK236" s="37">
        <v>0.66312884594714028</v>
      </c>
      <c r="AL236" s="39" t="s">
        <v>18</v>
      </c>
      <c r="AM236" s="44"/>
      <c r="AN236" s="37">
        <v>0.8</v>
      </c>
      <c r="AO236" s="40" t="s">
        <v>16</v>
      </c>
      <c r="AP236" s="44"/>
      <c r="AQ236" s="37">
        <v>0.69</v>
      </c>
      <c r="AR236" s="39" t="s">
        <v>18</v>
      </c>
      <c r="AS236" s="44"/>
      <c r="AT236" s="37"/>
      <c r="AU236" s="37"/>
      <c r="AV236" s="44"/>
      <c r="AW236" s="37"/>
      <c r="AX236" s="37"/>
      <c r="AY236" s="47"/>
      <c r="AZ236" s="37"/>
      <c r="BA236" s="37"/>
      <c r="BB236" s="47"/>
      <c r="BC236" s="37"/>
      <c r="BD236" s="37"/>
      <c r="BE236" s="47"/>
      <c r="BF236" s="37">
        <v>0.75710283401572165</v>
      </c>
      <c r="BG236" s="40" t="s">
        <v>16</v>
      </c>
      <c r="BH236" s="47"/>
      <c r="BI236" s="37">
        <v>0.86019478522236059</v>
      </c>
      <c r="BJ236" s="40" t="s">
        <v>16</v>
      </c>
      <c r="BK236" s="47"/>
      <c r="BL236" s="37">
        <v>0.72494952198927698</v>
      </c>
      <c r="BM236" s="40" t="s">
        <v>16</v>
      </c>
    </row>
    <row r="237" spans="2:65" ht="24.75" customHeight="1" x14ac:dyDescent="0.2">
      <c r="B237" s="65" t="s">
        <v>562</v>
      </c>
      <c r="C237" s="65" t="s">
        <v>58</v>
      </c>
      <c r="D237" s="66">
        <v>41020</v>
      </c>
      <c r="E237" s="65" t="s">
        <v>602</v>
      </c>
      <c r="F237" s="65" t="s">
        <v>685</v>
      </c>
      <c r="G237" s="65" t="s">
        <v>230</v>
      </c>
      <c r="H237" s="65" t="s">
        <v>574</v>
      </c>
      <c r="I237" s="67">
        <v>-75.301555555556007</v>
      </c>
      <c r="J237" s="67">
        <v>2.5447777777780001</v>
      </c>
      <c r="K237" s="68">
        <v>999</v>
      </c>
      <c r="L237" s="11"/>
      <c r="M237" s="37"/>
      <c r="N237" s="37"/>
      <c r="O237" s="44"/>
      <c r="P237" s="37">
        <v>0.8149458266437648</v>
      </c>
      <c r="Q237" s="40" t="s">
        <v>16</v>
      </c>
      <c r="R237" s="37">
        <v>0.71908099523800229</v>
      </c>
      <c r="S237" s="40" t="s">
        <v>16</v>
      </c>
      <c r="T237" s="44"/>
      <c r="U237" s="37">
        <v>0.91192514893449406</v>
      </c>
      <c r="V237" s="48" t="s">
        <v>17</v>
      </c>
      <c r="W237" s="37">
        <v>0.81517923971535611</v>
      </c>
      <c r="X237" s="40" t="s">
        <v>16</v>
      </c>
      <c r="Y237" s="44"/>
      <c r="Z237" s="37">
        <v>0.85526639686461969</v>
      </c>
      <c r="AA237" s="40" t="s">
        <v>16</v>
      </c>
      <c r="AB237" s="37">
        <v>0.77082965577831331</v>
      </c>
      <c r="AC237" s="40" t="s">
        <v>16</v>
      </c>
      <c r="AD237" s="44"/>
      <c r="AE237" s="37">
        <v>0.61715116321282038</v>
      </c>
      <c r="AF237" s="39" t="s">
        <v>18</v>
      </c>
      <c r="AG237" s="44"/>
      <c r="AH237" s="37">
        <v>0.6933218355822256</v>
      </c>
      <c r="AI237" s="39" t="s">
        <v>18</v>
      </c>
      <c r="AJ237" s="44"/>
      <c r="AK237" s="37">
        <v>0.55364372648972726</v>
      </c>
      <c r="AL237" s="39" t="s">
        <v>18</v>
      </c>
      <c r="AM237" s="44"/>
      <c r="AN237" s="37"/>
      <c r="AO237" s="37"/>
      <c r="AP237" s="44"/>
      <c r="AQ237" s="37">
        <v>0.71</v>
      </c>
      <c r="AR237" s="40" t="s">
        <v>16</v>
      </c>
      <c r="AS237" s="44"/>
      <c r="AT237" s="37"/>
      <c r="AU237" s="37"/>
      <c r="AV237" s="44"/>
      <c r="AW237" s="37"/>
      <c r="AX237" s="37"/>
      <c r="AY237" s="47"/>
      <c r="AZ237" s="37"/>
      <c r="BA237" s="37"/>
      <c r="BB237" s="47"/>
      <c r="BC237" s="37"/>
      <c r="BD237" s="37"/>
      <c r="BE237" s="47"/>
      <c r="BF237" s="37">
        <v>0.66412927700709212</v>
      </c>
      <c r="BG237" s="39" t="s">
        <v>18</v>
      </c>
      <c r="BH237" s="47"/>
      <c r="BI237" s="37">
        <v>0.65776781099706305</v>
      </c>
      <c r="BJ237" s="39" t="s">
        <v>18</v>
      </c>
      <c r="BK237" s="47"/>
      <c r="BL237" s="37">
        <v>0.69183326313230142</v>
      </c>
      <c r="BM237" s="39" t="s">
        <v>18</v>
      </c>
    </row>
    <row r="238" spans="2:65" ht="24.75" customHeight="1" x14ac:dyDescent="0.2">
      <c r="B238" s="65" t="s">
        <v>562</v>
      </c>
      <c r="C238" s="65" t="s">
        <v>58</v>
      </c>
      <c r="D238" s="66">
        <v>41132</v>
      </c>
      <c r="E238" s="65" t="s">
        <v>534</v>
      </c>
      <c r="F238" s="65" t="s">
        <v>685</v>
      </c>
      <c r="G238" s="65" t="s">
        <v>230</v>
      </c>
      <c r="H238" s="65" t="s">
        <v>614</v>
      </c>
      <c r="I238" s="67">
        <v>-75.332944444443996</v>
      </c>
      <c r="J238" s="67">
        <v>2.766694444444</v>
      </c>
      <c r="K238" s="68">
        <v>469</v>
      </c>
      <c r="L238" s="11"/>
      <c r="M238" s="37"/>
      <c r="N238" s="37"/>
      <c r="O238" s="44"/>
      <c r="P238" s="37">
        <v>0.82534299437409886</v>
      </c>
      <c r="Q238" s="40" t="s">
        <v>16</v>
      </c>
      <c r="R238" s="37">
        <v>0.74626682564262592</v>
      </c>
      <c r="S238" s="40" t="s">
        <v>16</v>
      </c>
      <c r="T238" s="44"/>
      <c r="U238" s="37">
        <v>0.87151853273067736</v>
      </c>
      <c r="V238" s="40" t="s">
        <v>16</v>
      </c>
      <c r="W238" s="37">
        <v>0.78029075282107563</v>
      </c>
      <c r="X238" s="40" t="s">
        <v>16</v>
      </c>
      <c r="Y238" s="44"/>
      <c r="Z238" s="37">
        <v>0.69148144487331209</v>
      </c>
      <c r="AA238" s="39" t="s">
        <v>18</v>
      </c>
      <c r="AB238" s="37">
        <v>0.61025922814231526</v>
      </c>
      <c r="AC238" s="39" t="s">
        <v>18</v>
      </c>
      <c r="AD238" s="44"/>
      <c r="AE238" s="37">
        <v>0.71412386600381828</v>
      </c>
      <c r="AF238" s="40" t="s">
        <v>16</v>
      </c>
      <c r="AG238" s="44"/>
      <c r="AH238" s="37">
        <v>0.68135910148897605</v>
      </c>
      <c r="AI238" s="39" t="s">
        <v>18</v>
      </c>
      <c r="AJ238" s="44"/>
      <c r="AK238" s="37">
        <v>0.60225295282760072</v>
      </c>
      <c r="AL238" s="39" t="s">
        <v>18</v>
      </c>
      <c r="AM238" s="44"/>
      <c r="AN238" s="37"/>
      <c r="AO238" s="37"/>
      <c r="AP238" s="44"/>
      <c r="AQ238" s="37">
        <v>0.69500000000000006</v>
      </c>
      <c r="AR238" s="39" t="s">
        <v>18</v>
      </c>
      <c r="AS238" s="44"/>
      <c r="AT238" s="37"/>
      <c r="AU238" s="37"/>
      <c r="AV238" s="44"/>
      <c r="AW238" s="37"/>
      <c r="AX238" s="37"/>
      <c r="AY238" s="47"/>
      <c r="AZ238" s="37"/>
      <c r="BA238" s="37"/>
      <c r="BB238" s="47"/>
      <c r="BC238" s="37"/>
      <c r="BD238" s="37"/>
      <c r="BE238" s="47"/>
      <c r="BF238" s="37">
        <v>0.73501287569761931</v>
      </c>
      <c r="BG238" s="40" t="s">
        <v>16</v>
      </c>
      <c r="BH238" s="47"/>
      <c r="BI238" s="37">
        <v>0.68076246397423767</v>
      </c>
      <c r="BJ238" s="39" t="s">
        <v>18</v>
      </c>
      <c r="BK238" s="47"/>
      <c r="BL238" s="37">
        <v>0.73098316720208789</v>
      </c>
      <c r="BM238" s="40" t="s">
        <v>16</v>
      </c>
    </row>
    <row r="239" spans="2:65" ht="24.75" customHeight="1" x14ac:dyDescent="0.2">
      <c r="B239" s="65" t="s">
        <v>562</v>
      </c>
      <c r="C239" s="65" t="s">
        <v>86</v>
      </c>
      <c r="D239" s="66" t="s">
        <v>587</v>
      </c>
      <c r="E239" s="65" t="s">
        <v>603</v>
      </c>
      <c r="F239" s="65" t="s">
        <v>242</v>
      </c>
      <c r="G239" s="65" t="s">
        <v>627</v>
      </c>
      <c r="H239" s="65" t="s">
        <v>575</v>
      </c>
      <c r="I239" s="67">
        <v>-75.966666666666995</v>
      </c>
      <c r="J239" s="67">
        <v>2.4833333333329999</v>
      </c>
      <c r="K239" s="68">
        <v>1152</v>
      </c>
      <c r="L239" s="11"/>
      <c r="M239" s="37"/>
      <c r="N239" s="37"/>
      <c r="O239" s="44"/>
      <c r="P239" s="37">
        <v>0.68977764656339113</v>
      </c>
      <c r="Q239" s="39" t="s">
        <v>18</v>
      </c>
      <c r="R239" s="37">
        <v>0.58245517064045726</v>
      </c>
      <c r="S239" s="39" t="s">
        <v>18</v>
      </c>
      <c r="T239" s="44"/>
      <c r="U239" s="37">
        <v>0.79711448636188365</v>
      </c>
      <c r="V239" s="40" t="s">
        <v>16</v>
      </c>
      <c r="W239" s="37">
        <v>0.76465708237826069</v>
      </c>
      <c r="X239" s="40" t="s">
        <v>16</v>
      </c>
      <c r="Y239" s="44"/>
      <c r="Z239" s="37">
        <v>0.56144650909367377</v>
      </c>
      <c r="AA239" s="39" t="s">
        <v>18</v>
      </c>
      <c r="AB239" s="37">
        <v>0.48328420753229134</v>
      </c>
      <c r="AC239" s="41" t="s">
        <v>23</v>
      </c>
      <c r="AD239" s="44"/>
      <c r="AE239" s="37">
        <v>0.5650469860410976</v>
      </c>
      <c r="AF239" s="39" t="s">
        <v>18</v>
      </c>
      <c r="AG239" s="44"/>
      <c r="AH239" s="37">
        <v>0.63871045082182665</v>
      </c>
      <c r="AI239" s="39" t="s">
        <v>18</v>
      </c>
      <c r="AJ239" s="44"/>
      <c r="AK239" s="37">
        <v>0.6114590264709685</v>
      </c>
      <c r="AL239" s="39" t="s">
        <v>18</v>
      </c>
      <c r="AM239" s="44"/>
      <c r="AN239" s="37"/>
      <c r="AO239" s="37"/>
      <c r="AP239" s="44"/>
      <c r="AQ239" s="37">
        <v>0.59000000000000008</v>
      </c>
      <c r="AR239" s="39" t="s">
        <v>18</v>
      </c>
      <c r="AS239" s="44"/>
      <c r="AT239" s="37"/>
      <c r="AU239" s="37"/>
      <c r="AV239" s="44"/>
      <c r="AW239" s="37"/>
      <c r="AX239" s="37"/>
      <c r="AY239" s="47"/>
      <c r="AZ239" s="37"/>
      <c r="BA239" s="37"/>
      <c r="BB239" s="47"/>
      <c r="BC239" s="37"/>
      <c r="BD239" s="37"/>
      <c r="BE239" s="47"/>
      <c r="BF239" s="37">
        <v>0.65108529996081055</v>
      </c>
      <c r="BG239" s="39" t="s">
        <v>18</v>
      </c>
      <c r="BH239" s="47"/>
      <c r="BI239" s="37">
        <v>0.68108410476999381</v>
      </c>
      <c r="BJ239" s="39" t="s">
        <v>18</v>
      </c>
      <c r="BK239" s="47"/>
      <c r="BL239" s="37">
        <v>0.69144429866939994</v>
      </c>
      <c r="BM239" s="39" t="s">
        <v>18</v>
      </c>
    </row>
    <row r="240" spans="2:65" ht="24.75" customHeight="1" x14ac:dyDescent="0.2">
      <c r="B240" s="65" t="s">
        <v>562</v>
      </c>
      <c r="C240" s="65" t="s">
        <v>58</v>
      </c>
      <c r="D240" s="66">
        <v>41668</v>
      </c>
      <c r="E240" s="65" t="s">
        <v>599</v>
      </c>
      <c r="F240" s="65" t="s">
        <v>339</v>
      </c>
      <c r="G240" s="65" t="s">
        <v>565</v>
      </c>
      <c r="H240" s="65" t="s">
        <v>576</v>
      </c>
      <c r="I240" s="67">
        <v>-76.233000000000004</v>
      </c>
      <c r="J240" s="67">
        <v>1.8695277777779999</v>
      </c>
      <c r="K240" s="68">
        <v>1284</v>
      </c>
      <c r="L240" s="11"/>
      <c r="M240" s="37"/>
      <c r="N240" s="37"/>
      <c r="O240" s="44"/>
      <c r="P240" s="37">
        <v>0.91326122023666734</v>
      </c>
      <c r="Q240" s="48" t="s">
        <v>17</v>
      </c>
      <c r="R240" s="37">
        <v>0.79965296622951798</v>
      </c>
      <c r="S240" s="40" t="s">
        <v>16</v>
      </c>
      <c r="T240" s="44"/>
      <c r="U240" s="37">
        <v>0.90329827089147297</v>
      </c>
      <c r="V240" s="48" t="s">
        <v>17</v>
      </c>
      <c r="W240" s="37">
        <v>0.83062901476166728</v>
      </c>
      <c r="X240" s="40" t="s">
        <v>16</v>
      </c>
      <c r="Y240" s="44"/>
      <c r="Z240" s="37">
        <v>0.94563724957756856</v>
      </c>
      <c r="AA240" s="48" t="s">
        <v>17</v>
      </c>
      <c r="AB240" s="37">
        <v>0.8645416621409332</v>
      </c>
      <c r="AC240" s="40" t="s">
        <v>16</v>
      </c>
      <c r="AD240" s="44"/>
      <c r="AE240" s="37">
        <v>0.76165687621518097</v>
      </c>
      <c r="AF240" s="40" t="s">
        <v>16</v>
      </c>
      <c r="AG240" s="44"/>
      <c r="AH240" s="37">
        <v>0.84516424397764189</v>
      </c>
      <c r="AI240" s="40" t="s">
        <v>16</v>
      </c>
      <c r="AJ240" s="44"/>
      <c r="AK240" s="37">
        <v>0.86305233234845868</v>
      </c>
      <c r="AL240" s="40" t="s">
        <v>16</v>
      </c>
      <c r="AM240" s="44"/>
      <c r="AN240" s="37"/>
      <c r="AO240" s="37"/>
      <c r="AP240" s="44"/>
      <c r="AQ240" s="37">
        <v>0.85499999999999998</v>
      </c>
      <c r="AR240" s="40" t="s">
        <v>16</v>
      </c>
      <c r="AS240" s="44"/>
      <c r="AT240" s="37"/>
      <c r="AU240" s="37"/>
      <c r="AV240" s="44"/>
      <c r="AW240" s="37"/>
      <c r="AX240" s="37"/>
      <c r="AY240" s="47"/>
      <c r="AZ240" s="37"/>
      <c r="BA240" s="37"/>
      <c r="BB240" s="47"/>
      <c r="BC240" s="37"/>
      <c r="BD240" s="37"/>
      <c r="BE240" s="47"/>
      <c r="BF240" s="37">
        <v>0.81330535250896596</v>
      </c>
      <c r="BG240" s="40" t="s">
        <v>16</v>
      </c>
      <c r="BH240" s="47"/>
      <c r="BI240" s="37">
        <v>0.82481496951744682</v>
      </c>
      <c r="BJ240" s="40" t="s">
        <v>16</v>
      </c>
      <c r="BK240" s="47"/>
      <c r="BL240" s="37">
        <v>0.67491731781127529</v>
      </c>
      <c r="BM240" s="39" t="s">
        <v>18</v>
      </c>
    </row>
    <row r="241" spans="1:65" ht="24.75" customHeight="1" x14ac:dyDescent="0.2">
      <c r="B241" s="65" t="s">
        <v>562</v>
      </c>
      <c r="C241" s="65" t="s">
        <v>58</v>
      </c>
      <c r="D241" s="66">
        <v>41298</v>
      </c>
      <c r="E241" s="65" t="s">
        <v>447</v>
      </c>
      <c r="F241" s="65" t="s">
        <v>589</v>
      </c>
      <c r="G241" s="65" t="s">
        <v>695</v>
      </c>
      <c r="H241" s="65" t="s">
        <v>697</v>
      </c>
      <c r="I241" s="67">
        <v>-75.599444439999999</v>
      </c>
      <c r="J241" s="67">
        <v>2.1827777780000002</v>
      </c>
      <c r="K241" s="68">
        <v>1043</v>
      </c>
      <c r="L241" s="11"/>
      <c r="M241" s="37"/>
      <c r="N241" s="37"/>
      <c r="O241" s="44"/>
      <c r="P241" s="37"/>
      <c r="Q241" s="37"/>
      <c r="R241" s="37"/>
      <c r="S241" s="37"/>
      <c r="T241" s="44"/>
      <c r="U241" s="37"/>
      <c r="V241" s="37"/>
      <c r="W241" s="37"/>
      <c r="X241" s="37"/>
      <c r="Y241" s="44"/>
      <c r="Z241" s="37"/>
      <c r="AA241" s="37"/>
      <c r="AB241" s="37"/>
      <c r="AC241" s="37"/>
      <c r="AD241" s="44"/>
      <c r="AE241" s="37"/>
      <c r="AF241" s="37"/>
      <c r="AG241" s="44"/>
      <c r="AH241" s="37"/>
      <c r="AI241" s="37"/>
      <c r="AJ241" s="44"/>
      <c r="AK241" s="37"/>
      <c r="AL241" s="37"/>
      <c r="AM241" s="44"/>
      <c r="AN241" s="37"/>
      <c r="AO241" s="37"/>
      <c r="AP241" s="44"/>
      <c r="AQ241" s="37"/>
      <c r="AR241" s="37"/>
      <c r="AS241" s="44"/>
      <c r="AT241" s="37"/>
      <c r="AU241" s="37"/>
      <c r="AV241" s="44"/>
      <c r="AW241" s="37"/>
      <c r="AX241" s="37"/>
      <c r="AY241" s="47"/>
      <c r="AZ241" s="37"/>
      <c r="BA241" s="37"/>
      <c r="BB241" s="47"/>
      <c r="BC241" s="37"/>
      <c r="BD241" s="37"/>
      <c r="BE241" s="47"/>
      <c r="BF241" s="37"/>
      <c r="BG241" s="37"/>
      <c r="BH241" s="47"/>
      <c r="BI241" s="37">
        <v>0.84441211375437719</v>
      </c>
      <c r="BJ241" s="40" t="s">
        <v>16</v>
      </c>
      <c r="BK241" s="47"/>
      <c r="BL241" s="37">
        <v>0.8293543746170926</v>
      </c>
      <c r="BM241" s="40" t="s">
        <v>16</v>
      </c>
    </row>
    <row r="242" spans="1:65" ht="24.75" customHeight="1" x14ac:dyDescent="0.2">
      <c r="B242" s="65" t="s">
        <v>562</v>
      </c>
      <c r="C242" s="65" t="s">
        <v>58</v>
      </c>
      <c r="D242" s="66">
        <v>41001</v>
      </c>
      <c r="E242" s="65" t="s">
        <v>429</v>
      </c>
      <c r="F242" s="65" t="s">
        <v>683</v>
      </c>
      <c r="G242" s="65" t="s">
        <v>696</v>
      </c>
      <c r="H242" s="65" t="s">
        <v>709</v>
      </c>
      <c r="I242" s="67">
        <v>-75.132499999999993</v>
      </c>
      <c r="J242" s="67">
        <v>2.9152777780000001</v>
      </c>
      <c r="K242" s="68">
        <v>797</v>
      </c>
      <c r="L242" s="11"/>
      <c r="M242" s="37"/>
      <c r="N242" s="37"/>
      <c r="O242" s="44"/>
      <c r="P242" s="37"/>
      <c r="Q242" s="37"/>
      <c r="R242" s="37"/>
      <c r="S242" s="37"/>
      <c r="T242" s="44"/>
      <c r="U242" s="37"/>
      <c r="V242" s="37"/>
      <c r="W242" s="37"/>
      <c r="X242" s="37"/>
      <c r="Y242" s="44"/>
      <c r="Z242" s="37"/>
      <c r="AA242" s="37"/>
      <c r="AB242" s="37"/>
      <c r="AC242" s="37"/>
      <c r="AD242" s="44"/>
      <c r="AE242" s="37"/>
      <c r="AF242" s="37"/>
      <c r="AG242" s="44"/>
      <c r="AH242" s="37"/>
      <c r="AI242" s="37"/>
      <c r="AJ242" s="44"/>
      <c r="AK242" s="37"/>
      <c r="AL242" s="37"/>
      <c r="AM242" s="44"/>
      <c r="AN242" s="37"/>
      <c r="AO242" s="37"/>
      <c r="AP242" s="44"/>
      <c r="AQ242" s="37"/>
      <c r="AR242" s="37"/>
      <c r="AS242" s="44"/>
      <c r="AT242" s="37"/>
      <c r="AU242" s="37"/>
      <c r="AV242" s="44"/>
      <c r="AW242" s="37"/>
      <c r="AX242" s="37"/>
      <c r="AY242" s="47"/>
      <c r="AZ242" s="37"/>
      <c r="BA242" s="37"/>
      <c r="BB242" s="47"/>
      <c r="BC242" s="37"/>
      <c r="BD242" s="37"/>
      <c r="BE242" s="47"/>
      <c r="BF242" s="37"/>
      <c r="BG242" s="37"/>
      <c r="BH242" s="47"/>
      <c r="BI242" s="37">
        <v>0.72429310870787411</v>
      </c>
      <c r="BJ242" s="40" t="s">
        <v>16</v>
      </c>
      <c r="BK242" s="47"/>
      <c r="BL242" s="37">
        <v>0.7251739718248239</v>
      </c>
      <c r="BM242" s="40" t="s">
        <v>16</v>
      </c>
    </row>
    <row r="243" spans="1:65" ht="24.75" customHeight="1" x14ac:dyDescent="0.2">
      <c r="B243" s="65" t="s">
        <v>562</v>
      </c>
      <c r="C243" s="65" t="s">
        <v>58</v>
      </c>
      <c r="D243" s="66">
        <v>41801</v>
      </c>
      <c r="E243" s="65" t="s">
        <v>710</v>
      </c>
      <c r="F243" s="65" t="s">
        <v>242</v>
      </c>
      <c r="G243" s="65" t="s">
        <v>698</v>
      </c>
      <c r="H243" s="65" t="s">
        <v>708</v>
      </c>
      <c r="I243" s="67">
        <v>-75.575277776999997</v>
      </c>
      <c r="J243" s="67">
        <v>2.7625000000000002</v>
      </c>
      <c r="K243" s="68">
        <v>1055</v>
      </c>
      <c r="L243" s="11"/>
      <c r="M243" s="37"/>
      <c r="N243" s="37"/>
      <c r="O243" s="44"/>
      <c r="P243" s="37"/>
      <c r="Q243" s="37"/>
      <c r="R243" s="37"/>
      <c r="S243" s="37"/>
      <c r="T243" s="44"/>
      <c r="U243" s="37"/>
      <c r="V243" s="37"/>
      <c r="W243" s="37"/>
      <c r="X243" s="37"/>
      <c r="Y243" s="44"/>
      <c r="Z243" s="37"/>
      <c r="AA243" s="37"/>
      <c r="AB243" s="37"/>
      <c r="AC243" s="37"/>
      <c r="AD243" s="44"/>
      <c r="AE243" s="37"/>
      <c r="AF243" s="37"/>
      <c r="AG243" s="44"/>
      <c r="AH243" s="37"/>
      <c r="AI243" s="37"/>
      <c r="AJ243" s="44"/>
      <c r="AK243" s="37"/>
      <c r="AL243" s="37"/>
      <c r="AM243" s="44"/>
      <c r="AN243" s="37"/>
      <c r="AO243" s="37"/>
      <c r="AP243" s="44"/>
      <c r="AQ243" s="37"/>
      <c r="AR243" s="37"/>
      <c r="AS243" s="44"/>
      <c r="AT243" s="37"/>
      <c r="AU243" s="37"/>
      <c r="AV243" s="44"/>
      <c r="AW243" s="37"/>
      <c r="AX243" s="37"/>
      <c r="AY243" s="47"/>
      <c r="AZ243" s="37"/>
      <c r="BA243" s="37"/>
      <c r="BB243" s="47"/>
      <c r="BC243" s="37"/>
      <c r="BD243" s="37"/>
      <c r="BE243" s="47"/>
      <c r="BF243" s="37"/>
      <c r="BG243" s="37"/>
      <c r="BH243" s="47"/>
      <c r="BI243" s="37">
        <v>0.77731957083511105</v>
      </c>
      <c r="BJ243" s="40" t="s">
        <v>16</v>
      </c>
      <c r="BK243" s="47"/>
      <c r="BL243" s="37">
        <v>0.77310091652141322</v>
      </c>
      <c r="BM243" s="40" t="s">
        <v>16</v>
      </c>
    </row>
    <row r="244" spans="1:65" ht="24.75" customHeight="1" x14ac:dyDescent="0.2">
      <c r="B244" s="65" t="s">
        <v>562</v>
      </c>
      <c r="C244" s="65" t="s">
        <v>58</v>
      </c>
      <c r="D244" s="66">
        <v>41770</v>
      </c>
      <c r="E244" s="65" t="s">
        <v>605</v>
      </c>
      <c r="F244" s="65" t="s">
        <v>287</v>
      </c>
      <c r="G244" s="65" t="s">
        <v>288</v>
      </c>
      <c r="H244" s="65" t="s">
        <v>578</v>
      </c>
      <c r="I244" s="67">
        <v>-75.824055555556001</v>
      </c>
      <c r="J244" s="67">
        <v>1.8670833333329999</v>
      </c>
      <c r="K244" s="68">
        <v>1008</v>
      </c>
      <c r="L244" s="11"/>
      <c r="M244" s="37"/>
      <c r="N244" s="37"/>
      <c r="O244" s="44"/>
      <c r="P244" s="37"/>
      <c r="Q244" s="37"/>
      <c r="R244" s="37"/>
      <c r="S244" s="37"/>
      <c r="T244" s="44"/>
      <c r="U244" s="37">
        <v>0.85840445063367177</v>
      </c>
      <c r="V244" s="40" t="s">
        <v>16</v>
      </c>
      <c r="W244" s="37">
        <v>0.79408440699350691</v>
      </c>
      <c r="X244" s="40" t="s">
        <v>16</v>
      </c>
      <c r="Y244" s="44"/>
      <c r="Z244" s="37">
        <v>0.77687918367678233</v>
      </c>
      <c r="AA244" s="40" t="s">
        <v>16</v>
      </c>
      <c r="AB244" s="37">
        <v>0.704097306125265</v>
      </c>
      <c r="AC244" s="40" t="s">
        <v>16</v>
      </c>
      <c r="AD244" s="44"/>
      <c r="AE244" s="37">
        <v>0.88454224236999068</v>
      </c>
      <c r="AF244" s="40" t="s">
        <v>16</v>
      </c>
      <c r="AG244" s="44"/>
      <c r="AH244" s="37">
        <v>0.82399833714948123</v>
      </c>
      <c r="AI244" s="40" t="s">
        <v>16</v>
      </c>
      <c r="AJ244" s="44"/>
      <c r="AK244" s="37">
        <v>0.70191057496957376</v>
      </c>
      <c r="AL244" s="40" t="s">
        <v>16</v>
      </c>
      <c r="AM244" s="44"/>
      <c r="AN244" s="37"/>
      <c r="AO244" s="37"/>
      <c r="AP244" s="44"/>
      <c r="AQ244" s="37">
        <v>0.64500000000000002</v>
      </c>
      <c r="AR244" s="39" t="s">
        <v>18</v>
      </c>
      <c r="AS244" s="44"/>
      <c r="AT244" s="37"/>
      <c r="AU244" s="37"/>
      <c r="AV244" s="44"/>
      <c r="AW244" s="37"/>
      <c r="AX244" s="37"/>
      <c r="AY244" s="47"/>
      <c r="AZ244" s="37"/>
      <c r="BA244" s="37"/>
      <c r="BB244" s="47"/>
      <c r="BC244" s="37"/>
      <c r="BD244" s="37"/>
      <c r="BE244" s="47"/>
      <c r="BF244" s="37">
        <v>0.84766763851194415</v>
      </c>
      <c r="BG244" s="40" t="s">
        <v>16</v>
      </c>
      <c r="BH244" s="47"/>
      <c r="BI244" s="37">
        <v>0.68781844943453496</v>
      </c>
      <c r="BJ244" s="39" t="s">
        <v>18</v>
      </c>
      <c r="BK244" s="47"/>
      <c r="BL244" s="37">
        <v>0.59885278678184806</v>
      </c>
      <c r="BM244" s="39" t="s">
        <v>18</v>
      </c>
    </row>
    <row r="245" spans="1:65" ht="24.75" customHeight="1" x14ac:dyDescent="0.2">
      <c r="B245" s="65" t="s">
        <v>562</v>
      </c>
      <c r="C245" s="65" t="s">
        <v>58</v>
      </c>
      <c r="D245" s="66">
        <v>41006</v>
      </c>
      <c r="E245" s="65" t="s">
        <v>604</v>
      </c>
      <c r="F245" s="65" t="s">
        <v>287</v>
      </c>
      <c r="G245" s="65" t="s">
        <v>288</v>
      </c>
      <c r="H245" s="65" t="s">
        <v>579</v>
      </c>
      <c r="I245" s="67">
        <v>-75.944444444444002</v>
      </c>
      <c r="J245" s="67">
        <v>1.7666666666669999</v>
      </c>
      <c r="K245" s="68">
        <v>1224</v>
      </c>
      <c r="L245" s="11"/>
      <c r="M245" s="37"/>
      <c r="N245" s="37"/>
      <c r="O245" s="44"/>
      <c r="P245" s="37">
        <v>0.88306476444937965</v>
      </c>
      <c r="Q245" s="40" t="s">
        <v>16</v>
      </c>
      <c r="R245" s="37">
        <v>0.83409433679959433</v>
      </c>
      <c r="S245" s="40" t="s">
        <v>16</v>
      </c>
      <c r="T245" s="44"/>
      <c r="U245" s="37">
        <v>0.91476661062231557</v>
      </c>
      <c r="V245" s="48" t="s">
        <v>17</v>
      </c>
      <c r="W245" s="37">
        <v>0.82052536283257871</v>
      </c>
      <c r="X245" s="40" t="s">
        <v>16</v>
      </c>
      <c r="Y245" s="44"/>
      <c r="Z245" s="37">
        <v>0.8181332821921713</v>
      </c>
      <c r="AA245" s="40" t="s">
        <v>16</v>
      </c>
      <c r="AB245" s="37">
        <v>0.71934588447383641</v>
      </c>
      <c r="AC245" s="40" t="s">
        <v>16</v>
      </c>
      <c r="AD245" s="44"/>
      <c r="AE245" s="37">
        <v>0.79103849619774902</v>
      </c>
      <c r="AF245" s="40" t="s">
        <v>16</v>
      </c>
      <c r="AG245" s="44"/>
      <c r="AH245" s="37">
        <v>0.85183775567775066</v>
      </c>
      <c r="AI245" s="40" t="s">
        <v>16</v>
      </c>
      <c r="AJ245" s="44"/>
      <c r="AK245" s="37">
        <v>0.84356166619337214</v>
      </c>
      <c r="AL245" s="40" t="s">
        <v>16</v>
      </c>
      <c r="AM245" s="44"/>
      <c r="AN245" s="37"/>
      <c r="AO245" s="37"/>
      <c r="AP245" s="44"/>
      <c r="AQ245" s="37">
        <v>0.82499999999999996</v>
      </c>
      <c r="AR245" s="40" t="s">
        <v>16</v>
      </c>
      <c r="AS245" s="44"/>
      <c r="AT245" s="37"/>
      <c r="AU245" s="37"/>
      <c r="AV245" s="44"/>
      <c r="AW245" s="37"/>
      <c r="AX245" s="37"/>
      <c r="AY245" s="47"/>
      <c r="AZ245" s="37"/>
      <c r="BA245" s="37"/>
      <c r="BB245" s="47"/>
      <c r="BC245" s="37"/>
      <c r="BD245" s="37"/>
      <c r="BE245" s="47"/>
      <c r="BF245" s="37">
        <v>0.87795061948215491</v>
      </c>
      <c r="BG245" s="40" t="s">
        <v>16</v>
      </c>
      <c r="BH245" s="47"/>
      <c r="BI245" s="37">
        <v>0.8595811070073347</v>
      </c>
      <c r="BJ245" s="40" t="s">
        <v>16</v>
      </c>
      <c r="BK245" s="47"/>
      <c r="BL245" s="37">
        <v>0.69215934485301289</v>
      </c>
      <c r="BM245" s="39" t="s">
        <v>18</v>
      </c>
    </row>
    <row r="246" spans="1:65" ht="24.75" customHeight="1" x14ac:dyDescent="0.2">
      <c r="B246" s="65" t="s">
        <v>562</v>
      </c>
      <c r="C246" s="65" t="s">
        <v>58</v>
      </c>
      <c r="D246" s="66">
        <v>41799</v>
      </c>
      <c r="E246" s="65" t="s">
        <v>597</v>
      </c>
      <c r="F246" s="65" t="s">
        <v>349</v>
      </c>
      <c r="G246" s="65" t="s">
        <v>699</v>
      </c>
      <c r="H246" s="65" t="s">
        <v>711</v>
      </c>
      <c r="I246" s="67">
        <v>-75.061666669999994</v>
      </c>
      <c r="J246" s="67">
        <v>3.0522222220000002</v>
      </c>
      <c r="K246" s="68">
        <v>767</v>
      </c>
      <c r="L246" s="11"/>
      <c r="M246" s="37"/>
      <c r="N246" s="37"/>
      <c r="O246" s="44"/>
      <c r="P246" s="37"/>
      <c r="Q246" s="37"/>
      <c r="R246" s="37"/>
      <c r="S246" s="37"/>
      <c r="T246" s="44"/>
      <c r="U246" s="37"/>
      <c r="V246" s="37"/>
      <c r="W246" s="37"/>
      <c r="X246" s="37"/>
      <c r="Y246" s="44"/>
      <c r="Z246" s="37"/>
      <c r="AA246" s="37"/>
      <c r="AB246" s="37"/>
      <c r="AC246" s="37"/>
      <c r="AD246" s="44"/>
      <c r="AE246" s="37"/>
      <c r="AF246" s="37"/>
      <c r="AG246" s="44"/>
      <c r="AH246" s="37"/>
      <c r="AI246" s="37"/>
      <c r="AJ246" s="44"/>
      <c r="AK246" s="37"/>
      <c r="AL246" s="37"/>
      <c r="AM246" s="44"/>
      <c r="AN246" s="37"/>
      <c r="AO246" s="37"/>
      <c r="AP246" s="44"/>
      <c r="AQ246" s="37"/>
      <c r="AR246" s="37"/>
      <c r="AS246" s="44"/>
      <c r="AT246" s="37"/>
      <c r="AU246" s="37"/>
      <c r="AV246" s="44"/>
      <c r="AW246" s="37"/>
      <c r="AX246" s="37"/>
      <c r="AY246" s="47"/>
      <c r="AZ246" s="37"/>
      <c r="BA246" s="37"/>
      <c r="BB246" s="47"/>
      <c r="BC246" s="37"/>
      <c r="BD246" s="37"/>
      <c r="BE246" s="47"/>
      <c r="BF246" s="37"/>
      <c r="BG246" s="37"/>
      <c r="BH246" s="47"/>
      <c r="BI246" s="37">
        <v>0.78345967375032277</v>
      </c>
      <c r="BJ246" s="40" t="s">
        <v>16</v>
      </c>
      <c r="BK246" s="47"/>
      <c r="BL246" s="37">
        <v>0.73460029469957078</v>
      </c>
      <c r="BM246" s="40" t="s">
        <v>16</v>
      </c>
    </row>
    <row r="247" spans="1:65" ht="24.75" customHeight="1" x14ac:dyDescent="0.2">
      <c r="B247" s="65" t="s">
        <v>562</v>
      </c>
      <c r="C247" s="65" t="s">
        <v>58</v>
      </c>
      <c r="D247" s="66">
        <v>41885</v>
      </c>
      <c r="E247" s="65" t="s">
        <v>707</v>
      </c>
      <c r="F247" s="65" t="s">
        <v>200</v>
      </c>
      <c r="G247" s="65" t="s">
        <v>700</v>
      </c>
      <c r="H247" s="65" t="s">
        <v>701</v>
      </c>
      <c r="I247" s="67">
        <v>-75.587777779999996</v>
      </c>
      <c r="J247" s="67">
        <v>2.630277778</v>
      </c>
      <c r="K247" s="68">
        <v>655</v>
      </c>
      <c r="L247" s="11"/>
      <c r="M247" s="37"/>
      <c r="N247" s="37"/>
      <c r="O247" s="44"/>
      <c r="P247" s="37"/>
      <c r="Q247" s="37"/>
      <c r="R247" s="37"/>
      <c r="S247" s="37"/>
      <c r="T247" s="44"/>
      <c r="U247" s="37"/>
      <c r="V247" s="37"/>
      <c r="W247" s="37"/>
      <c r="X247" s="37"/>
      <c r="Y247" s="44"/>
      <c r="Z247" s="37"/>
      <c r="AA247" s="37"/>
      <c r="AB247" s="37"/>
      <c r="AC247" s="37"/>
      <c r="AD247" s="44"/>
      <c r="AE247" s="37"/>
      <c r="AF247" s="37"/>
      <c r="AG247" s="44"/>
      <c r="AH247" s="37"/>
      <c r="AI247" s="37"/>
      <c r="AJ247" s="44"/>
      <c r="AK247" s="37"/>
      <c r="AL247" s="37"/>
      <c r="AM247" s="44"/>
      <c r="AN247" s="37"/>
      <c r="AO247" s="37"/>
      <c r="AP247" s="44"/>
      <c r="AQ247" s="37"/>
      <c r="AR247" s="37"/>
      <c r="AS247" s="44"/>
      <c r="AT247" s="37"/>
      <c r="AU247" s="37"/>
      <c r="AV247" s="44"/>
      <c r="AW247" s="37"/>
      <c r="AX247" s="37"/>
      <c r="AY247" s="47"/>
      <c r="AZ247" s="37"/>
      <c r="BA247" s="37"/>
      <c r="BB247" s="47"/>
      <c r="BC247" s="37"/>
      <c r="BD247" s="37"/>
      <c r="BE247" s="47"/>
      <c r="BF247" s="37"/>
      <c r="BG247" s="37"/>
      <c r="BH247" s="47"/>
      <c r="BI247" s="37">
        <v>0.77527673179670709</v>
      </c>
      <c r="BJ247" s="40" t="s">
        <v>16</v>
      </c>
      <c r="BK247" s="47"/>
      <c r="BL247" s="37">
        <v>0.65735758776143305</v>
      </c>
      <c r="BM247" s="39" t="s">
        <v>18</v>
      </c>
    </row>
    <row r="248" spans="1:65" ht="38.25" customHeight="1" x14ac:dyDescent="0.2">
      <c r="A248" s="1"/>
      <c r="B248" s="65" t="s">
        <v>373</v>
      </c>
      <c r="C248" s="65" t="s">
        <v>310</v>
      </c>
      <c r="D248" s="66">
        <v>76890</v>
      </c>
      <c r="E248" s="65" t="s">
        <v>442</v>
      </c>
      <c r="F248" s="65" t="s">
        <v>686</v>
      </c>
      <c r="G248" s="65" t="s">
        <v>86</v>
      </c>
      <c r="H248" s="65" t="s">
        <v>374</v>
      </c>
      <c r="I248" s="67">
        <v>-76.349972222221993</v>
      </c>
      <c r="J248" s="67">
        <v>3.8896111111109999</v>
      </c>
      <c r="K248" s="68">
        <v>945</v>
      </c>
      <c r="L248" s="11"/>
      <c r="M248" s="37"/>
      <c r="N248" s="37"/>
      <c r="O248" s="44"/>
      <c r="P248" s="37"/>
      <c r="Q248" s="37"/>
      <c r="R248" s="37"/>
      <c r="S248" s="37"/>
      <c r="T248" s="44"/>
      <c r="U248" s="37"/>
      <c r="V248" s="37"/>
      <c r="W248" s="37"/>
      <c r="X248" s="37"/>
      <c r="Y248" s="44"/>
      <c r="Z248" s="37"/>
      <c r="AA248" s="37"/>
      <c r="AB248" s="37"/>
      <c r="AC248" s="37"/>
      <c r="AD248" s="44"/>
      <c r="AE248" s="37">
        <v>0.62554331023608523</v>
      </c>
      <c r="AF248" s="39" t="s">
        <v>18</v>
      </c>
      <c r="AG248" s="44"/>
      <c r="AH248" s="37">
        <v>0.64524252210676869</v>
      </c>
      <c r="AI248" s="39" t="s">
        <v>18</v>
      </c>
      <c r="AJ248" s="44"/>
      <c r="AK248" s="37">
        <v>0.58341909057186458</v>
      </c>
      <c r="AL248" s="39" t="s">
        <v>18</v>
      </c>
      <c r="AM248" s="44"/>
      <c r="AN248" s="37">
        <v>0.54</v>
      </c>
      <c r="AO248" s="39" t="s">
        <v>18</v>
      </c>
      <c r="AP248" s="44"/>
      <c r="AQ248" s="37"/>
      <c r="AR248" s="37"/>
      <c r="AS248" s="44"/>
      <c r="AT248" s="37"/>
      <c r="AU248" s="37"/>
      <c r="AV248" s="44"/>
      <c r="AW248" s="37"/>
      <c r="AX248" s="37"/>
      <c r="AY248" s="47"/>
      <c r="AZ248" s="37">
        <v>0.4846285363905441</v>
      </c>
      <c r="BA248" s="41" t="s">
        <v>23</v>
      </c>
      <c r="BB248" s="47"/>
      <c r="BC248" s="37"/>
      <c r="BD248" s="37"/>
      <c r="BE248" s="47"/>
      <c r="BF248" s="37"/>
      <c r="BG248" s="37"/>
      <c r="BH248" s="47"/>
      <c r="BI248" s="37"/>
      <c r="BJ248" s="37"/>
      <c r="BK248" s="47"/>
      <c r="BL248" s="37"/>
      <c r="BM248" s="37"/>
    </row>
    <row r="249" spans="1:65" ht="33" customHeight="1" x14ac:dyDescent="0.2">
      <c r="B249" s="65" t="s">
        <v>399</v>
      </c>
      <c r="C249" s="65" t="s">
        <v>138</v>
      </c>
      <c r="D249" s="66">
        <v>52224</v>
      </c>
      <c r="E249" s="65" t="s">
        <v>451</v>
      </c>
      <c r="F249" s="65" t="s">
        <v>396</v>
      </c>
      <c r="G249" s="65" t="s">
        <v>395</v>
      </c>
      <c r="H249" s="65" t="s">
        <v>392</v>
      </c>
      <c r="I249" s="67">
        <v>-77.685888890000001</v>
      </c>
      <c r="J249" s="67">
        <v>0.84416666699999998</v>
      </c>
      <c r="K249" s="68">
        <v>2920</v>
      </c>
      <c r="L249" s="11"/>
      <c r="M249" s="37"/>
      <c r="N249" s="37"/>
      <c r="O249" s="44"/>
      <c r="P249" s="37"/>
      <c r="Q249" s="37"/>
      <c r="R249" s="37"/>
      <c r="S249" s="37"/>
      <c r="T249" s="44"/>
      <c r="U249" s="37"/>
      <c r="V249" s="37"/>
      <c r="W249" s="37"/>
      <c r="X249" s="37"/>
      <c r="Y249" s="44"/>
      <c r="Z249" s="37"/>
      <c r="AA249" s="37"/>
      <c r="AB249" s="37"/>
      <c r="AC249" s="37"/>
      <c r="AD249" s="44"/>
      <c r="AE249" s="37"/>
      <c r="AF249" s="37"/>
      <c r="AG249" s="44"/>
      <c r="AH249" s="37"/>
      <c r="AI249" s="37"/>
      <c r="AJ249" s="44"/>
      <c r="AK249" s="37"/>
      <c r="AL249" s="37"/>
      <c r="AM249" s="44"/>
      <c r="AN249" s="37"/>
      <c r="AO249" s="37"/>
      <c r="AP249" s="44"/>
      <c r="AQ249" s="37"/>
      <c r="AR249" s="37"/>
      <c r="AS249" s="44"/>
      <c r="AT249" s="37"/>
      <c r="AU249" s="37"/>
      <c r="AV249" s="44"/>
      <c r="AW249" s="37"/>
      <c r="AX249" s="37"/>
      <c r="AY249" s="47"/>
      <c r="AZ249" s="37"/>
      <c r="BA249" s="37"/>
      <c r="BB249" s="47"/>
      <c r="BC249" s="37">
        <v>0.59740306005717403</v>
      </c>
      <c r="BD249" s="39" t="s">
        <v>18</v>
      </c>
      <c r="BE249" s="47"/>
      <c r="BF249" s="37">
        <v>0.64394551088106411</v>
      </c>
      <c r="BG249" s="39" t="s">
        <v>18</v>
      </c>
      <c r="BH249" s="47"/>
      <c r="BI249" s="37">
        <v>0.63310886357598894</v>
      </c>
      <c r="BJ249" s="39" t="s">
        <v>18</v>
      </c>
      <c r="BK249" s="47"/>
      <c r="BL249" s="37">
        <v>0.55710035183786744</v>
      </c>
      <c r="BM249" s="39" t="s">
        <v>18</v>
      </c>
    </row>
    <row r="250" spans="1:65" ht="33" customHeight="1" x14ac:dyDescent="0.2">
      <c r="B250" s="65" t="s">
        <v>399</v>
      </c>
      <c r="C250" s="65" t="s">
        <v>138</v>
      </c>
      <c r="D250" s="66">
        <v>52356</v>
      </c>
      <c r="E250" s="65" t="s">
        <v>454</v>
      </c>
      <c r="F250" s="65" t="s">
        <v>396</v>
      </c>
      <c r="G250" s="65" t="s">
        <v>397</v>
      </c>
      <c r="H250" s="65" t="s">
        <v>391</v>
      </c>
      <c r="I250" s="67">
        <v>-77.661944444444003</v>
      </c>
      <c r="J250" s="67">
        <v>0.81388888888900002</v>
      </c>
      <c r="K250" s="68">
        <v>2582</v>
      </c>
      <c r="L250" s="11"/>
      <c r="M250" s="37"/>
      <c r="N250" s="37"/>
      <c r="O250" s="44"/>
      <c r="P250" s="37"/>
      <c r="Q250" s="37"/>
      <c r="R250" s="37"/>
      <c r="S250" s="37"/>
      <c r="T250" s="44"/>
      <c r="U250" s="37"/>
      <c r="V250" s="37"/>
      <c r="W250" s="37"/>
      <c r="X250" s="37"/>
      <c r="Y250" s="44"/>
      <c r="Z250" s="37"/>
      <c r="AA250" s="37"/>
      <c r="AB250" s="37"/>
      <c r="AC250" s="37"/>
      <c r="AD250" s="44"/>
      <c r="AE250" s="37"/>
      <c r="AF250" s="37"/>
      <c r="AG250" s="44"/>
      <c r="AH250" s="37"/>
      <c r="AI250" s="37"/>
      <c r="AJ250" s="44"/>
      <c r="AK250" s="37"/>
      <c r="AL250" s="37"/>
      <c r="AM250" s="44"/>
      <c r="AN250" s="37"/>
      <c r="AO250" s="37"/>
      <c r="AP250" s="44"/>
      <c r="AQ250" s="37"/>
      <c r="AR250" s="37"/>
      <c r="AS250" s="44"/>
      <c r="AT250" s="37"/>
      <c r="AU250" s="37"/>
      <c r="AV250" s="44"/>
      <c r="AW250" s="37"/>
      <c r="AX250" s="37"/>
      <c r="AY250" s="47"/>
      <c r="AZ250" s="37"/>
      <c r="BA250" s="37"/>
      <c r="BB250" s="47"/>
      <c r="BC250" s="37">
        <v>0.6771277316668205</v>
      </c>
      <c r="BD250" s="39" t="s">
        <v>18</v>
      </c>
      <c r="BE250" s="47"/>
      <c r="BF250" s="37">
        <v>0.71034681627331175</v>
      </c>
      <c r="BG250" s="40" t="s">
        <v>16</v>
      </c>
      <c r="BH250" s="47"/>
      <c r="BI250" s="37">
        <v>0.67489416906506672</v>
      </c>
      <c r="BJ250" s="39" t="s">
        <v>18</v>
      </c>
      <c r="BK250" s="47"/>
      <c r="BL250" s="37">
        <v>0.67489447032150618</v>
      </c>
      <c r="BM250" s="39" t="s">
        <v>18</v>
      </c>
    </row>
    <row r="251" spans="1:65" ht="33" customHeight="1" x14ac:dyDescent="0.2">
      <c r="B251" s="65" t="s">
        <v>399</v>
      </c>
      <c r="C251" s="65" t="s">
        <v>138</v>
      </c>
      <c r="D251" s="66">
        <v>52612</v>
      </c>
      <c r="E251" s="65" t="s">
        <v>452</v>
      </c>
      <c r="F251" s="65" t="s">
        <v>161</v>
      </c>
      <c r="G251" s="65" t="s">
        <v>162</v>
      </c>
      <c r="H251" s="65" t="s">
        <v>393</v>
      </c>
      <c r="I251" s="67">
        <v>-78.097222220000006</v>
      </c>
      <c r="J251" s="67">
        <v>1.2369444439999999</v>
      </c>
      <c r="K251" s="68">
        <v>420</v>
      </c>
      <c r="L251" s="11"/>
      <c r="M251" s="37"/>
      <c r="N251" s="37"/>
      <c r="O251" s="44"/>
      <c r="P251" s="37"/>
      <c r="Q251" s="37"/>
      <c r="R251" s="37"/>
      <c r="S251" s="37"/>
      <c r="T251" s="44"/>
      <c r="U251" s="37"/>
      <c r="V251" s="37"/>
      <c r="W251" s="37"/>
      <c r="X251" s="37"/>
      <c r="Y251" s="44"/>
      <c r="Z251" s="37"/>
      <c r="AA251" s="37"/>
      <c r="AB251" s="37"/>
      <c r="AC251" s="37"/>
      <c r="AD251" s="44"/>
      <c r="AE251" s="37"/>
      <c r="AF251" s="37"/>
      <c r="AG251" s="44"/>
      <c r="AH251" s="37"/>
      <c r="AI251" s="37"/>
      <c r="AJ251" s="44"/>
      <c r="AK251" s="37"/>
      <c r="AL251" s="37"/>
      <c r="AM251" s="44"/>
      <c r="AN251" s="37"/>
      <c r="AO251" s="37"/>
      <c r="AP251" s="44"/>
      <c r="AQ251" s="37"/>
      <c r="AR251" s="37"/>
      <c r="AS251" s="44"/>
      <c r="AT251" s="37"/>
      <c r="AU251" s="37"/>
      <c r="AV251" s="44"/>
      <c r="AW251" s="37"/>
      <c r="AX251" s="37"/>
      <c r="AY251" s="47"/>
      <c r="AZ251" s="37"/>
      <c r="BA251" s="37"/>
      <c r="BB251" s="47"/>
      <c r="BC251" s="37">
        <v>0.77838735794037217</v>
      </c>
      <c r="BD251" s="40" t="s">
        <v>16</v>
      </c>
      <c r="BE251" s="47"/>
      <c r="BF251" s="37">
        <v>0.79878322076573971</v>
      </c>
      <c r="BG251" s="40" t="s">
        <v>16</v>
      </c>
      <c r="BH251" s="47"/>
      <c r="BI251" s="37">
        <v>0.80693720264956514</v>
      </c>
      <c r="BJ251" s="40" t="s">
        <v>16</v>
      </c>
      <c r="BK251" s="47"/>
      <c r="BL251" s="37">
        <v>0.91332900643732962</v>
      </c>
      <c r="BM251" s="48" t="s">
        <v>17</v>
      </c>
    </row>
    <row r="252" spans="1:65" ht="34.5" customHeight="1" thickBot="1" x14ac:dyDescent="0.25">
      <c r="B252" s="69" t="s">
        <v>399</v>
      </c>
      <c r="C252" s="69" t="s">
        <v>138</v>
      </c>
      <c r="D252" s="70">
        <v>52835</v>
      </c>
      <c r="E252" s="69" t="s">
        <v>453</v>
      </c>
      <c r="F252" s="69" t="s">
        <v>161</v>
      </c>
      <c r="G252" s="69" t="s">
        <v>398</v>
      </c>
      <c r="H252" s="69" t="s">
        <v>394</v>
      </c>
      <c r="I252" s="71">
        <v>-78.670277780000006</v>
      </c>
      <c r="J252" s="71">
        <v>1.4238888890000001</v>
      </c>
      <c r="K252" s="72">
        <v>2</v>
      </c>
      <c r="L252" s="11"/>
      <c r="M252" s="38"/>
      <c r="N252" s="38"/>
      <c r="O252" s="44"/>
      <c r="P252" s="38"/>
      <c r="Q252" s="38"/>
      <c r="R252" s="38"/>
      <c r="S252" s="38"/>
      <c r="T252" s="44"/>
      <c r="U252" s="38"/>
      <c r="V252" s="38"/>
      <c r="W252" s="38"/>
      <c r="X252" s="38"/>
      <c r="Y252" s="44"/>
      <c r="Z252" s="38"/>
      <c r="AA252" s="38"/>
      <c r="AB252" s="38"/>
      <c r="AC252" s="38"/>
      <c r="AD252" s="44"/>
      <c r="AE252" s="38"/>
      <c r="AF252" s="38"/>
      <c r="AG252" s="44"/>
      <c r="AH252" s="38"/>
      <c r="AI252" s="38"/>
      <c r="AJ252" s="44"/>
      <c r="AK252" s="38"/>
      <c r="AL252" s="38"/>
      <c r="AM252" s="44"/>
      <c r="AN252" s="38"/>
      <c r="AO252" s="38"/>
      <c r="AP252" s="44"/>
      <c r="AQ252" s="38"/>
      <c r="AR252" s="38"/>
      <c r="AS252" s="44"/>
      <c r="AT252" s="38"/>
      <c r="AU252" s="38"/>
      <c r="AV252" s="44"/>
      <c r="AW252" s="38"/>
      <c r="AX252" s="38"/>
      <c r="AY252" s="44"/>
      <c r="AZ252" s="38"/>
      <c r="BA252" s="38"/>
      <c r="BB252" s="44"/>
      <c r="BC252" s="38">
        <v>0.58263053919010677</v>
      </c>
      <c r="BD252" s="53" t="s">
        <v>18</v>
      </c>
      <c r="BE252" s="44"/>
      <c r="BF252" s="38">
        <v>0.84600771194832625</v>
      </c>
      <c r="BG252" s="54" t="s">
        <v>16</v>
      </c>
      <c r="BH252" s="44"/>
      <c r="BI252" s="38">
        <v>0.80697422940647145</v>
      </c>
      <c r="BJ252" s="54" t="s">
        <v>16</v>
      </c>
      <c r="BK252" s="44"/>
      <c r="BL252" s="38">
        <v>0.86097586441206175</v>
      </c>
      <c r="BM252" s="54" t="s">
        <v>16</v>
      </c>
    </row>
    <row r="253" spans="1:65" ht="15" customHeight="1" thickTop="1" x14ac:dyDescent="0.2">
      <c r="B253" s="23"/>
      <c r="C253" s="23"/>
      <c r="D253" s="24"/>
      <c r="E253" s="23"/>
      <c r="F253" s="23"/>
      <c r="G253" s="23"/>
      <c r="H253" s="23"/>
      <c r="I253" s="25"/>
      <c r="J253" s="25"/>
      <c r="K253" s="25"/>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6"/>
      <c r="AW253" s="11"/>
      <c r="AX253" s="11"/>
      <c r="AZ253" s="11"/>
      <c r="BA253" s="11"/>
      <c r="BB253" s="6"/>
      <c r="BC253" s="11"/>
      <c r="BD253" s="11"/>
      <c r="BE253" s="1"/>
      <c r="BF253" s="11"/>
      <c r="BG253" s="11"/>
    </row>
    <row r="254" spans="1:65" s="1" customFormat="1" ht="15.75" customHeight="1" x14ac:dyDescent="0.2">
      <c r="B254" s="35" t="s">
        <v>713</v>
      </c>
      <c r="C254" s="35"/>
      <c r="D254" s="35"/>
      <c r="E254" s="35"/>
      <c r="F254" s="35"/>
      <c r="G254" s="35"/>
      <c r="H254" s="35"/>
      <c r="I254" s="35"/>
      <c r="J254" s="35"/>
      <c r="K254" s="35"/>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BC254" s="4"/>
      <c r="BD254" s="4"/>
    </row>
    <row r="255" spans="1:65" s="1" customFormat="1" ht="55.5" customHeight="1" x14ac:dyDescent="0.2">
      <c r="B255" s="33" t="s">
        <v>390</v>
      </c>
      <c r="C255" s="33"/>
      <c r="D255" s="33"/>
      <c r="E255" s="33"/>
      <c r="F255" s="33"/>
      <c r="G255" s="33"/>
      <c r="H255" s="33"/>
      <c r="I255" s="33"/>
      <c r="J255" s="33"/>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BC255" s="4"/>
      <c r="BD255" s="4"/>
    </row>
    <row r="256" spans="1:65" s="1" customFormat="1" ht="29.25" customHeight="1" x14ac:dyDescent="0.2">
      <c r="B256" s="34" t="s">
        <v>568</v>
      </c>
      <c r="C256" s="34"/>
      <c r="D256" s="34"/>
      <c r="E256" s="34"/>
      <c r="F256" s="34"/>
      <c r="G256" s="34"/>
      <c r="H256" s="34"/>
      <c r="I256" s="34"/>
      <c r="J256" s="34"/>
      <c r="K256" s="17"/>
      <c r="L256" s="17"/>
      <c r="M256" s="17"/>
      <c r="N256" s="17"/>
      <c r="O256" s="17"/>
      <c r="P256" s="17"/>
      <c r="Q256" s="17"/>
      <c r="R256" s="17"/>
      <c r="S256" s="17"/>
      <c r="BC256" s="4"/>
      <c r="BD256" s="4"/>
    </row>
    <row r="257" spans="2:60" s="1" customFormat="1" ht="14.25" customHeight="1" x14ac:dyDescent="0.2">
      <c r="B257" s="18" t="s">
        <v>726</v>
      </c>
      <c r="C257" s="19"/>
      <c r="D257" s="19"/>
      <c r="E257" s="19"/>
      <c r="F257" s="20"/>
      <c r="G257" s="20"/>
      <c r="H257" s="20"/>
      <c r="I257" s="21"/>
      <c r="J257" s="22"/>
      <c r="K257" s="22"/>
      <c r="L257" s="13"/>
      <c r="M257" s="13"/>
      <c r="N257" s="13"/>
      <c r="O257" s="13"/>
      <c r="P257" s="13"/>
      <c r="Q257" s="14"/>
      <c r="R257" s="14"/>
      <c r="S257" s="14"/>
      <c r="BC257" s="4"/>
      <c r="BD257" s="4"/>
    </row>
    <row r="258" spans="2:60" x14ac:dyDescent="0.2">
      <c r="BH258" s="1"/>
    </row>
  </sheetData>
  <mergeCells count="48">
    <mergeCell ref="AQ4:AR4"/>
    <mergeCell ref="AN4:AO4"/>
    <mergeCell ref="AK4:AL4"/>
    <mergeCell ref="BL4:BM4"/>
    <mergeCell ref="BL5:BM5"/>
    <mergeCell ref="AZ4:BA4"/>
    <mergeCell ref="BC4:BD4"/>
    <mergeCell ref="BF4:BG4"/>
    <mergeCell ref="BI4:BJ4"/>
    <mergeCell ref="AQ5:AR5"/>
    <mergeCell ref="AK5:AL5"/>
    <mergeCell ref="BI5:BJ5"/>
    <mergeCell ref="BC5:BD5"/>
    <mergeCell ref="BF5:BG5"/>
    <mergeCell ref="AE5:AF5"/>
    <mergeCell ref="B255:J255"/>
    <mergeCell ref="B256:J256"/>
    <mergeCell ref="B4:B6"/>
    <mergeCell ref="C4:C6"/>
    <mergeCell ref="F4:F6"/>
    <mergeCell ref="G4:G6"/>
    <mergeCell ref="H4:H6"/>
    <mergeCell ref="I4:I6"/>
    <mergeCell ref="J4:J6"/>
    <mergeCell ref="B254:K254"/>
    <mergeCell ref="K4:K6"/>
    <mergeCell ref="D4:D6"/>
    <mergeCell ref="E4:E6"/>
    <mergeCell ref="P5:Q5"/>
    <mergeCell ref="R5:S5"/>
    <mergeCell ref="M5:N5"/>
    <mergeCell ref="P4:S4"/>
    <mergeCell ref="AH4:AI4"/>
    <mergeCell ref="M4:N4"/>
    <mergeCell ref="AZ5:BA5"/>
    <mergeCell ref="U4:X4"/>
    <mergeCell ref="AW5:AX5"/>
    <mergeCell ref="AT5:AU5"/>
    <mergeCell ref="U5:V5"/>
    <mergeCell ref="W5:X5"/>
    <mergeCell ref="AN5:AO5"/>
    <mergeCell ref="AH5:AI5"/>
    <mergeCell ref="AW4:AX4"/>
    <mergeCell ref="AT4:AU4"/>
    <mergeCell ref="AE4:AF4"/>
    <mergeCell ref="Z4:AC4"/>
    <mergeCell ref="Z5:AA5"/>
    <mergeCell ref="AB5:AC5"/>
  </mergeCells>
  <conditionalFormatting sqref="M10">
    <cfRule type="cellIs" dxfId="1" priority="1" stopIfTrue="1" operator="between">
      <formula>"&gt;0"</formula>
      <formula>"&lt;=0,9"</formula>
    </cfRule>
    <cfRule type="expression" dxfId="0" priority="2" stopIfTrue="1">
      <formula>"F14&gt;0,7;F14&lt;=0,9"</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Indice calidad agua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Tatyana Osorio Rendon</dc:creator>
  <cp:lastModifiedBy>Magda Sierra</cp:lastModifiedBy>
  <dcterms:created xsi:type="dcterms:W3CDTF">2017-08-28T15:24:53Z</dcterms:created>
  <dcterms:modified xsi:type="dcterms:W3CDTF">2021-05-20T17:29:22Z</dcterms:modified>
</cp:coreProperties>
</file>